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Hoàng\2024\Tháng 11\KEY TRONIC VIỆT NAM\"/>
    </mc:Choice>
  </mc:AlternateContent>
  <bookViews>
    <workbookView xWindow="-120" yWindow="-120" windowWidth="20730" windowHeight="11040" firstSheet="5" activeTab="5"/>
  </bookViews>
  <sheets>
    <sheet name="báo giá tổng" sheetId="8" state="hidden" r:id="rId1"/>
    <sheet name="Check DM" sheetId="11" state="hidden" r:id="rId2"/>
    <sheet name="Điều chỉnh" sheetId="12" state="hidden" r:id="rId3"/>
    <sheet name="TÍCH CHỌN" sheetId="9" state="hidden" r:id="rId4"/>
    <sheet name="NGƯỜI NHÀ" sheetId="10" state="hidden" r:id="rId5"/>
    <sheet name="key" sheetId="13" r:id="rId6"/>
  </sheets>
  <definedNames>
    <definedName name="_xlnm._FilterDatabase" localSheetId="1" hidden="1">'Check DM'!$A$2:$BK$29</definedName>
    <definedName name="_xlnm._FilterDatabase" localSheetId="5" hidden="1">key!$B$1:$BQ$18</definedName>
    <definedName name="_xlnm._FilterDatabase" localSheetId="3" hidden="1">'TÍCH CHỌN'!$A$3:$BK$29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1" i="13" l="1"/>
  <c r="AM11" i="13"/>
  <c r="AL11" i="13"/>
  <c r="AK11" i="13"/>
  <c r="AJ11" i="13"/>
  <c r="AI11" i="13"/>
  <c r="AH11" i="13"/>
  <c r="AG11" i="13"/>
  <c r="AF11" i="13"/>
  <c r="AE11" i="13"/>
  <c r="AD11" i="13"/>
  <c r="AC11" i="13"/>
  <c r="AB11" i="13"/>
  <c r="AA11" i="13"/>
  <c r="Z11" i="13"/>
  <c r="Y11" i="13"/>
  <c r="X11" i="13"/>
  <c r="W11" i="13"/>
  <c r="V11" i="13"/>
  <c r="U11" i="13"/>
  <c r="T11" i="13"/>
  <c r="S11" i="13"/>
  <c r="R11" i="13"/>
  <c r="Q11" i="13"/>
  <c r="P11" i="13"/>
  <c r="O11" i="13"/>
  <c r="N11" i="13"/>
  <c r="M11" i="13"/>
  <c r="L11" i="13"/>
  <c r="K11" i="13"/>
  <c r="J11" i="13"/>
  <c r="E11" i="13"/>
  <c r="AO11" i="13" l="1"/>
  <c r="AP11" i="13"/>
  <c r="AQ11" i="13"/>
  <c r="AR11" i="13"/>
  <c r="AS11" i="13"/>
  <c r="AT11" i="13"/>
  <c r="AU11" i="13"/>
  <c r="AV11" i="13"/>
  <c r="AW11" i="13"/>
  <c r="AX11" i="13"/>
  <c r="AY11" i="13"/>
  <c r="AZ11" i="13"/>
  <c r="BA11" i="13"/>
  <c r="BB11" i="13"/>
  <c r="BC11" i="13"/>
  <c r="BD11" i="13"/>
  <c r="BE11" i="13"/>
  <c r="BF11" i="13"/>
  <c r="BG11" i="13"/>
  <c r="BH11" i="13"/>
  <c r="BI11" i="13"/>
  <c r="BJ11" i="13"/>
  <c r="BK11" i="13"/>
  <c r="BL11" i="13"/>
  <c r="BM11" i="13"/>
  <c r="BN11" i="13"/>
  <c r="BO11" i="13"/>
  <c r="BP11" i="13"/>
  <c r="BQ11" i="13"/>
  <c r="BR11" i="13"/>
  <c r="BS11" i="13"/>
  <c r="BT11" i="13"/>
  <c r="BU11" i="13"/>
  <c r="BV11" i="13"/>
  <c r="BW11" i="13"/>
  <c r="BX11" i="13"/>
  <c r="BY11" i="13"/>
  <c r="BZ11" i="13"/>
  <c r="CA11" i="13"/>
  <c r="CB11" i="13"/>
  <c r="CC11" i="13"/>
  <c r="CD4" i="13"/>
  <c r="CD5" i="13"/>
  <c r="CD6" i="13"/>
  <c r="CD7" i="13"/>
  <c r="CD8" i="13"/>
  <c r="CD9" i="13"/>
  <c r="CD10" i="13"/>
  <c r="BY12" i="13"/>
  <c r="CD3" i="13"/>
  <c r="BI29" i="11" l="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H29" i="11"/>
  <c r="G29" i="11"/>
  <c r="F29" i="11"/>
  <c r="E29" i="11"/>
  <c r="BJ28" i="11"/>
  <c r="BJ27" i="11"/>
  <c r="BJ26" i="11"/>
  <c r="BJ25" i="11"/>
  <c r="BJ24" i="11"/>
  <c r="BJ23" i="11"/>
  <c r="BJ22" i="11"/>
  <c r="BJ21" i="11"/>
  <c r="BJ20" i="11"/>
  <c r="BJ19" i="11"/>
  <c r="BJ18" i="11"/>
  <c r="BJ17" i="11"/>
  <c r="BJ16" i="11"/>
  <c r="BJ15" i="11"/>
  <c r="BJ14" i="11"/>
  <c r="BJ13" i="11"/>
  <c r="BJ12" i="11"/>
  <c r="BJ11" i="11"/>
  <c r="BJ10" i="11"/>
  <c r="BJ9" i="11"/>
  <c r="BJ8" i="11"/>
  <c r="BJ7" i="11"/>
  <c r="BJ6" i="11"/>
  <c r="BJ5" i="11"/>
  <c r="BJ4" i="11"/>
  <c r="BJ29" i="11" l="1"/>
  <c r="GD5" i="10"/>
  <c r="F28" i="8" l="1"/>
  <c r="E28" i="8" l="1"/>
</calcChain>
</file>

<file path=xl/comments1.xml><?xml version="1.0" encoding="utf-8"?>
<comments xmlns="http://schemas.openxmlformats.org/spreadsheetml/2006/main">
  <authors>
    <author>Windows User</author>
  </authors>
  <commentList>
    <comment ref="J2" authorId="0" shapeId="0">
      <text>
        <r>
          <rPr>
            <b/>
            <sz val="9"/>
            <color indexed="81"/>
            <rFont val="Tahoma"/>
            <family val="2"/>
          </rPr>
          <t xml:space="preserve">LƯU Ý: Phải làm cả hai để đánh giá được tình trạng viêm gan ( GỒM AST VÀ ALT )
</t>
        </r>
        <r>
          <rPr>
            <sz val="9"/>
            <color indexed="81"/>
            <rFont val="Tahoma"/>
            <family val="2"/>
          </rPr>
          <t xml:space="preserve">
</t>
        </r>
      </text>
    </comment>
    <comment ref="K2" authorId="0" shapeId="0">
      <text>
        <r>
          <rPr>
            <b/>
            <sz val="9"/>
            <color indexed="81"/>
            <rFont val="Tahoma"/>
            <family val="2"/>
          </rPr>
          <t>LƯU Ý: Phải làm cả hai để đánh giá được tình trạng viêm gan ( GỒM AST VÀ ALT )</t>
        </r>
        <r>
          <rPr>
            <sz val="9"/>
            <color indexed="81"/>
            <rFont val="Tahoma"/>
            <family val="2"/>
          </rPr>
          <t xml:space="preserve">
</t>
        </r>
      </text>
    </comment>
    <comment ref="AK2" authorId="0" shapeId="0">
      <text>
        <r>
          <rPr>
            <b/>
            <sz val="9"/>
            <color indexed="81"/>
            <rFont val="Tahoma"/>
            <family val="2"/>
          </rPr>
          <t>LƯU Ý: PHẢI LẤY MÁU TRỰC TIẾP TẠI TRUNG TÂM</t>
        </r>
        <r>
          <rPr>
            <sz val="9"/>
            <color indexed="81"/>
            <rFont val="Tahoma"/>
            <family val="2"/>
          </rPr>
          <t xml:space="preserve">
</t>
        </r>
      </text>
    </comment>
    <comment ref="AD4" authorId="0" shapeId="0">
      <text>
        <r>
          <rPr>
            <b/>
            <sz val="9"/>
            <color indexed="81"/>
            <rFont val="Tahoma"/>
            <family val="2"/>
          </rPr>
          <t>BS: Nên làm CANXI ION và CANXI TOÀN PHẦN để đánh giá tốt nhất</t>
        </r>
      </text>
    </comment>
    <comment ref="L5" authorId="0" shapeId="0">
      <text>
        <r>
          <rPr>
            <b/>
            <sz val="9"/>
            <color indexed="81"/>
            <rFont val="Tahoma"/>
            <family val="2"/>
          </rPr>
          <t>BS: Buộc chọn CREATINIE (mục này) mới có thể làm xét nghiệm được URE VÀ ĐỘ LỌC CẦU THẬN</t>
        </r>
      </text>
    </comment>
    <comment ref="AK5" authorId="0" shapeId="0">
      <text>
        <r>
          <rPr>
            <b/>
            <sz val="9"/>
            <color indexed="81"/>
            <rFont val="Tahoma"/>
            <family val="2"/>
          </rPr>
          <t xml:space="preserve">BS:  PHẢI LẤY MÁU TRỰC TIẾP TẠI BỆNH VIỆN ( Khi đi khám sẽ được hỗ trợ lấy )
</t>
        </r>
      </text>
    </comment>
    <comment ref="AK6" authorId="0" shapeId="0">
      <text>
        <r>
          <rPr>
            <b/>
            <sz val="9"/>
            <color indexed="81"/>
            <rFont val="Tahoma"/>
            <family val="2"/>
          </rPr>
          <t xml:space="preserve">BS:  PHẢI LẤY MÁU TRỰC TIẾP TẠI TRUNG TÂM ( Khi đi khám sẽ được hỗ trợ lấy )
</t>
        </r>
      </text>
    </comment>
    <comment ref="L8" authorId="0" shapeId="0">
      <text>
        <r>
          <rPr>
            <b/>
            <sz val="9"/>
            <color indexed="81"/>
            <rFont val="Tahoma"/>
            <family val="2"/>
          </rPr>
          <t>BS: Buộc chọn CREATINIE (mục này) mới có thể làm xét nghiệm được URE VÀ ĐỘ LỌC CẦU THẬN</t>
        </r>
      </text>
    </comment>
    <comment ref="AD9" authorId="0" shapeId="0">
      <text>
        <r>
          <rPr>
            <b/>
            <sz val="9"/>
            <color indexed="81"/>
            <rFont val="Tahoma"/>
            <family val="2"/>
          </rPr>
          <t>BS: Nên làm CANXI ION và CANXI TOÀN PHẦN để đánh giá tốt nhất</t>
        </r>
      </text>
    </comment>
    <comment ref="AD10" authorId="0" shapeId="0">
      <text>
        <r>
          <rPr>
            <b/>
            <sz val="9"/>
            <color indexed="81"/>
            <rFont val="Tahoma"/>
            <family val="2"/>
          </rPr>
          <t>BS: Nên làm CANXI ION và CANXI TOÀN PHẦN để đánh giá tốt nhất</t>
        </r>
      </text>
    </comment>
    <comment ref="L11" authorId="0" shapeId="0">
      <text>
        <r>
          <rPr>
            <b/>
            <sz val="9"/>
            <color indexed="81"/>
            <rFont val="Tahoma"/>
            <family val="2"/>
          </rPr>
          <t>BS: Buộc chọn CREATINIE (mục này) mới có thể làm xét nghiệm được URE VÀ ĐỘ LỌC CẦU THẬN</t>
        </r>
      </text>
    </comment>
    <comment ref="AQ12" authorId="0" shapeId="0">
      <text>
        <r>
          <rPr>
            <b/>
            <sz val="9"/>
            <color indexed="81"/>
            <rFont val="Tahoma"/>
            <family val="2"/>
          </rPr>
          <t>BS: Trường hợp chưa có bệnh lý TUYẾN GIÁP thì chọn TSH TRONG MÁU VÀ FREE T4 TRONG MÁU (Chọn thêm mục này).
Còn đã có tiền sử bệnh lý thì chọn TSH,FREE T4 và Total T3 luôn</t>
        </r>
      </text>
    </comment>
    <comment ref="AP15" authorId="0" shapeId="0">
      <text>
        <r>
          <rPr>
            <b/>
            <sz val="9"/>
            <color indexed="81"/>
            <rFont val="Tahoma"/>
            <family val="2"/>
          </rPr>
          <t>BS: Trường hợp chưa có bệnh lý TUYẾN GIÁP thì chọn TSH TRONG MÁU VÀ FREE T4 TRONG MÁU ( Chọn thêm mục này ).
Còn đã có tiền sử bệnh lý thì chọn TSH,FREE T4 và Total T3 luôn</t>
        </r>
      </text>
    </comment>
    <comment ref="AA21" authorId="0" shapeId="0">
      <text>
        <r>
          <rPr>
            <b/>
            <sz val="9"/>
            <color indexed="81"/>
            <rFont val="Tahoma"/>
            <family val="2"/>
          </rPr>
          <t>BS: Nên làm cả hai để đánh giá toàn diện về thiếu máu do thiếu sắt (Nên chọn thêm mục này)</t>
        </r>
      </text>
    </comment>
    <comment ref="AD21" authorId="0" shapeId="0">
      <text>
        <r>
          <rPr>
            <b/>
            <sz val="9"/>
            <color indexed="81"/>
            <rFont val="Tahoma"/>
            <family val="2"/>
          </rPr>
          <t xml:space="preserve">Nên làm cả hai để đánh giá tốt nhất ( Nên chọn thêm mục này )
</t>
        </r>
      </text>
    </comment>
    <comment ref="AK26" authorId="0" shapeId="0">
      <text>
        <r>
          <rPr>
            <b/>
            <sz val="9"/>
            <color indexed="81"/>
            <rFont val="Tahoma"/>
            <family val="2"/>
          </rPr>
          <t xml:space="preserve">BS:  PHẢI LẤY MÁU TRỰC TIẾP TẠI TRUNG TÂM ( Khi đi khám sẽ được hỗ trợ lấy )
</t>
        </r>
      </text>
    </comment>
    <comment ref="X27" authorId="0" shapeId="0">
      <text>
        <r>
          <rPr>
            <b/>
            <sz val="9"/>
            <color indexed="81"/>
            <rFont val="Tahoma"/>
            <family val="2"/>
          </rPr>
          <t xml:space="preserve">1. Nên đăng ký tối thiểu 2 dịch vụ (Cholesterol &amp; Triglycerid hoặc LDL - Tryglycerid) để được đánh giá                           
2. Để đánh giá toàn diện nhất khuyến khích đăng ký 4 dịch vụ (HDL, LDL, Cho, Tri) hoặc cả 5 dịch vụ
- NÊN đổi qua XN LDL và Tryglyceri </t>
        </r>
      </text>
    </comment>
    <comment ref="X28" authorId="0" shapeId="0">
      <text>
        <r>
          <rPr>
            <b/>
            <sz val="9"/>
            <color indexed="81"/>
            <rFont val="Tahoma"/>
            <family val="2"/>
          </rPr>
          <t xml:space="preserve">1. Nên đăng ký tối thiểu 2 dịch vụ (Cholesterol &amp; Triglycerid hoặc LDL - Tryglycerid) để được đánh giá                           
2. Để đánh giá toàn diện nhất khuyến khích đăng ký 4 dịch vụ (HDL, LDL, Cho, Tri) hoặc cả 5 dịch vụ
- NÊN đổi qua XN LDL và Tryglyceri 
</t>
        </r>
      </text>
    </comment>
  </commentList>
</comments>
</file>

<file path=xl/comments2.xml><?xml version="1.0" encoding="utf-8"?>
<comments xmlns="http://schemas.openxmlformats.org/spreadsheetml/2006/main">
  <authors>
    <author>Windows User</author>
  </authors>
  <commentList>
    <comment ref="J1" authorId="0" shapeId="0">
      <text>
        <r>
          <rPr>
            <b/>
            <sz val="9"/>
            <color indexed="81"/>
            <rFont val="Tahoma"/>
            <family val="2"/>
          </rPr>
          <t xml:space="preserve">LƯU Ý: Phải làm cả hai để đánh giá được tình trạng viêm gan ( GỒM AST VÀ ALT )
</t>
        </r>
        <r>
          <rPr>
            <sz val="9"/>
            <color indexed="81"/>
            <rFont val="Tahoma"/>
            <family val="2"/>
          </rPr>
          <t xml:space="preserve">
</t>
        </r>
      </text>
    </comment>
    <comment ref="K1" authorId="0" shapeId="0">
      <text>
        <r>
          <rPr>
            <b/>
            <sz val="9"/>
            <color indexed="81"/>
            <rFont val="Tahoma"/>
            <family val="2"/>
          </rPr>
          <t>LƯU Ý: Phải làm cả hai để đánh giá được tình trạng viêm gan ( GỒM AST VÀ ALT )</t>
        </r>
        <r>
          <rPr>
            <sz val="9"/>
            <color indexed="81"/>
            <rFont val="Tahoma"/>
            <family val="2"/>
          </rPr>
          <t xml:space="preserve">
</t>
        </r>
      </text>
    </comment>
    <comment ref="AK1" authorId="0" shapeId="0">
      <text>
        <r>
          <rPr>
            <b/>
            <sz val="9"/>
            <color indexed="81"/>
            <rFont val="Tahoma"/>
            <family val="2"/>
          </rPr>
          <t>LƯU Ý: PHẢI LẤY MÁU TRỰC TIẾP TẠI TRUNG TÂM</t>
        </r>
        <r>
          <rPr>
            <sz val="9"/>
            <color indexed="81"/>
            <rFont val="Tahoma"/>
            <family val="2"/>
          </rPr>
          <t xml:space="preserve">
</t>
        </r>
      </text>
    </comment>
    <comment ref="L2" authorId="0" shapeId="0">
      <text>
        <r>
          <rPr>
            <b/>
            <sz val="9"/>
            <color indexed="81"/>
            <rFont val="Tahoma"/>
            <family val="2"/>
          </rPr>
          <t>BS: Buộc chọn CREATINIE (mục này) mới có thể làm xét nghiệm được ĐỘ LỌC CẦU THẬN</t>
        </r>
      </text>
    </comment>
    <comment ref="L3" authorId="0" shapeId="0">
      <text>
        <r>
          <rPr>
            <b/>
            <sz val="9"/>
            <color indexed="81"/>
            <rFont val="Tahoma"/>
            <family val="2"/>
          </rPr>
          <t>BS: Buộc chọn CREATINIE (mục này) mới có thể làm xét nghiệm được ĐỘ LỌC CẦU THẬN</t>
        </r>
      </text>
    </comment>
    <comment ref="L4" authorId="0" shapeId="0">
      <text>
        <r>
          <rPr>
            <b/>
            <sz val="9"/>
            <color indexed="81"/>
            <rFont val="Tahoma"/>
            <family val="2"/>
          </rPr>
          <t>BS: Buộc chọn CREATINIE (mục này) mới có thể làm xét nghiệm được ĐỘ LỌC CẦU THẬN</t>
        </r>
      </text>
    </comment>
    <comment ref="AQ5" authorId="0" shapeId="0">
      <text>
        <r>
          <rPr>
            <b/>
            <sz val="9"/>
            <color indexed="81"/>
            <rFont val="Tahoma"/>
            <family val="2"/>
          </rPr>
          <t>BS: Trường hợp chưa có bệnh lý TUYẾN GIÁP thì chọn TSH TRONG MÁU VÀ FREE T4 TRONG MÁU (Chọn thêm mục này để xét nghiệm được tuyến giáp).
Còn đã có tiền sử bệnh lý thì chọn TSH,FREE T4 và Total T3 luôn</t>
        </r>
      </text>
    </comment>
    <comment ref="AP6" authorId="0" shapeId="0">
      <text>
        <r>
          <rPr>
            <b/>
            <sz val="9"/>
            <color indexed="81"/>
            <rFont val="Tahoma"/>
            <family val="2"/>
          </rPr>
          <t>BS: Trường hợp chưa có bệnh lý TUYẾN GIÁP thì chọn TSH TRONG MÁU VÀ FREE T4 TRONG MÁU ( Chọn thêm mục này ).
Còn đã có tiền sử bệnh lý thì chọn TSH,FREE T4 và Total T3 luôn</t>
        </r>
      </text>
    </comment>
    <comment ref="X7" authorId="0" shapeId="0">
      <text>
        <r>
          <rPr>
            <b/>
            <sz val="9"/>
            <color indexed="81"/>
            <rFont val="Tahoma"/>
            <family val="2"/>
          </rPr>
          <t>- Đổi qua XN LDL-cholesterol và Tryglycerid, hoặc Cholesterol và Tryglycerid mới có thể đánh giá được
- Để đánh giá toàn diện nhất khuyến khích đăng ký 4 dịch vụ (HDL, LDL, Cho, Tri) hoặc cả 5 dịch vụ
-&gt; NÊN đổi từ HDL-Cholesterol sang Tryglycerid để đạt tiêu chuẩn cặp:  LDL-cholesterol và Tryglycerid</t>
        </r>
      </text>
    </comment>
    <comment ref="X8" authorId="0" shapeId="0">
      <text>
        <r>
          <rPr>
            <b/>
            <sz val="9"/>
            <color indexed="81"/>
            <rFont val="Tahoma"/>
            <family val="2"/>
          </rPr>
          <t xml:space="preserve">- Đổi qua XN LDL-cholesterol và Tryglycerid, hoặc Cholesterol và Tryglycerid mới có thể đánh giá được
- Để đánh giá toàn diện nhất khuyến khích đăng ký 4 dịch vụ (HDL, LDL, Cho, Tri) hoặc cả 5 dịch vụ
-&gt; NÊN đổi từ HDL-Cholesterol sang Tryglycerid để đạt tiêu chuẩn cặp:  LDL-cholesterol và Tryglycerid
</t>
        </r>
      </text>
    </comment>
  </commentList>
</comments>
</file>

<file path=xl/sharedStrings.xml><?xml version="1.0" encoding="utf-8"?>
<sst xmlns="http://schemas.openxmlformats.org/spreadsheetml/2006/main" count="2169" uniqueCount="473">
  <si>
    <t>BẢNG BÁO GIÁ GÓI KHÁM SỨC KHỎE TỔNG QUÁT</t>
  </si>
  <si>
    <t>Danh mục khám</t>
  </si>
  <si>
    <t>Chức năng khám</t>
  </si>
  <si>
    <t>Đơn giá (VND)</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</si>
  <si>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</si>
  <si>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</si>
  <si>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</si>
  <si>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</si>
  <si>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</si>
  <si>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</si>
  <si>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</si>
  <si>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</si>
  <si>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</si>
  <si>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</si>
  <si>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</si>
  <si>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</si>
  <si>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</si>
  <si>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</si>
  <si>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Miễn phí</t>
  </si>
  <si>
    <t>Siêu âm màu tuyến vú (Máy GE LOGIQ S7 Expert Công  nghệ XDclear đầu dò ma trận siêu nông - Mỹ )</t>
  </si>
  <si>
    <t>Phát hiện sớm, chính xác các bệnh lý tuyến vú, u vú,…</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</si>
  <si>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</si>
  <si>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</si>
  <si>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</si>
  <si>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</si>
  <si>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</si>
  <si>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</si>
  <si>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</si>
  <si>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</si>
  <si>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Phát hiện tình trạng thiếu Calci</t>
  </si>
  <si>
    <t>Siêu âm</t>
  </si>
  <si>
    <t>Canxi</t>
  </si>
  <si>
    <t>STT</t>
  </si>
  <si>
    <t xml:space="preserve">**CÁC HẠNG MỤC VỀ CHẨN ĐOÁN HÌNH ẢNH: </t>
  </si>
  <si>
    <t>Định lượng Can xi toàn phần</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</si>
  <si>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</si>
  <si>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</si>
  <si>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</si>
  <si>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Phát hiện sớm, chính xác các bệnh lý về tuyến giáp (u tuyến giáp...).</t>
  </si>
  <si>
    <t>Phát hiện bệnh lý phổi: u phổi, viêm phổi…</t>
  </si>
  <si>
    <t>Kính gửi: Quý Công Ty/ Đơn vị</t>
  </si>
  <si>
    <t>Ghi chú</t>
  </si>
  <si>
    <t xml:space="preserve"> ** CÁC DẠNH MỤC LÀM THÊM (NẾU CẦN):</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</si>
  <si>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</si>
  <si>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</si>
  <si>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</si>
  <si>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</si>
  <si>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</si>
  <si>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</si>
  <si>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</si>
  <si>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</si>
  <si>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</si>
  <si>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</si>
  <si>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</si>
  <si>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</si>
  <si>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</si>
  <si>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Urea</t>
  </si>
  <si>
    <t>Định lượng nồng độ Urea Nitrogen có trong máu</t>
  </si>
  <si>
    <t>Độ lọc cầu thận - eGFR (MDRD)</t>
  </si>
  <si>
    <t>Đánh giá lượng máu được lọc qua cầu thận trong một đơn vị thời gian</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</si>
  <si>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</si>
  <si>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</si>
  <si>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</si>
  <si>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</si>
  <si>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</si>
  <si>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</si>
  <si>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</si>
  <si>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</si>
  <si>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</si>
  <si>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</si>
  <si>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</si>
  <si>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</si>
  <si>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</si>
  <si>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</si>
  <si>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</si>
  <si>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</si>
  <si>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</si>
  <si>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</si>
  <si>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</si>
  <si>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</si>
  <si>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</si>
  <si>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</si>
  <si>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</si>
  <si>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</si>
  <si>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</si>
  <si>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</si>
  <si>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</si>
  <si>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</si>
  <si>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</si>
  <si>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Điện giải đồ (Na, K, Cl)</t>
  </si>
  <si>
    <t>Phát hiện rối loạn chất điện giải</t>
  </si>
  <si>
    <t>Sắt</t>
  </si>
  <si>
    <t>Fe (Sắt huyết thanh)</t>
  </si>
  <si>
    <t>Phát hiện tình trạng thiếu sắt</t>
  </si>
  <si>
    <t>Ferritin</t>
  </si>
  <si>
    <t>Đánh giá rối loạn chuyển hóa sắt</t>
  </si>
  <si>
    <t>** CÁC HẠNG MỤC VỀ XÉT NGHIỆM TẦM SOÁT UNG THƯ:</t>
  </si>
  <si>
    <t>Chỉ điểm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</si>
  <si>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</si>
  <si>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</si>
  <si>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</si>
  <si>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</si>
  <si>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</si>
  <si>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</si>
  <si>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</si>
  <si>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</si>
  <si>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</si>
  <si>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</si>
  <si>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</si>
  <si>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</si>
  <si>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</si>
  <si>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</si>
  <si>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ProGRP</t>
  </si>
  <si>
    <t>Chẩn đoán ung thư phổi tế bào nhỏ</t>
  </si>
  <si>
    <t>Total PSA và Free PSA  trong máu (Hãng Roche - Thụy sỹ - Hóa chất chính hãng)</t>
  </si>
  <si>
    <t>Chỉ điểm ung thư tiền liệt tuyến</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</si>
  <si>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</si>
  <si>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</si>
  <si>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</si>
  <si>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</si>
  <si>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</si>
  <si>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</si>
  <si>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</si>
  <si>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</si>
  <si>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</si>
  <si>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</si>
  <si>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</si>
  <si>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SCC (UT Vòm họng, thực quản)</t>
  </si>
  <si>
    <t>Ung thư vòm họng</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</si>
  <si>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</si>
  <si>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</si>
  <si>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</si>
  <si>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</si>
  <si>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</si>
  <si>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</si>
  <si>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</si>
  <si>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</si>
  <si>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</si>
  <si>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</si>
  <si>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</si>
  <si>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</si>
  <si>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</si>
  <si>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</si>
  <si>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</si>
  <si>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</si>
  <si>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</si>
  <si>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</si>
  <si>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</si>
  <si>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</si>
  <si>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</si>
  <si>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</si>
  <si>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</si>
  <si>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</si>
  <si>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</si>
  <si>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</si>
  <si>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</si>
  <si>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</si>
  <si>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</si>
  <si>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</si>
  <si>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</si>
  <si>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**CÁC XÉT NGHIỆM KHÁC: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</si>
  <si>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</si>
  <si>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</si>
  <si>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</si>
  <si>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</si>
  <si>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</si>
  <si>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</si>
  <si>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</si>
  <si>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</si>
  <si>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</si>
  <si>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</si>
  <si>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</si>
  <si>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</si>
  <si>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</si>
  <si>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</si>
  <si>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</si>
  <si>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</si>
  <si>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</si>
  <si>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</si>
  <si>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</si>
  <si>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</si>
  <si>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</si>
  <si>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</si>
  <si>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</si>
  <si>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</si>
  <si>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</si>
  <si>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</si>
  <si>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</si>
  <si>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</si>
  <si>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</si>
  <si>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</si>
  <si>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</si>
  <si>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</si>
  <si>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Chụp nhũ ảnh 3D - Kỹ thuật số MAMOMAT INSPIRATION - Siemens</t>
  </si>
  <si>
    <t>Sàng lọc ung thư vú (phát hiện vi vôi hóa và rối loạn cấu trúc mà siêu âm vú không phát hiện được)</t>
  </si>
  <si>
    <t xml:space="preserve">Giá thay đổi thùy theo kỹ thuật </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</si>
  <si>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</si>
  <si>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</si>
  <si>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</si>
  <si>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</si>
  <si>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</si>
  <si>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</si>
  <si>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</si>
  <si>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</si>
  <si>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</si>
  <si>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</si>
  <si>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Các kỹ thuật chụp CT khác có hoặc không có thuốc cản quang (Tùy theo chỉ định của bác sĩ)</t>
  </si>
  <si>
    <t>MRI</t>
  </si>
  <si>
    <t>Chụp cộng hưởng từ (MRI) sọ não không tiêm chất tương phản (Máy MRI 3.0 Tesla Lumina - Hãng Siemen -Đức)</t>
  </si>
  <si>
    <t>Phát hiện tổn thương não và mạch máu não nội sọ</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</si>
  <si>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</si>
  <si>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</si>
  <si>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</si>
  <si>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</si>
  <si>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</si>
  <si>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</si>
  <si>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</si>
  <si>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</si>
  <si>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</si>
  <si>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</si>
  <si>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r>
      <t>Chụp cộng hưởng từ (MRI) vùng bụng (</t>
    </r>
    <r>
      <rPr>
        <b/>
        <sz val="13"/>
        <rFont val="Times New Roman"/>
        <family val="1"/>
      </rPr>
      <t>không đối quang từ</t>
    </r>
    <r>
      <rPr>
        <sz val="13"/>
        <rFont val="Times New Roman"/>
        <family val="1"/>
      </rPr>
      <t>) (Máy MRI 3.0 Tesla Lumina - Hãng Siemen -Đức)</t>
    </r>
  </si>
  <si>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</si>
  <si>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</si>
  <si>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</si>
  <si>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</si>
  <si>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</si>
  <si>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</si>
  <si>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</si>
  <si>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</si>
  <si>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Trên 3 tháng mới được chụp</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</si>
  <si>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</si>
  <si>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</si>
  <si>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</si>
  <si>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</si>
  <si>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</si>
  <si>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</si>
  <si>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</si>
  <si>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</si>
  <si>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</si>
  <si>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</si>
  <si>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</si>
  <si>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</si>
  <si>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</si>
  <si>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</si>
  <si>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</si>
  <si>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</si>
  <si>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</si>
  <si>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</si>
  <si>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</si>
  <si>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</si>
  <si>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</si>
  <si>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</si>
  <si>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</si>
  <si>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</si>
  <si>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</si>
  <si>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</si>
  <si>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</si>
  <si>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</si>
  <si>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</si>
  <si>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</si>
  <si>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</si>
  <si>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</si>
  <si>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</si>
  <si>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</si>
  <si>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</si>
  <si>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loãng xương bằng sóng siêu âm (Sonost 3000 - Hàn quốc)</t>
  </si>
  <si>
    <t>Phát hiện tình trạng loãng xương toàn thân</t>
  </si>
  <si>
    <t>Điện tâm đồ. (Đo điện tim) 12 kênh (Hãng GE - Mỹ)</t>
  </si>
  <si>
    <t>Phát hiện sớm các bệnh lý thiếu máu cơ tim, rối loạn nhịp tim</t>
  </si>
  <si>
    <t>Đo xơ hóa gan</t>
  </si>
  <si>
    <t>Siêu âm đàn hồi đo xơ hóa gan, định lượng gan nhiễm mỡ</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</si>
  <si>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</si>
  <si>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</si>
  <si>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</si>
  <si>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</si>
  <si>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</si>
  <si>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</si>
  <si>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</si>
  <si>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</si>
  <si>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</si>
  <si>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</si>
  <si>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</si>
  <si>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</si>
  <si>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</si>
  <si>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</si>
  <si>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</si>
  <si>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</si>
  <si>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</si>
  <si>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</si>
  <si>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</si>
  <si>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</si>
  <si>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</si>
  <si>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</si>
  <si>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</si>
  <si>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</si>
  <si>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</si>
  <si>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</si>
  <si>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</si>
  <si>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</si>
  <si>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</si>
  <si>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</si>
  <si>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</si>
  <si>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</si>
  <si>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</si>
  <si>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Khám Phụ khoa - Chuyên khoa sản</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</si>
  <si>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</si>
  <si>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</si>
  <si>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</si>
  <si>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</si>
  <si>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</si>
  <si>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</si>
  <si>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</si>
  <si>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</si>
  <si>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</si>
  <si>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</si>
  <si>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</si>
  <si>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</si>
  <si>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</si>
  <si>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</si>
  <si>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</si>
  <si>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</si>
  <si>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</si>
  <si>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</si>
  <si>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</si>
  <si>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</si>
  <si>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</si>
  <si>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</si>
  <si>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</si>
  <si>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</si>
  <si>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</si>
  <si>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</si>
  <si>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</si>
  <si>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</si>
  <si>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</si>
  <si>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</si>
  <si>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</si>
  <si>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</si>
  <si>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</si>
  <si>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</si>
  <si>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</si>
  <si>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</si>
  <si>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</si>
  <si>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</si>
  <si>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</si>
  <si>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</si>
  <si>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</si>
  <si>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</si>
  <si>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</si>
  <si>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Phải làm cả hai để đánh giá được tình trạng viêm gan</t>
  </si>
  <si>
    <t xml:space="preserve">TỔNG CỘNG </t>
  </si>
  <si>
    <t>Nên làm cùng Creatinin để được đánh giá toàn diện</t>
  </si>
  <si>
    <t>Phải làm Creatinin trước mới làm được</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</si>
  <si>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</si>
  <si>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</si>
  <si>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Nên làm cả hai để đánh giá toàn diện về thiếu máu do thiếu sắt</t>
  </si>
  <si>
    <t>Kẽm</t>
  </si>
  <si>
    <t>Zn</t>
  </si>
  <si>
    <t>Phát hiện tình trạng thiếu kẽm</t>
  </si>
  <si>
    <t>Định lượng Can xi ion tự do trong máu</t>
  </si>
  <si>
    <t>Nên làm canxi ion hoặc nên làm cả hai để đánh giá tốt nhất</t>
  </si>
  <si>
    <t>Phải lấy máu tươi chạy trực tiếp tại Trung tâm</t>
  </si>
  <si>
    <t>Đánh giá chức năng của tuyến giáp</t>
  </si>
  <si>
    <t>1. Đối với khách hàng chưa có bệnh lý tuyến giáp thì đăng ký TSH + Free T4             2. Đối với khách hàng có tiền sử về bệnh ly tuyến giáp thì làm cả 3 dịch vụ</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</si>
  <si>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</si>
  <si>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</si>
  <si>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</si>
  <si>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</si>
  <si>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</si>
  <si>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</si>
  <si>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</si>
  <si>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</si>
  <si>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</si>
  <si>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</si>
  <si>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Anti HAV-IgM (Chẩn đoán Anti HAV IgM bằng kỹ thuật ELISA)  (Hãng Roche - Thụy sỹ - Hóa chất chính hãng)</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</si>
  <si>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</si>
  <si>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</si>
  <si>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</si>
  <si>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</si>
  <si>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Chụp XQ khớp gối (1 bên) (Hãng Fuji - Nhật)</t>
  </si>
  <si>
    <t>Phát hiện tình trạng thoái hóa khớp gối</t>
  </si>
  <si>
    <t>Chụp XQ khớp gối (2 bên) (Hãng Fuji - Nhật)</t>
  </si>
  <si>
    <t>Phải làm cả hai để đánh giá được</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</si>
  <si>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</si>
  <si>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</si>
  <si>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</si>
  <si>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</si>
  <si>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**CÁC HẠNG MỤC VỀ VACCINE</t>
  </si>
  <si>
    <t>GENE HBVAX 1ML (Viêm gan B - Việt Nam)</t>
  </si>
  <si>
    <t>INFLUVAC TETRA 0,5ML (Cúm - Hà Lan)</t>
  </si>
  <si>
    <t>GARDASIL 0,5ML (Ung thư cổ tử cung - Mỹ)</t>
  </si>
  <si>
    <t>PHẾ CẦU PREVENAR 13 0,5ML (Bỉ)</t>
  </si>
  <si>
    <t>Đơn giá áp dụng</t>
  </si>
  <si>
    <t>HỌ VÀ TÊN</t>
  </si>
  <si>
    <t>GIỚI TÍNH</t>
  </si>
  <si>
    <t>NĂM SINH</t>
  </si>
  <si>
    <t>Khám Nội</t>
  </si>
  <si>
    <t>Khám Ngoại</t>
  </si>
  <si>
    <t>Khám Mắt</t>
  </si>
  <si>
    <t>Khám Tai Mũi Họng</t>
  </si>
  <si>
    <t>Khám Răng Hàm Mặt</t>
  </si>
  <si>
    <t>Khám da liễu</t>
  </si>
  <si>
    <t>Đơn giá</t>
  </si>
  <si>
    <t>Chụp cộng hưởng từ (MRI) vùng bụng (không đối quang từ) (Máy MRI 3.0 Tesla Lumina - Hãng Siemen -Đức)</t>
  </si>
  <si>
    <t>Chi phí tổng</t>
  </si>
  <si>
    <t>Khám vú</t>
  </si>
  <si>
    <t>Ưu đãi nếu siêu âm vú</t>
  </si>
  <si>
    <t>Văn Thanh Quảng</t>
  </si>
  <si>
    <t>Nguyễn Văn Mẫn</t>
  </si>
  <si>
    <t>Bùi Thị Cẩm Thạch</t>
  </si>
  <si>
    <t>Lê Thị Diễm Thúy</t>
  </si>
  <si>
    <t>Lê Thị Hòa</t>
  </si>
  <si>
    <t>Phạm Minh Trung</t>
  </si>
  <si>
    <t>Phạm Đức Trung</t>
  </si>
  <si>
    <t>Lương Thị Ngọc Dung</t>
  </si>
  <si>
    <t>Lê Đức Lâm</t>
  </si>
  <si>
    <t>Lê Tấn Phụng</t>
  </si>
  <si>
    <t>Hoàng Hữu Nam</t>
  </si>
  <si>
    <t>Nguyễn Sửu</t>
  </si>
  <si>
    <t>Trần Thị Phương Thảo</t>
  </si>
  <si>
    <t>Trần Uyên Nhi</t>
  </si>
  <si>
    <t>Thái Văn Đức</t>
  </si>
  <si>
    <t>Trần Xuân Dương</t>
  </si>
  <si>
    <t>Võ Xuân Nhân</t>
  </si>
  <si>
    <t>Thái Thị Vân</t>
  </si>
  <si>
    <t>Nguyễn Minh Quế</t>
  </si>
  <si>
    <t>Lê Hoàng Dũng</t>
  </si>
  <si>
    <t>Nguyễn Thị Hồng Anh</t>
  </si>
  <si>
    <t>Nguyễn Văn Chung</t>
  </si>
  <si>
    <t>Nguyễn Thị Minh Phượng</t>
  </si>
  <si>
    <t>Hồ Hữu Ích</t>
  </si>
  <si>
    <t>Trịnh Ngọc Linh</t>
  </si>
  <si>
    <t>Nguyễn Thị Thu Hà</t>
  </si>
  <si>
    <t>Nam</t>
  </si>
  <si>
    <t>Nữ</t>
  </si>
  <si>
    <t>x</t>
  </si>
  <si>
    <t>rượu bia</t>
  </si>
  <si>
    <t>NGƯỜI NHÀ'</t>
  </si>
  <si>
    <t>Note</t>
  </si>
  <si>
    <t xml:space="preserve">Nếu đã có bệnh lý tuyến giáp thì chọn thêm Total T3 </t>
  </si>
  <si>
    <t>Mục NSE buộc phải Phải lấy máu trực tiếp tại Trung tâm Thiện Nhân mới xác định rõ được</t>
  </si>
  <si>
    <t>1. Chưa có bệnh lý tuyến giáp thì chọn Free T4 để đi kèm với THS.                                                               2. Có bệnh lý thì chọn thêm mục Total T3</t>
  </si>
  <si>
    <t>1. Chưa có bệnh lý tuyến giáp thì chọn THS để đi kèm với Free T4.                                                                                                                2. Có bệnh lý thì chọn thêm mục Total T3</t>
  </si>
  <si>
    <t xml:space="preserve">Phải chọn CREATINIE mới có thể làm xét nghiệm được ĐỘ LỌC CẦU THẬN                                  
</t>
  </si>
  <si>
    <t>Đổi HDL-cholestero sang LDL-cholestero để có thể xét nghiệm được bộ mỡ</t>
  </si>
  <si>
    <t>Đổi HDL-cholestero sang Triglycerid để có thể xét nghiệm được bộ mỡ</t>
  </si>
  <si>
    <t xml:space="preserve"> Chi phí tổng </t>
  </si>
  <si>
    <t>Mr.Cường</t>
  </si>
  <si>
    <t>Định lượng CREATINIE - UREA máu (Hãng Roche - Thụy sỹ - Hóa chất chính hãng - Hóa chất chính hãng)</t>
  </si>
  <si>
    <t>Triglyceride (Hãng Roche - Thụy sỹ - Hóa chất chính hãng)</t>
  </si>
  <si>
    <t xml:space="preserve">cholesterol TP (Hãng Roche - Thụy sỹ - Hóa chất chính hãng)    </t>
  </si>
  <si>
    <t xml:space="preserve">Tặng 1 phiếu thức uống miễn phí Café Sân Vườn tại ngay Trung tâm Thiện Nhân </t>
  </si>
  <si>
    <t>Helicobacter Pylori IgM</t>
  </si>
  <si>
    <t>DANH MUC</t>
  </si>
  <si>
    <t>Khám phụ khoa, khám vú</t>
  </si>
  <si>
    <t>`</t>
  </si>
  <si>
    <t>HP dạ dày HƠI THỞ</t>
  </si>
  <si>
    <t>Siêu âm tim 2D</t>
  </si>
  <si>
    <t>Huỳnh Thị Ngọc Tuyến</t>
  </si>
  <si>
    <t>Giới tính</t>
  </si>
  <si>
    <t>Năm sinh</t>
  </si>
  <si>
    <t>Hồ Thị Minh Trâm</t>
  </si>
  <si>
    <t>Nguyễn Thị Lệ Quyên</t>
  </si>
  <si>
    <t>Trương Thị Hằng</t>
  </si>
  <si>
    <t>Nguyễn Trương Khôi</t>
  </si>
  <si>
    <t>Nguyễn Quốc Cường</t>
  </si>
  <si>
    <t>Trần Quang Bảo</t>
  </si>
  <si>
    <t>Nguyễn Quang Huy Hoàng</t>
  </si>
  <si>
    <t>Khám chuyên khoa Nội</t>
  </si>
  <si>
    <t>Ngoại tổng quát</t>
  </si>
  <si>
    <t>Chuyên khoa Tai Mũi Họng</t>
  </si>
  <si>
    <t>Chuyên khoa Răng Hàm Mặt</t>
  </si>
  <si>
    <t>Khám Da liễu</t>
  </si>
  <si>
    <t>Tổng cộng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</si>
</sst>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36"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sz val="13"/>
      <color rgb="FFFF0000"/>
      <name val="Times New Roman"/>
      <family val="1"/>
    </font>
    <font>
      <b/>
      <u/>
      <sz val="13"/>
      <color rgb="FF000000"/>
      <name val="Times New Roman"/>
      <family val="1"/>
    </font>
    <font>
      <b/>
      <u/>
      <sz val="13"/>
      <name val="Times New Roman"/>
      <family val="1"/>
    </font>
    <font>
      <sz val="11"/>
      <color rgb="FFFF0000"/>
      <name val="Times New Roman"/>
      <family val="1"/>
    </font>
    <font>
      <b/>
      <sz val="16"/>
      <color theme="1"/>
      <name val="Times New Roman"/>
      <family val="1"/>
    </font>
    <font>
      <b/>
      <sz val="11"/>
      <color theme="1"/>
      <name val="Times New Roman"/>
      <family val="1"/>
    </font>
    <font>
      <b/>
      <sz val="11"/>
      <color rgb="FF000000"/>
      <name val="Times New Roman"/>
      <family val="1"/>
    </font>
    <font>
      <b/>
      <sz val="11"/>
      <name val="Times New Roman"/>
      <family val="1"/>
    </font>
    <font>
      <sz val="11"/>
      <color theme="1"/>
      <name val="Times New Roman"/>
      <family val="1"/>
    </font>
    <font>
      <b/>
      <sz val="10"/>
      <color theme="1"/>
      <name val="Times New Roman"/>
      <family val="1"/>
    </font>
    <font>
      <b/>
      <sz val="10"/>
      <name val="Times New Roman"/>
      <family val="1"/>
    </font>
    <font>
      <b/>
      <sz val="10"/>
      <color rgb="FF000000"/>
      <name val="Times New Roman"/>
      <family val="1"/>
    </font>
    <font>
      <sz val="10"/>
      <color theme="1"/>
      <name val="Times New Roman"/>
      <family val="1"/>
    </font>
    <font>
      <b/>
      <sz val="11"/>
      <color rgb="FFFF0000"/>
      <name val="Times New Roman"/>
      <family val="1"/>
    </font>
    <font>
      <sz val="11"/>
      <name val="Times New Roman"/>
      <family val="1"/>
    </font>
    <font>
      <sz val="11"/>
      <color rgb="FFFF0000"/>
      <name val="Calibri"/>
      <family val="2"/>
      <scheme val="minor"/>
    </font>
    <font>
      <sz val="9"/>
      <color indexed="81"/>
      <name val="Tahoma"/>
      <family val="2"/>
    </font>
    <font>
      <b/>
      <sz val="9"/>
      <color indexed="81"/>
      <name val="Tahoma"/>
      <family val="2"/>
    </font>
    <font>
      <b/>
      <sz val="14"/>
      <color theme="1"/>
      <name val="Times New Roman"/>
      <family val="1"/>
    </font>
    <font>
      <i/>
      <sz val="11"/>
      <color theme="1"/>
      <name val="Times New Roman"/>
      <family val="1"/>
    </font>
    <font>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diagonal/>
    </border>
    <border>
      <left style="thin">
        <color theme="0"/>
      </left>
      <right/>
      <top style="thin">
        <color theme="0"/>
      </top>
      <bottom style="thin">
        <color theme="0"/>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theme="0"/>
      </left>
      <right/>
      <top style="thin">
        <color theme="0"/>
      </top>
      <bottom style="thin">
        <color indexed="64"/>
      </bottom>
      <diagonal/>
    </border>
    <border>
      <left/>
      <right/>
      <top/>
      <bottom style="thin">
        <color indexed="64"/>
      </bottom>
      <diagonal/>
    </border>
    <border>
      <left style="thin">
        <color indexed="64"/>
      </left>
      <right/>
      <top/>
      <bottom/>
      <diagonal/>
    </border>
  </borders>
  <cellStyleXfs count="2">
    <xf numFmtId="0" fontId="0" fillId="0" borderId="0"/>
    <xf numFmtId="164" fontId="3" fillId="0" borderId="0" applyFont="0" applyFill="0" applyBorder="0" applyAlignment="0" applyProtection="0"/>
  </cellStyleXfs>
  <cellXfs count="309">
    <xf numFmtId="0" fontId="0" fillId="0" borderId="0" xfId="0"/>
    <xf numFmtId="0" fontId="2" fillId="0" borderId="5" xfId="0" applyFont="1" applyBorder="1" applyAlignment="1">
      <alignmen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2" fillId="0" borderId="5" xfId="0" applyFont="1" applyBorder="1" applyAlignment="1">
      <alignment horizontal="left" vertical="center" wrapText="1"/>
    </xf>
    <xf numFmtId="0" fontId="5" fillId="0" borderId="6" xfId="0" applyFont="1" applyBorder="1" applyAlignment="1">
      <alignment vertical="top" wrapText="1"/>
    </xf>
    <xf numFmtId="0" fontId="5" fillId="0" borderId="5" xfId="0" applyFont="1" applyBorder="1" applyAlignment="1">
      <alignment vertical="center"/>
    </xf>
    <xf numFmtId="0" fontId="5" fillId="0" borderId="5" xfId="0" applyFont="1" applyBorder="1" applyAlignment="1">
      <alignment vertical="top" wrapText="1"/>
    </xf>
    <xf numFmtId="0" fontId="7" fillId="0" borderId="5" xfId="0" applyFont="1" applyBorder="1" applyAlignment="1">
      <alignment horizontal="center" vertical="center"/>
    </xf>
    <xf numFmtId="3" fontId="5" fillId="0" borderId="5" xfId="1" applyNumberFormat="1" applyFont="1" applyBorder="1" applyAlignment="1">
      <alignment horizontal="center" vertical="center"/>
    </xf>
    <xf numFmtId="0" fontId="8" fillId="0" borderId="5" xfId="0" applyFont="1" applyBorder="1" applyAlignment="1">
      <alignment vertical="center" wrapText="1"/>
    </xf>
    <xf numFmtId="0" fontId="5" fillId="0" borderId="13" xfId="0" applyFont="1" applyBorder="1"/>
    <xf numFmtId="3" fontId="10"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3" fontId="12" fillId="0" borderId="1" xfId="1" applyNumberFormat="1" applyFont="1" applyBorder="1" applyAlignment="1">
      <alignment horizontal="center" vertical="center" wrapText="1"/>
    </xf>
    <xf numFmtId="0" fontId="14" fillId="0" borderId="1" xfId="0" applyFont="1" applyBorder="1" applyAlignment="1">
      <alignment vertical="center" wrapText="1"/>
    </xf>
    <xf numFmtId="0" fontId="5" fillId="0" borderId="5" xfId="0" applyFont="1" applyBorder="1" applyAlignment="1">
      <alignment horizontal="left" vertical="center"/>
    </xf>
    <xf numFmtId="3" fontId="14" fillId="0" borderId="1" xfId="1" applyNumberFormat="1" applyFont="1" applyBorder="1" applyAlignment="1">
      <alignment horizontal="center" vertical="center"/>
    </xf>
    <xf numFmtId="3" fontId="14" fillId="0" borderId="1" xfId="1" applyNumberFormat="1" applyFont="1" applyBorder="1" applyAlignment="1">
      <alignment horizontal="center" vertical="center" wrapText="1"/>
    </xf>
    <xf numFmtId="0" fontId="14" fillId="0" borderId="1" xfId="0" applyFont="1" applyBorder="1" applyAlignment="1">
      <alignment horizontal="center" vertical="center"/>
    </xf>
    <xf numFmtId="0" fontId="14" fillId="2" borderId="1" xfId="0" applyFont="1" applyFill="1" applyBorder="1" applyAlignment="1">
      <alignment vertical="center" wrapText="1"/>
    </xf>
    <xf numFmtId="0" fontId="14" fillId="3" borderId="1" xfId="0" applyFont="1" applyFill="1" applyBorder="1" applyAlignment="1">
      <alignment vertical="center" wrapText="1"/>
    </xf>
    <xf numFmtId="0" fontId="14" fillId="2" borderId="1" xfId="0" applyFont="1" applyFill="1" applyBorder="1" applyAlignment="1">
      <alignment horizontal="left" vertical="center" wrapText="1"/>
    </xf>
    <xf numFmtId="3" fontId="14" fillId="2" borderId="1" xfId="1" applyNumberFormat="1" applyFont="1" applyFill="1" applyBorder="1" applyAlignment="1">
      <alignment horizontal="center" vertical="center"/>
    </xf>
    <xf numFmtId="3" fontId="14" fillId="0" borderId="2" xfId="1" applyNumberFormat="1" applyFont="1" applyBorder="1" applyAlignment="1">
      <alignment horizontal="center" vertical="center" wrapText="1"/>
    </xf>
    <xf numFmtId="3" fontId="5" fillId="0" borderId="13" xfId="1" applyNumberFormat="1" applyFont="1" applyBorder="1" applyAlignment="1">
      <alignment horizontal="center"/>
    </xf>
    <xf numFmtId="0" fontId="11" fillId="4" borderId="1" xfId="0" applyFont="1" applyFill="1" applyBorder="1" applyAlignment="1">
      <alignment horizontal="center" vertical="center" wrapText="1"/>
    </xf>
    <xf numFmtId="0" fontId="9" fillId="0" borderId="18" xfId="0" applyFont="1" applyBorder="1"/>
    <xf numFmtId="0" fontId="9" fillId="0" borderId="5" xfId="0" applyFont="1" applyBorder="1"/>
    <xf numFmtId="3" fontId="9" fillId="0" borderId="5" xfId="1" applyNumberFormat="1" applyFont="1" applyBorder="1" applyAlignment="1">
      <alignment horizontal="center"/>
    </xf>
    <xf numFmtId="0" fontId="4" fillId="0" borderId="5" xfId="0" applyFont="1" applyBorder="1"/>
    <xf numFmtId="0" fontId="5" fillId="0" borderId="20" xfId="0" applyFont="1" applyBorder="1"/>
    <xf numFmtId="0" fontId="5" fillId="0" borderId="21" xfId="0" applyFont="1" applyBorder="1"/>
    <xf numFmtId="3" fontId="5" fillId="0" borderId="21" xfId="1" applyNumberFormat="1" applyFont="1" applyBorder="1" applyAlignment="1">
      <alignment horizontal="center"/>
    </xf>
    <xf numFmtId="0" fontId="10" fillId="4" borderId="1" xfId="0" applyFont="1" applyFill="1" applyBorder="1" applyAlignment="1">
      <alignment horizontal="center" vertical="center"/>
    </xf>
    <xf numFmtId="3" fontId="10" fillId="4" borderId="1" xfId="1" applyNumberFormat="1" applyFont="1" applyFill="1" applyBorder="1" applyAlignment="1">
      <alignment horizontal="center" vertical="center"/>
    </xf>
    <xf numFmtId="3" fontId="13" fillId="5" borderId="1" xfId="0" applyNumberFormat="1" applyFont="1" applyFill="1" applyBorder="1" applyAlignment="1">
      <alignment vertical="center"/>
    </xf>
    <xf numFmtId="3" fontId="16" fillId="5" borderId="15" xfId="0" applyNumberFormat="1" applyFont="1" applyFill="1" applyBorder="1" applyAlignment="1">
      <alignment horizontal="left" vertical="center"/>
    </xf>
    <xf numFmtId="3" fontId="16" fillId="5" borderId="17" xfId="0" applyNumberFormat="1" applyFont="1" applyFill="1" applyBorder="1" applyAlignment="1">
      <alignment horizontal="left" vertical="center"/>
    </xf>
    <xf numFmtId="3" fontId="5" fillId="5" borderId="1" xfId="0" applyNumberFormat="1" applyFont="1" applyFill="1" applyBorder="1" applyAlignment="1">
      <alignment vertical="center"/>
    </xf>
    <xf numFmtId="0" fontId="12" fillId="0" borderId="1" xfId="0" applyFont="1" applyBorder="1" applyAlignment="1">
      <alignment horizontal="center" vertical="center"/>
    </xf>
    <xf numFmtId="0" fontId="5" fillId="0" borderId="1" xfId="0" applyFont="1" applyBorder="1" applyAlignment="1">
      <alignment vertical="center" wrapText="1"/>
    </xf>
    <xf numFmtId="3" fontId="12" fillId="0" borderId="1" xfId="1" applyNumberFormat="1" applyFont="1" applyBorder="1" applyAlignment="1">
      <alignment horizontal="center" vertical="center"/>
    </xf>
    <xf numFmtId="0" fontId="5" fillId="0" borderId="1" xfId="0" applyFont="1" applyBorder="1" applyAlignment="1">
      <alignment vertical="center"/>
    </xf>
    <xf numFmtId="0" fontId="5" fillId="3" borderId="1" xfId="0" applyFont="1" applyFill="1" applyBorder="1" applyAlignment="1">
      <alignment vertical="center" wrapText="1"/>
    </xf>
    <xf numFmtId="3" fontId="12" fillId="3" borderId="1" xfId="1" applyNumberFormat="1" applyFont="1" applyFill="1" applyBorder="1" applyAlignment="1">
      <alignment horizontal="center" vertical="center"/>
    </xf>
    <xf numFmtId="0" fontId="12" fillId="0" borderId="1" xfId="0" applyFont="1" applyBorder="1" applyAlignment="1">
      <alignment vertical="center"/>
    </xf>
    <xf numFmtId="0" fontId="12" fillId="2" borderId="1" xfId="0" applyFont="1" applyFill="1" applyBorder="1" applyAlignment="1">
      <alignment vertical="center" wrapText="1"/>
    </xf>
    <xf numFmtId="3" fontId="7" fillId="0" borderId="1" xfId="1" applyNumberFormat="1" applyFont="1" applyBorder="1" applyAlignment="1">
      <alignment horizontal="center" vertical="center" wrapText="1"/>
    </xf>
    <xf numFmtId="0" fontId="14" fillId="0" borderId="2" xfId="0" applyFont="1" applyBorder="1" applyAlignment="1">
      <alignment vertical="center" wrapText="1"/>
    </xf>
    <xf numFmtId="0" fontId="11" fillId="2" borderId="1" xfId="0" applyFont="1" applyFill="1" applyBorder="1" applyAlignment="1">
      <alignment vertical="center" wrapText="1"/>
    </xf>
    <xf numFmtId="3" fontId="12" fillId="5" borderId="1" xfId="1" applyNumberFormat="1" applyFont="1" applyFill="1" applyBorder="1" applyAlignment="1">
      <alignment horizontal="center" vertical="center"/>
    </xf>
    <xf numFmtId="3" fontId="10" fillId="5" borderId="1" xfId="1" applyNumberFormat="1" applyFont="1" applyFill="1" applyBorder="1" applyAlignment="1">
      <alignment horizontal="center" vertical="center"/>
    </xf>
    <xf numFmtId="3" fontId="11" fillId="5" borderId="1" xfId="1" applyNumberFormat="1" applyFont="1" applyFill="1" applyBorder="1" applyAlignment="1">
      <alignment horizontal="center" vertical="center"/>
    </xf>
    <xf numFmtId="0" fontId="2" fillId="0" borderId="0" xfId="0" applyFont="1"/>
    <xf numFmtId="3" fontId="2" fillId="0" borderId="0" xfId="0" applyNumberFormat="1" applyFont="1" applyAlignment="1">
      <alignment vertical="center"/>
    </xf>
    <xf numFmtId="3" fontId="5" fillId="0" borderId="1" xfId="0" applyNumberFormat="1" applyFont="1" applyBorder="1" applyAlignment="1">
      <alignment horizontal="center" vertical="center"/>
    </xf>
    <xf numFmtId="3" fontId="5" fillId="0" borderId="1" xfId="0" applyNumberFormat="1" applyFont="1" applyBorder="1" applyAlignment="1">
      <alignment horizontal="left" vertical="center" wrapText="1"/>
    </xf>
    <xf numFmtId="0" fontId="12" fillId="0" borderId="1" xfId="0" applyFont="1" applyBorder="1" applyAlignment="1">
      <alignment horizontal="center" vertical="center" wrapText="1"/>
    </xf>
    <xf numFmtId="3" fontId="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3" fontId="5" fillId="2" borderId="1" xfId="0" applyNumberFormat="1" applyFont="1" applyFill="1" applyBorder="1" applyAlignment="1">
      <alignment horizontal="left" vertical="center"/>
    </xf>
    <xf numFmtId="3" fontId="5" fillId="2" borderId="1" xfId="1" applyNumberFormat="1" applyFont="1" applyFill="1" applyBorder="1" applyAlignment="1">
      <alignment horizontal="center" vertical="center"/>
    </xf>
    <xf numFmtId="3" fontId="5" fillId="2" borderId="1" xfId="0" applyNumberFormat="1" applyFont="1" applyFill="1" applyBorder="1" applyAlignment="1">
      <alignment horizontal="left" vertical="center" wrapText="1"/>
    </xf>
    <xf numFmtId="3" fontId="5" fillId="2" borderId="1" xfId="0" applyNumberFormat="1" applyFont="1" applyFill="1" applyBorder="1" applyAlignment="1">
      <alignment horizontal="center" vertical="center"/>
    </xf>
    <xf numFmtId="3" fontId="7" fillId="5" borderId="1" xfId="0" applyNumberFormat="1" applyFont="1" applyFill="1" applyBorder="1" applyAlignment="1">
      <alignment vertical="center"/>
    </xf>
    <xf numFmtId="0" fontId="5" fillId="0" borderId="6" xfId="0" applyFont="1" applyBorder="1"/>
    <xf numFmtId="3" fontId="5" fillId="0" borderId="6" xfId="1" applyNumberFormat="1" applyFont="1" applyBorder="1" applyAlignment="1">
      <alignment horizontal="center"/>
    </xf>
    <xf numFmtId="3" fontId="2" fillId="0" borderId="5" xfId="1" applyNumberFormat="1" applyFont="1" applyBorder="1" applyAlignment="1">
      <alignment horizontal="center"/>
    </xf>
    <xf numFmtId="3" fontId="7" fillId="0" borderId="5" xfId="0" applyNumberFormat="1" applyFont="1" applyBorder="1" applyAlignment="1">
      <alignment horizontal="center" vertical="center"/>
    </xf>
    <xf numFmtId="3" fontId="7" fillId="0" borderId="5" xfId="0" applyNumberFormat="1" applyFont="1" applyBorder="1" applyAlignment="1">
      <alignment horizontal="left" vertical="center"/>
    </xf>
    <xf numFmtId="3" fontId="12" fillId="0" borderId="1" xfId="1" applyNumberFormat="1" applyFont="1" applyBorder="1" applyAlignment="1">
      <alignment vertical="center" wrapText="1"/>
    </xf>
    <xf numFmtId="0" fontId="10" fillId="4" borderId="1" xfId="0" applyFont="1" applyFill="1" applyBorder="1" applyAlignment="1">
      <alignment horizontal="center" vertical="center" wrapText="1"/>
    </xf>
    <xf numFmtId="0" fontId="5" fillId="2" borderId="1" xfId="0" applyFont="1" applyFill="1" applyBorder="1" applyAlignment="1">
      <alignment vertical="center" wrapText="1"/>
    </xf>
    <xf numFmtId="0" fontId="15" fillId="0" borderId="1" xfId="0" applyFont="1" applyBorder="1" applyAlignment="1">
      <alignment vertical="center" wrapText="1"/>
    </xf>
    <xf numFmtId="0" fontId="12" fillId="2" borderId="1" xfId="0" applyFont="1" applyFill="1" applyBorder="1" applyAlignment="1">
      <alignment horizontal="left" vertical="center" wrapText="1"/>
    </xf>
    <xf numFmtId="3" fontId="12" fillId="2" borderId="1" xfId="1" applyNumberFormat="1" applyFont="1" applyFill="1" applyBorder="1" applyAlignment="1">
      <alignment horizontal="center" vertical="center"/>
    </xf>
    <xf numFmtId="0" fontId="5" fillId="0" borderId="25" xfId="0" applyFont="1" applyBorder="1"/>
    <xf numFmtId="3" fontId="5" fillId="0" borderId="10" xfId="1" applyNumberFormat="1" applyFont="1" applyBorder="1" applyAlignment="1">
      <alignment horizontal="center"/>
    </xf>
    <xf numFmtId="3" fontId="9" fillId="0" borderId="24" xfId="1" applyNumberFormat="1" applyFont="1" applyBorder="1" applyAlignment="1">
      <alignment horizontal="center"/>
    </xf>
    <xf numFmtId="3" fontId="5" fillId="0" borderId="27" xfId="1" applyNumberFormat="1" applyFont="1" applyBorder="1" applyAlignment="1">
      <alignment horizontal="center"/>
    </xf>
    <xf numFmtId="0" fontId="9" fillId="0" borderId="1" xfId="0" applyFont="1" applyBorder="1" applyAlignment="1">
      <alignment horizontal="left" vertical="center" wrapText="1"/>
    </xf>
    <xf numFmtId="3" fontId="18" fillId="0" borderId="23" xfId="0" applyNumberFormat="1" applyFont="1" applyBorder="1" applyAlignment="1">
      <alignment horizontal="left" vertical="center" wrapText="1"/>
    </xf>
    <xf numFmtId="3" fontId="5" fillId="0" borderId="2" xfId="0" applyNumberFormat="1" applyFont="1" applyBorder="1" applyAlignment="1">
      <alignment horizontal="center" vertical="center"/>
    </xf>
    <xf numFmtId="3" fontId="11" fillId="2" borderId="1" xfId="0" applyNumberFormat="1" applyFont="1" applyFill="1" applyBorder="1" applyAlignment="1">
      <alignment horizontal="left" vertical="center" wrapText="1"/>
    </xf>
    <xf numFmtId="3" fontId="14" fillId="2" borderId="1" xfId="0" applyNumberFormat="1" applyFont="1" applyFill="1" applyBorder="1" applyAlignment="1">
      <alignment horizontal="left" vertical="center" wrapText="1"/>
    </xf>
    <xf numFmtId="3" fontId="14" fillId="2" borderId="1" xfId="1" applyNumberFormat="1" applyFont="1" applyFill="1" applyBorder="1" applyAlignment="1">
      <alignment horizontal="center" vertical="center" wrapText="1"/>
    </xf>
    <xf numFmtId="0" fontId="9" fillId="0" borderId="13" xfId="0" applyFont="1" applyBorder="1" applyAlignment="1">
      <alignment horizontal="left" wrapText="1"/>
    </xf>
    <xf numFmtId="0" fontId="11" fillId="4" borderId="1" xfId="0" applyFont="1" applyFill="1" applyBorder="1" applyAlignment="1">
      <alignment horizontal="left" vertical="center" wrapText="1"/>
    </xf>
    <xf numFmtId="0" fontId="9" fillId="0" borderId="1" xfId="0" applyFont="1" applyBorder="1" applyAlignment="1">
      <alignment horizontal="left" wrapText="1"/>
    </xf>
    <xf numFmtId="0" fontId="9" fillId="4" borderId="1" xfId="0" applyFont="1" applyFill="1" applyBorder="1" applyAlignment="1">
      <alignment horizontal="left" wrapText="1"/>
    </xf>
    <xf numFmtId="0" fontId="9" fillId="0" borderId="26" xfId="0" applyFont="1" applyBorder="1" applyAlignment="1">
      <alignment horizontal="left" wrapText="1"/>
    </xf>
    <xf numFmtId="0" fontId="9" fillId="0" borderId="19" xfId="0" applyFont="1" applyBorder="1" applyAlignment="1">
      <alignment horizontal="left" wrapText="1"/>
    </xf>
    <xf numFmtId="0" fontId="9" fillId="0" borderId="22" xfId="0" applyFont="1" applyBorder="1" applyAlignment="1">
      <alignment horizontal="left" wrapText="1"/>
    </xf>
    <xf numFmtId="0" fontId="9" fillId="5" borderId="1" xfId="0" applyFont="1" applyFill="1" applyBorder="1" applyAlignment="1">
      <alignment horizontal="left" wrapText="1"/>
    </xf>
    <xf numFmtId="0" fontId="9" fillId="0" borderId="4" xfId="0" applyFont="1" applyBorder="1" applyAlignment="1">
      <alignment horizontal="left" vertical="center" wrapText="1"/>
    </xf>
    <xf numFmtId="3" fontId="13" fillId="5" borderId="1" xfId="0" applyNumberFormat="1" applyFont="1" applyFill="1" applyBorder="1" applyAlignment="1">
      <alignment horizontal="left" vertical="center"/>
    </xf>
    <xf numFmtId="0" fontId="9" fillId="0" borderId="6" xfId="0" applyFont="1" applyBorder="1" applyAlignment="1">
      <alignment horizontal="left" wrapText="1"/>
    </xf>
    <xf numFmtId="0" fontId="4" fillId="0" borderId="5" xfId="0" applyFont="1" applyBorder="1" applyAlignment="1">
      <alignment horizontal="left" wrapText="1"/>
    </xf>
    <xf numFmtId="3" fontId="11" fillId="0" borderId="1" xfId="1" applyNumberFormat="1" applyFont="1" applyBorder="1" applyAlignment="1">
      <alignment horizontal="center" vertical="center" wrapText="1"/>
    </xf>
    <xf numFmtId="3" fontId="11" fillId="3" borderId="1" xfId="1" applyNumberFormat="1" applyFont="1" applyFill="1" applyBorder="1" applyAlignment="1">
      <alignment horizontal="center" vertical="center" wrapText="1"/>
    </xf>
    <xf numFmtId="3" fontId="11"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3" xfId="0" applyFont="1" applyBorder="1" applyAlignment="1">
      <alignment horizontal="left" vertical="center" wrapText="1"/>
    </xf>
    <xf numFmtId="3" fontId="12" fillId="2" borderId="3" xfId="1" applyNumberFormat="1" applyFont="1" applyFill="1" applyBorder="1" applyAlignment="1">
      <alignment horizontal="center" vertical="center" wrapText="1"/>
    </xf>
    <xf numFmtId="3" fontId="5" fillId="2" borderId="1" xfId="1" applyNumberFormat="1" applyFont="1" applyFill="1" applyBorder="1" applyAlignment="1">
      <alignment horizontal="center" vertical="center" wrapText="1"/>
    </xf>
    <xf numFmtId="0" fontId="5" fillId="0" borderId="6" xfId="0" applyFont="1" applyBorder="1" applyAlignment="1">
      <alignment horizontal="left" vertical="top" wrapText="1"/>
    </xf>
    <xf numFmtId="0" fontId="5" fillId="0" borderId="5" xfId="0" applyFont="1" applyBorder="1" applyAlignment="1">
      <alignment horizontal="left" vertical="top" wrapText="1"/>
    </xf>
    <xf numFmtId="0" fontId="7" fillId="0" borderId="5" xfId="0" applyFont="1" applyBorder="1" applyAlignment="1">
      <alignment horizontal="left" vertical="center" wrapText="1"/>
    </xf>
    <xf numFmtId="3" fontId="7" fillId="0" borderId="5" xfId="0" applyNumberFormat="1" applyFont="1" applyBorder="1" applyAlignment="1">
      <alignment horizontal="left" vertical="center" wrapText="1"/>
    </xf>
    <xf numFmtId="0" fontId="7" fillId="0" borderId="13" xfId="0" applyFont="1" applyBorder="1" applyAlignment="1">
      <alignment horizontal="left" wrapText="1"/>
    </xf>
    <xf numFmtId="0" fontId="7" fillId="0" borderId="6" xfId="0" applyFont="1" applyBorder="1" applyAlignment="1">
      <alignment horizontal="left" wrapText="1"/>
    </xf>
    <xf numFmtId="0" fontId="9" fillId="0" borderId="5" xfId="0" applyFont="1" applyBorder="1" applyAlignment="1">
      <alignment horizontal="left" wrapText="1"/>
    </xf>
    <xf numFmtId="0" fontId="7" fillId="0" borderId="21" xfId="0" applyFont="1" applyBorder="1" applyAlignment="1">
      <alignment horizontal="left" wrapText="1"/>
    </xf>
    <xf numFmtId="3" fontId="16" fillId="5" borderId="1" xfId="0" applyNumberFormat="1"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1" fillId="2" borderId="4" xfId="0" applyFont="1" applyFill="1" applyBorder="1" applyAlignment="1">
      <alignment horizontal="left" vertical="center" wrapText="1"/>
    </xf>
    <xf numFmtId="0" fontId="11" fillId="0" borderId="4" xfId="0" applyFont="1" applyBorder="1" applyAlignment="1">
      <alignment horizontal="left" vertical="center" wrapText="1"/>
    </xf>
    <xf numFmtId="0" fontId="1" fillId="0" borderId="5" xfId="0" applyFont="1" applyBorder="1" applyAlignment="1">
      <alignment horizontal="left" wrapText="1"/>
    </xf>
    <xf numFmtId="3" fontId="20" fillId="2" borderId="1" xfId="1" applyNumberFormat="1" applyFont="1" applyFill="1" applyBorder="1" applyAlignment="1">
      <alignment horizontal="center" vertical="center" wrapText="1"/>
    </xf>
    <xf numFmtId="3" fontId="21" fillId="2" borderId="1" xfId="1" applyNumberFormat="1" applyFont="1" applyFill="1" applyBorder="1" applyAlignment="1">
      <alignment horizontal="center" vertical="center"/>
    </xf>
    <xf numFmtId="3" fontId="21" fillId="0" borderId="1" xfId="1" applyNumberFormat="1" applyFont="1" applyBorder="1" applyAlignment="1">
      <alignment horizontal="center" vertical="center"/>
    </xf>
    <xf numFmtId="3" fontId="21" fillId="0" borderId="1" xfId="1" applyNumberFormat="1" applyFont="1" applyBorder="1" applyAlignment="1">
      <alignment horizontal="center" vertical="center" wrapText="1"/>
    </xf>
    <xf numFmtId="3" fontId="20" fillId="0" borderId="1" xfId="1" applyNumberFormat="1" applyFont="1" applyBorder="1" applyAlignment="1">
      <alignment horizontal="center" vertical="center" wrapText="1"/>
    </xf>
    <xf numFmtId="3" fontId="22" fillId="0" borderId="1" xfId="1" applyNumberFormat="1" applyFont="1" applyBorder="1" applyAlignment="1">
      <alignment horizontal="center" vertical="center"/>
    </xf>
    <xf numFmtId="3" fontId="22" fillId="0" borderId="1" xfId="1" applyNumberFormat="1" applyFont="1" applyBorder="1" applyAlignment="1">
      <alignment horizontal="center" vertical="center" wrapText="1"/>
    </xf>
    <xf numFmtId="3" fontId="22" fillId="0" borderId="2" xfId="1" applyNumberFormat="1" applyFont="1" applyBorder="1" applyAlignment="1">
      <alignment horizontal="center" vertical="center" wrapText="1"/>
    </xf>
    <xf numFmtId="3" fontId="20" fillId="0" borderId="2" xfId="0" applyNumberFormat="1" applyFont="1" applyBorder="1" applyAlignment="1">
      <alignment horizontal="center" vertical="center"/>
    </xf>
    <xf numFmtId="3" fontId="20" fillId="2" borderId="1" xfId="1" applyNumberFormat="1" applyFont="1" applyFill="1" applyBorder="1" applyAlignment="1">
      <alignment horizontal="center" vertical="center"/>
    </xf>
    <xf numFmtId="0" fontId="28" fillId="0" borderId="0" xfId="0" applyFont="1" applyAlignment="1">
      <alignment horizontal="center"/>
    </xf>
    <xf numFmtId="0" fontId="23" fillId="0" borderId="0" xfId="0" applyFont="1" applyAlignment="1">
      <alignment horizontal="center"/>
    </xf>
    <xf numFmtId="0" fontId="20" fillId="0" borderId="1" xfId="0" applyFont="1" applyBorder="1" applyAlignment="1">
      <alignment horizontal="center" vertical="center"/>
    </xf>
    <xf numFmtId="0" fontId="20" fillId="0" borderId="0" xfId="0" applyFont="1" applyAlignment="1">
      <alignment horizontal="center" vertical="center"/>
    </xf>
    <xf numFmtId="0" fontId="28" fillId="0" borderId="0" xfId="0" applyFont="1" applyAlignment="1">
      <alignment horizontal="center" vertical="center"/>
    </xf>
    <xf numFmtId="0" fontId="24" fillId="6" borderId="1" xfId="0" applyFont="1" applyFill="1" applyBorder="1" applyAlignment="1">
      <alignment horizontal="center" vertical="center" wrapText="1"/>
    </xf>
    <xf numFmtId="0" fontId="23" fillId="0" borderId="0" xfId="0" applyFont="1" applyAlignment="1">
      <alignment horizontal="center" vertical="center"/>
    </xf>
    <xf numFmtId="165" fontId="28" fillId="0" borderId="0" xfId="1" applyNumberFormat="1" applyFont="1" applyAlignment="1">
      <alignment horizontal="center"/>
    </xf>
    <xf numFmtId="165" fontId="20" fillId="0" borderId="0" xfId="1" applyNumberFormat="1" applyFont="1" applyAlignment="1">
      <alignment horizontal="center" vertical="center"/>
    </xf>
    <xf numFmtId="165" fontId="20" fillId="0" borderId="0" xfId="1" applyNumberFormat="1" applyFont="1" applyAlignment="1">
      <alignment horizontal="center"/>
    </xf>
    <xf numFmtId="0" fontId="29" fillId="7" borderId="1" xfId="0" applyFont="1" applyFill="1" applyBorder="1" applyAlignment="1">
      <alignment horizontal="center"/>
    </xf>
    <xf numFmtId="0" fontId="29" fillId="7" borderId="1" xfId="0" applyFont="1" applyFill="1" applyBorder="1" applyAlignment="1">
      <alignment horizontal="left" vertical="top"/>
    </xf>
    <xf numFmtId="0" fontId="29" fillId="7" borderId="1" xfId="0" applyFont="1" applyFill="1" applyBorder="1" applyAlignment="1">
      <alignment horizontal="center" vertical="center"/>
    </xf>
    <xf numFmtId="165" fontId="22" fillId="7" borderId="0" xfId="1" applyNumberFormat="1" applyFont="1" applyFill="1" applyAlignment="1">
      <alignment horizontal="center"/>
    </xf>
    <xf numFmtId="0" fontId="29" fillId="7" borderId="0" xfId="0" applyFont="1" applyFill="1" applyAlignment="1">
      <alignment horizontal="center"/>
    </xf>
    <xf numFmtId="0" fontId="29" fillId="7" borderId="1" xfId="0" applyFont="1" applyFill="1" applyBorder="1" applyAlignment="1">
      <alignment horizontal="left"/>
    </xf>
    <xf numFmtId="0" fontId="24" fillId="6"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3" fontId="25" fillId="2" borderId="1" xfId="0" applyNumberFormat="1" applyFont="1" applyFill="1" applyBorder="1" applyAlignment="1">
      <alignment horizontal="center" vertical="center" wrapText="1"/>
    </xf>
    <xf numFmtId="0" fontId="26" fillId="0" borderId="1" xfId="0" applyFont="1" applyBorder="1" applyAlignment="1">
      <alignment horizontal="center" vertical="center" wrapText="1"/>
    </xf>
    <xf numFmtId="3" fontId="24" fillId="0" borderId="1" xfId="0" applyNumberFormat="1" applyFont="1" applyBorder="1" applyAlignment="1">
      <alignment horizontal="center" vertical="center" wrapText="1"/>
    </xf>
    <xf numFmtId="3" fontId="24" fillId="2" borderId="1" xfId="0" applyNumberFormat="1" applyFont="1" applyFill="1" applyBorder="1" applyAlignment="1">
      <alignment horizontal="center" vertical="center"/>
    </xf>
    <xf numFmtId="3" fontId="24" fillId="2" borderId="1" xfId="0" applyNumberFormat="1" applyFont="1" applyFill="1" applyBorder="1" applyAlignment="1">
      <alignment horizontal="center" vertical="center" wrapText="1"/>
    </xf>
    <xf numFmtId="165" fontId="24" fillId="0" borderId="0" xfId="1" applyNumberFormat="1" applyFont="1" applyAlignment="1">
      <alignment horizontal="center" vertical="center"/>
    </xf>
    <xf numFmtId="0" fontId="27" fillId="0" borderId="0" xfId="0" applyFont="1" applyAlignment="1">
      <alignment horizontal="center" vertical="center"/>
    </xf>
    <xf numFmtId="0" fontId="28" fillId="0" borderId="28" xfId="0" applyFont="1" applyBorder="1" applyAlignment="1">
      <alignment horizontal="center"/>
    </xf>
    <xf numFmtId="0" fontId="29" fillId="7" borderId="1" xfId="0" applyFont="1" applyFill="1" applyBorder="1" applyAlignment="1">
      <alignment horizontal="center"/>
    </xf>
    <xf numFmtId="0" fontId="20" fillId="6" borderId="15" xfId="0" applyFont="1" applyFill="1" applyBorder="1" applyAlignment="1">
      <alignment vertical="center"/>
    </xf>
    <xf numFmtId="0" fontId="20" fillId="6" borderId="16" xfId="0" applyFont="1" applyFill="1" applyBorder="1" applyAlignment="1">
      <alignment vertical="center"/>
    </xf>
    <xf numFmtId="0" fontId="20" fillId="6" borderId="17" xfId="0" applyFont="1" applyFill="1" applyBorder="1" applyAlignment="1">
      <alignment vertical="center"/>
    </xf>
    <xf numFmtId="165" fontId="24" fillId="0" borderId="1" xfId="1" applyNumberFormat="1" applyFont="1" applyBorder="1" applyAlignment="1">
      <alignment horizontal="center" vertical="center" wrapText="1"/>
    </xf>
    <xf numFmtId="165" fontId="20" fillId="0" borderId="1" xfId="1" applyNumberFormat="1" applyFont="1" applyBorder="1" applyAlignment="1">
      <alignment horizontal="center" vertical="center"/>
    </xf>
    <xf numFmtId="165" fontId="22" fillId="7" borderId="1" xfId="1" applyNumberFormat="1" applyFont="1" applyFill="1" applyBorder="1" applyAlignment="1">
      <alignment horizontal="center"/>
    </xf>
    <xf numFmtId="0" fontId="29" fillId="7" borderId="1" xfId="0" applyFont="1" applyFill="1" applyBorder="1" applyAlignment="1">
      <alignment horizontal="center"/>
    </xf>
    <xf numFmtId="0" fontId="29" fillId="8" borderId="1" xfId="0" applyFont="1" applyFill="1" applyBorder="1" applyAlignment="1">
      <alignment horizontal="center"/>
    </xf>
    <xf numFmtId="0" fontId="30" fillId="0" borderId="0" xfId="0" applyFont="1" applyAlignment="1">
      <alignment wrapText="1"/>
    </xf>
    <xf numFmtId="0" fontId="18" fillId="8" borderId="1" xfId="0" applyFont="1" applyFill="1" applyBorder="1" applyAlignment="1">
      <alignment horizontal="center" vertical="center"/>
    </xf>
    <xf numFmtId="0" fontId="29" fillId="8" borderId="1" xfId="0" applyFont="1" applyFill="1" applyBorder="1" applyAlignment="1">
      <alignment horizontal="center" vertical="center"/>
    </xf>
    <xf numFmtId="165" fontId="22" fillId="7" borderId="1" xfId="1" applyNumberFormat="1" applyFont="1" applyFill="1" applyBorder="1" applyAlignment="1">
      <alignment horizontal="center" vertical="center"/>
    </xf>
    <xf numFmtId="0" fontId="0" fillId="9" borderId="0" xfId="0" applyFill="1" applyAlignment="1">
      <alignment vertical="center"/>
    </xf>
    <xf numFmtId="0" fontId="25" fillId="5" borderId="1" xfId="0" applyFont="1" applyFill="1" applyBorder="1" applyAlignment="1">
      <alignment horizontal="center" vertical="center" wrapText="1"/>
    </xf>
    <xf numFmtId="0" fontId="26" fillId="5" borderId="1" xfId="0" applyFont="1" applyFill="1" applyBorder="1" applyAlignment="1">
      <alignment horizontal="center" vertical="center" wrapText="1"/>
    </xf>
    <xf numFmtId="0" fontId="25" fillId="12" borderId="1" xfId="0" applyFont="1" applyFill="1" applyBorder="1" applyAlignment="1">
      <alignment horizontal="center" vertical="center" wrapText="1"/>
    </xf>
    <xf numFmtId="0" fontId="24" fillId="12" borderId="1" xfId="0" applyFont="1" applyFill="1" applyBorder="1" applyAlignment="1">
      <alignment horizontal="center" vertical="center" wrapText="1"/>
    </xf>
    <xf numFmtId="0" fontId="26" fillId="12"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5" fillId="9" borderId="1" xfId="0" applyFont="1" applyFill="1" applyBorder="1" applyAlignment="1">
      <alignment horizontal="center" vertical="center" wrapText="1"/>
    </xf>
    <xf numFmtId="0" fontId="29" fillId="10" borderId="1" xfId="0" applyFont="1" applyFill="1" applyBorder="1" applyAlignment="1">
      <alignment horizontal="center" vertical="center"/>
    </xf>
    <xf numFmtId="0" fontId="30" fillId="0" borderId="0" xfId="0" applyFont="1" applyAlignment="1">
      <alignment horizontal="left" vertical="top" wrapText="1"/>
    </xf>
    <xf numFmtId="0" fontId="29" fillId="13" borderId="1" xfId="0" applyFont="1" applyFill="1" applyBorder="1" applyAlignment="1">
      <alignment horizontal="center"/>
    </xf>
    <xf numFmtId="0" fontId="29" fillId="7" borderId="1" xfId="0" applyFont="1" applyFill="1" applyBorder="1" applyAlignment="1">
      <alignment horizontal="center"/>
    </xf>
    <xf numFmtId="0" fontId="29" fillId="13" borderId="1" xfId="0" applyFont="1" applyFill="1" applyBorder="1" applyAlignment="1">
      <alignment horizontal="center" vertical="center"/>
    </xf>
    <xf numFmtId="0" fontId="29" fillId="7" borderId="1" xfId="0" applyFont="1" applyFill="1" applyBorder="1" applyAlignment="1">
      <alignment horizontal="left" vertical="center"/>
    </xf>
    <xf numFmtId="0" fontId="29" fillId="8" borderId="1" xfId="0" applyFont="1" applyFill="1" applyBorder="1" applyAlignment="1">
      <alignment horizontal="left" vertical="center"/>
    </xf>
    <xf numFmtId="0" fontId="23" fillId="0" borderId="0" xfId="0" applyFont="1" applyBorder="1" applyAlignment="1">
      <alignment horizontal="center"/>
    </xf>
    <xf numFmtId="0" fontId="23" fillId="0" borderId="0" xfId="0" applyFont="1" applyBorder="1" applyAlignment="1">
      <alignment horizontal="center" vertical="center"/>
    </xf>
    <xf numFmtId="165" fontId="20" fillId="0" borderId="0" xfId="1" applyNumberFormat="1" applyFont="1" applyBorder="1" applyAlignment="1">
      <alignment horizontal="center"/>
    </xf>
    <xf numFmtId="3" fontId="20" fillId="2" borderId="2" xfId="1" applyNumberFormat="1" applyFont="1" applyFill="1" applyBorder="1" applyAlignment="1">
      <alignment horizontal="center" vertical="center" wrapText="1"/>
    </xf>
    <xf numFmtId="3" fontId="20" fillId="2" borderId="3" xfId="1" applyNumberFormat="1" applyFont="1" applyFill="1" applyBorder="1" applyAlignment="1">
      <alignment horizontal="center" vertical="center" wrapText="1"/>
    </xf>
    <xf numFmtId="0" fontId="28" fillId="0" borderId="28" xfId="0" applyFont="1" applyBorder="1" applyAlignment="1">
      <alignment horizontal="center"/>
    </xf>
    <xf numFmtId="0" fontId="29" fillId="7" borderId="1" xfId="0" applyFont="1" applyFill="1" applyBorder="1" applyAlignment="1">
      <alignment horizontal="center"/>
    </xf>
    <xf numFmtId="3" fontId="7" fillId="2" borderId="1" xfId="1" applyNumberFormat="1" applyFont="1" applyFill="1" applyBorder="1" applyAlignment="1">
      <alignment horizontal="center" vertical="center" wrapText="1"/>
    </xf>
    <xf numFmtId="3" fontId="10" fillId="2" borderId="1" xfId="1" applyNumberFormat="1" applyFont="1" applyFill="1" applyBorder="1" applyAlignment="1">
      <alignment horizontal="center" vertical="center" wrapText="1"/>
    </xf>
    <xf numFmtId="3" fontId="10" fillId="2" borderId="1" xfId="1" applyNumberFormat="1" applyFont="1" applyFill="1" applyBorder="1" applyAlignment="1">
      <alignment horizontal="center" vertical="center"/>
    </xf>
    <xf numFmtId="3" fontId="1" fillId="2" borderId="1" xfId="1" applyNumberFormat="1" applyFont="1" applyFill="1" applyBorder="1" applyAlignment="1">
      <alignment horizontal="center" vertical="center"/>
    </xf>
    <xf numFmtId="3" fontId="1" fillId="0" borderId="1" xfId="1" applyNumberFormat="1" applyFont="1" applyBorder="1" applyAlignment="1">
      <alignment horizontal="center" vertical="center"/>
    </xf>
    <xf numFmtId="165" fontId="33" fillId="0" borderId="0" xfId="1" applyNumberFormat="1" applyFont="1"/>
    <xf numFmtId="165" fontId="33" fillId="0" borderId="1" xfId="1" applyNumberFormat="1" applyFont="1" applyBorder="1"/>
    <xf numFmtId="0" fontId="23" fillId="0" borderId="1" xfId="0" applyFont="1" applyBorder="1"/>
    <xf numFmtId="0" fontId="34" fillId="0" borderId="1" xfId="0" applyFont="1" applyBorder="1" applyAlignment="1">
      <alignment horizontal="center"/>
    </xf>
    <xf numFmtId="0" fontId="23" fillId="0" borderId="1" xfId="0" applyFont="1" applyBorder="1" applyAlignment="1">
      <alignment horizontal="center"/>
    </xf>
    <xf numFmtId="0" fontId="23" fillId="0" borderId="1" xfId="0" applyNumberFormat="1" applyFont="1" applyBorder="1" applyAlignment="1">
      <alignment horizontal="center"/>
    </xf>
    <xf numFmtId="0" fontId="20" fillId="0" borderId="1" xfId="0" applyFont="1" applyBorder="1"/>
    <xf numFmtId="0" fontId="33" fillId="0" borderId="0" xfId="0" applyFont="1" applyBorder="1"/>
    <xf numFmtId="0" fontId="23" fillId="0" borderId="0" xfId="0" applyFont="1" applyBorder="1"/>
    <xf numFmtId="165" fontId="33" fillId="0" borderId="0" xfId="1" applyNumberFormat="1" applyFont="1" applyBorder="1"/>
    <xf numFmtId="0" fontId="20" fillId="6" borderId="1" xfId="0" applyFont="1" applyFill="1" applyBorder="1" applyAlignment="1">
      <alignment horizontal="center" vertical="center"/>
    </xf>
    <xf numFmtId="0" fontId="20" fillId="6" borderId="4" xfId="0" applyFont="1" applyFill="1" applyBorder="1" applyAlignment="1">
      <alignment horizontal="center" vertical="center" wrapText="1"/>
    </xf>
    <xf numFmtId="0" fontId="10" fillId="6" borderId="1" xfId="0" applyFont="1" applyFill="1" applyBorder="1" applyAlignment="1">
      <alignment horizontal="left" vertical="center" wrapText="1"/>
    </xf>
    <xf numFmtId="0" fontId="7" fillId="6" borderId="1" xfId="0" applyFont="1" applyFill="1" applyBorder="1" applyAlignment="1">
      <alignment vertical="center" wrapText="1"/>
    </xf>
    <xf numFmtId="0" fontId="10" fillId="6" borderId="1" xfId="0" applyFont="1" applyFill="1" applyBorder="1" applyAlignment="1">
      <alignment vertical="center" wrapText="1"/>
    </xf>
    <xf numFmtId="0" fontId="11" fillId="6" borderId="1" xfId="0" applyFont="1" applyFill="1" applyBorder="1" applyAlignment="1">
      <alignment vertical="center" wrapText="1"/>
    </xf>
    <xf numFmtId="0" fontId="23" fillId="0" borderId="1" xfId="0" applyFont="1" applyBorder="1" applyAlignment="1">
      <alignment horizontal="center" vertical="center"/>
    </xf>
    <xf numFmtId="165" fontId="33" fillId="0" borderId="0" xfId="1" applyNumberFormat="1" applyFont="1" applyAlignment="1">
      <alignment horizontal="center" vertical="center"/>
    </xf>
    <xf numFmtId="3" fontId="13" fillId="5" borderId="15" xfId="0" applyNumberFormat="1" applyFont="1" applyFill="1" applyBorder="1" applyAlignment="1">
      <alignment horizontal="left" vertical="center"/>
    </xf>
    <xf numFmtId="3" fontId="13" fillId="5" borderId="16" xfId="0" applyNumberFormat="1" applyFont="1" applyFill="1" applyBorder="1" applyAlignment="1">
      <alignment horizontal="left" vertical="center"/>
    </xf>
    <xf numFmtId="3" fontId="13" fillId="5" borderId="17" xfId="0" applyNumberFormat="1" applyFont="1" applyFill="1" applyBorder="1" applyAlignment="1">
      <alignment horizontal="left" vertical="center"/>
    </xf>
    <xf numFmtId="0" fontId="9" fillId="0" borderId="1" xfId="0" applyFont="1" applyBorder="1" applyAlignment="1">
      <alignment horizontal="left" vertical="center" wrapText="1"/>
    </xf>
    <xf numFmtId="0" fontId="13" fillId="5" borderId="1" xfId="0" applyFont="1" applyFill="1" applyBorder="1" applyAlignment="1">
      <alignment vertical="center"/>
    </xf>
    <xf numFmtId="3" fontId="5" fillId="2" borderId="2" xfId="1" applyNumberFormat="1" applyFont="1" applyFill="1" applyBorder="1" applyAlignment="1">
      <alignment horizontal="center" vertical="center"/>
    </xf>
    <xf numFmtId="3" fontId="5" fillId="2" borderId="4" xfId="1" applyNumberFormat="1" applyFont="1" applyFill="1" applyBorder="1" applyAlignment="1">
      <alignment horizontal="center" vertical="center"/>
    </xf>
    <xf numFmtId="3" fontId="5" fillId="2" borderId="3" xfId="1" applyNumberFormat="1" applyFont="1" applyFill="1" applyBorder="1" applyAlignment="1">
      <alignment horizontal="center" vertical="center"/>
    </xf>
    <xf numFmtId="3" fontId="9" fillId="0" borderId="2" xfId="0" applyNumberFormat="1" applyFont="1" applyBorder="1" applyAlignment="1">
      <alignment horizontal="left" vertical="center" wrapText="1"/>
    </xf>
    <xf numFmtId="3" fontId="9" fillId="0" borderId="3" xfId="0" applyNumberFormat="1" applyFont="1" applyBorder="1" applyAlignment="1">
      <alignment horizontal="left"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3" fontId="12" fillId="0" borderId="3" xfId="1" applyNumberFormat="1" applyFont="1" applyBorder="1" applyAlignment="1">
      <alignment horizontal="center" vertical="center" wrapText="1"/>
    </xf>
    <xf numFmtId="0" fontId="10" fillId="0" borderId="1" xfId="0" applyFont="1" applyBorder="1" applyAlignment="1">
      <alignment horizontal="left" vertical="center" wrapText="1"/>
    </xf>
    <xf numFmtId="0" fontId="17" fillId="5" borderId="1" xfId="0" applyFont="1" applyFill="1" applyBorder="1" applyAlignment="1">
      <alignment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1"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2" borderId="2"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14" fillId="2" borderId="2"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9" fillId="0" borderId="2" xfId="0" applyFont="1" applyBorder="1" applyAlignment="1">
      <alignment horizontal="left" wrapText="1"/>
    </xf>
    <xf numFmtId="0" fontId="9" fillId="0" borderId="3" xfId="0" applyFont="1" applyBorder="1" applyAlignment="1">
      <alignment horizontal="left" wrapText="1"/>
    </xf>
    <xf numFmtId="0" fontId="6" fillId="0" borderId="6" xfId="0" applyFont="1" applyBorder="1" applyAlignment="1">
      <alignment horizontal="right" vertical="top" wrapText="1"/>
    </xf>
    <xf numFmtId="0" fontId="6"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8"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10" fillId="4" borderId="1" xfId="0" applyFont="1" applyFill="1" applyBorder="1" applyAlignment="1">
      <alignment horizontal="center" vertical="center" wrapText="1"/>
    </xf>
    <xf numFmtId="0" fontId="9" fillId="0" borderId="2" xfId="0" applyFont="1" applyBorder="1" applyAlignment="1">
      <alignment horizontal="left" vertical="center"/>
    </xf>
    <xf numFmtId="0" fontId="9" fillId="0" borderId="4" xfId="0" applyFont="1" applyBorder="1" applyAlignment="1">
      <alignment horizontal="left" vertical="center"/>
    </xf>
    <xf numFmtId="0" fontId="9" fillId="0" borderId="3" xfId="0" applyFont="1" applyBorder="1" applyAlignment="1">
      <alignment horizontal="left"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3" fontId="12" fillId="2" borderId="2" xfId="1" applyNumberFormat="1" applyFont="1" applyFill="1" applyBorder="1" applyAlignment="1">
      <alignment horizontal="center" vertical="center" wrapText="1"/>
    </xf>
    <xf numFmtId="3" fontId="12" fillId="2" borderId="4" xfId="1" applyNumberFormat="1" applyFont="1" applyFill="1" applyBorder="1" applyAlignment="1">
      <alignment horizontal="center" vertical="center" wrapText="1"/>
    </xf>
    <xf numFmtId="3" fontId="12" fillId="2" borderId="3" xfId="1" applyNumberFormat="1" applyFont="1" applyFill="1" applyBorder="1" applyAlignment="1">
      <alignment horizontal="center" vertical="center" wrapText="1"/>
    </xf>
    <xf numFmtId="3" fontId="5" fillId="2" borderId="1" xfId="1" applyNumberFormat="1" applyFont="1" applyFill="1" applyBorder="1" applyAlignment="1">
      <alignment horizontal="center" vertical="center" wrapText="1"/>
    </xf>
    <xf numFmtId="3" fontId="5" fillId="2" borderId="2" xfId="1" applyNumberFormat="1" applyFont="1" applyFill="1" applyBorder="1" applyAlignment="1">
      <alignment horizontal="center" vertical="center" wrapText="1"/>
    </xf>
    <xf numFmtId="3" fontId="5" fillId="2" borderId="3" xfId="1" applyNumberFormat="1"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11" fillId="2" borderId="1" xfId="0" applyFont="1" applyFill="1" applyBorder="1" applyAlignment="1">
      <alignment horizontal="left" vertical="center" wrapText="1"/>
    </xf>
    <xf numFmtId="3" fontId="20" fillId="2" borderId="2" xfId="1" applyNumberFormat="1" applyFont="1" applyFill="1" applyBorder="1" applyAlignment="1">
      <alignment horizontal="center" vertical="center" wrapText="1"/>
    </xf>
    <xf numFmtId="3" fontId="20" fillId="2" borderId="3" xfId="1" applyNumberFormat="1" applyFont="1" applyFill="1" applyBorder="1" applyAlignment="1">
      <alignment horizontal="center" vertical="center" wrapText="1"/>
    </xf>
    <xf numFmtId="0" fontId="28" fillId="0" borderId="28" xfId="0" applyFont="1" applyBorder="1" applyAlignment="1">
      <alignment horizontal="center"/>
    </xf>
    <xf numFmtId="0" fontId="20" fillId="6" borderId="15" xfId="0" applyFont="1" applyFill="1" applyBorder="1" applyAlignment="1">
      <alignment horizontal="center" vertical="center"/>
    </xf>
    <xf numFmtId="0" fontId="20" fillId="6" borderId="16" xfId="0" applyFont="1" applyFill="1" applyBorder="1" applyAlignment="1">
      <alignment horizontal="center" vertical="center"/>
    </xf>
    <xf numFmtId="0" fontId="20" fillId="6" borderId="17" xfId="0" applyFont="1" applyFill="1" applyBorder="1" applyAlignment="1">
      <alignment horizontal="center" vertical="center"/>
    </xf>
    <xf numFmtId="165" fontId="20" fillId="0" borderId="15" xfId="1" applyNumberFormat="1" applyFont="1" applyBorder="1" applyAlignment="1">
      <alignment horizontal="center" vertical="center"/>
    </xf>
    <xf numFmtId="165" fontId="20" fillId="0" borderId="16" xfId="1" applyNumberFormat="1" applyFont="1" applyBorder="1" applyAlignment="1">
      <alignment horizontal="center" vertical="center"/>
    </xf>
    <xf numFmtId="165" fontId="20" fillId="0" borderId="17" xfId="1" applyNumberFormat="1" applyFont="1" applyBorder="1" applyAlignment="1">
      <alignment horizontal="center" vertical="center"/>
    </xf>
    <xf numFmtId="0" fontId="29" fillId="7" borderId="15" xfId="0" applyFont="1" applyFill="1" applyBorder="1" applyAlignment="1">
      <alignment horizontal="center"/>
    </xf>
    <xf numFmtId="0" fontId="29" fillId="7" borderId="16" xfId="0" applyFont="1" applyFill="1" applyBorder="1" applyAlignment="1">
      <alignment horizontal="center"/>
    </xf>
    <xf numFmtId="0" fontId="29" fillId="7" borderId="17" xfId="0" applyFont="1" applyFill="1" applyBorder="1" applyAlignment="1">
      <alignment horizontal="center"/>
    </xf>
    <xf numFmtId="0" fontId="29" fillId="7" borderId="29" xfId="0" applyFont="1" applyFill="1" applyBorder="1" applyAlignment="1">
      <alignment horizontal="center"/>
    </xf>
    <xf numFmtId="0" fontId="29" fillId="7" borderId="0" xfId="0" applyFont="1" applyFill="1" applyAlignment="1">
      <alignment horizontal="center"/>
    </xf>
    <xf numFmtId="0" fontId="29" fillId="7" borderId="1" xfId="0" applyFont="1" applyFill="1" applyBorder="1" applyAlignment="1">
      <alignment horizontal="center"/>
    </xf>
    <xf numFmtId="0" fontId="23" fillId="0" borderId="0" xfId="0" applyFont="1" applyBorder="1" applyAlignment="1">
      <alignment horizontal="center"/>
    </xf>
    <xf numFmtId="3" fontId="10" fillId="2" borderId="1" xfId="1" applyNumberFormat="1" applyFont="1" applyFill="1" applyBorder="1" applyAlignment="1">
      <alignment horizontal="center" vertical="center" wrapText="1"/>
    </xf>
    <xf numFmtId="0" fontId="0" fillId="0" borderId="1" xfId="0" applyBorder="1"/>
    <xf numFmtId="0" fontId="35" fillId="0" borderId="1" xfId="0" applyFont="1" applyBorder="1" applyAlignment="1">
      <alignment horizontal="center" vertical="top"/>
    </xf>
  </cellXfs>
  <cellStyles count="2">
    <cellStyle name="Comma" xfId="1" builtinId="3"/>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920297</xdr:colOff>
      <xdr:row>4</xdr:row>
      <xdr:rowOff>76200</xdr:rowOff>
    </xdr:to>
    <xdr:pic>
      <xdr:nvPicPr>
        <xdr:cNvPr id="3" name="Picture 2">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6299"/>
        </a:xfrm>
        <a:prstGeom prst="rect">
          <a:avLst/>
        </a:prstGeom>
      </xdr:spPr>
    </xdr:pic>
    <xdr:clientData/>
  </xdr:twoCellAnchor>
  <xdr:twoCellAnchor editAs="oneCell">
    <xdr:from>
      <xdr:col>0</xdr:col>
      <xdr:colOff>1850</xdr:colOff>
      <xdr:row>0</xdr:row>
      <xdr:rowOff>0</xdr:rowOff>
    </xdr:from>
    <xdr:to>
      <xdr:col>1</xdr:col>
      <xdr:colOff>382583</xdr:colOff>
      <xdr:row>6</xdr:row>
      <xdr:rowOff>275700</xdr:rowOff>
    </xdr:to>
    <xdr:pic>
      <xdr:nvPicPr>
        <xdr:cNvPr id="4" name="Picture 3">
          <a:extLst>
            <a:ext uri="{FF2B5EF4-FFF2-40B4-BE49-F238E27FC236}">
              <a16:creationId xmlns=""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314183" cy="14309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14"/>
  <sheetViews>
    <sheetView topLeftCell="A22" zoomScale="55" zoomScaleNormal="55" workbookViewId="0">
      <selection activeCell="C73" sqref="C73:C74"/>
    </sheetView>
  </sheetViews>
  <sheetFormatPr defaultColWidth="9.140625" defaultRowHeight="15.75" x14ac:dyDescent="0.25"/>
  <cols>
    <col min="1" max="1" width="14" style="6" customWidth="1"/>
    <col min="2" max="2" width="29.7109375" style="125" customWidth="1"/>
    <col min="3" max="3" width="75" style="6" customWidth="1"/>
    <col min="4" max="4" width="80" style="6" customWidth="1"/>
    <col min="5" max="6" width="18.140625" style="72" customWidth="1"/>
    <col min="7" max="7" width="58.42578125" style="102" customWidth="1"/>
    <col min="8" max="8" width="9.85546875" style="6" bestFit="1" customWidth="1"/>
    <col min="9" max="16384" width="9.140625" style="6"/>
  </cols>
  <sheetData>
    <row r="1" spans="1:11" s="2" customFormat="1" ht="15.75" customHeight="1" x14ac:dyDescent="0.25">
      <c r="A1" s="9"/>
      <c r="B1" s="110"/>
      <c r="C1" s="9"/>
      <c r="D1" s="263" t="s">
        <v>35</v>
      </c>
      <c r="E1" s="263"/>
      <c r="F1" s="263"/>
      <c r="G1" s="263"/>
    </row>
    <row r="2" spans="1:11" s="1" customFormat="1" ht="16.5" x14ac:dyDescent="0.25">
      <c r="A2" s="11"/>
      <c r="B2" s="111"/>
      <c r="C2" s="11"/>
      <c r="D2" s="264"/>
      <c r="E2" s="264"/>
      <c r="F2" s="264"/>
      <c r="G2" s="264"/>
    </row>
    <row r="3" spans="1:11" s="1" customFormat="1" ht="16.5" x14ac:dyDescent="0.25">
      <c r="A3" s="11"/>
      <c r="B3" s="111"/>
      <c r="C3" s="11"/>
      <c r="D3" s="264"/>
      <c r="E3" s="264"/>
      <c r="F3" s="264"/>
      <c r="G3" s="264"/>
    </row>
    <row r="4" spans="1:11" s="1" customFormat="1" ht="16.5" x14ac:dyDescent="0.25">
      <c r="A4" s="11"/>
      <c r="B4" s="111"/>
      <c r="C4" s="11"/>
      <c r="D4" s="264"/>
      <c r="E4" s="264"/>
      <c r="F4" s="264"/>
      <c r="G4" s="264"/>
    </row>
    <row r="5" spans="1:11" s="1" customFormat="1" ht="16.5" x14ac:dyDescent="0.25">
      <c r="A5" s="11"/>
      <c r="B5" s="111"/>
      <c r="C5" s="11"/>
      <c r="D5" s="264"/>
      <c r="E5" s="264"/>
      <c r="F5" s="264"/>
      <c r="G5" s="264"/>
    </row>
    <row r="6" spans="1:11" s="1" customFormat="1" ht="16.5" x14ac:dyDescent="0.25">
      <c r="A6" s="10"/>
      <c r="B6" s="112"/>
      <c r="C6" s="12"/>
      <c r="D6" s="12"/>
      <c r="E6" s="13"/>
      <c r="F6" s="13"/>
      <c r="G6" s="20"/>
    </row>
    <row r="7" spans="1:11" s="1" customFormat="1" ht="36" customHeight="1" x14ac:dyDescent="0.25">
      <c r="A7" s="265" t="s">
        <v>0</v>
      </c>
      <c r="B7" s="265"/>
      <c r="C7" s="265"/>
      <c r="D7" s="265"/>
      <c r="E7" s="265"/>
      <c r="F7" s="265"/>
      <c r="G7" s="265"/>
      <c r="H7" s="3"/>
      <c r="I7" s="3"/>
      <c r="J7" s="3"/>
      <c r="K7" s="3"/>
    </row>
    <row r="8" spans="1:11" s="1" customFormat="1" ht="16.5" x14ac:dyDescent="0.25">
      <c r="A8" s="73"/>
      <c r="B8" s="113"/>
      <c r="C8" s="73"/>
      <c r="D8" s="73"/>
      <c r="E8" s="73"/>
      <c r="F8" s="73"/>
      <c r="G8" s="74"/>
      <c r="H8" s="3"/>
      <c r="I8" s="3"/>
      <c r="J8" s="3"/>
      <c r="K8" s="3"/>
    </row>
    <row r="9" spans="1:11" s="1" customFormat="1" ht="16.5" x14ac:dyDescent="0.25">
      <c r="A9" s="14"/>
      <c r="B9" s="266" t="s">
        <v>40</v>
      </c>
      <c r="C9" s="266"/>
      <c r="D9" s="266"/>
      <c r="E9" s="266"/>
      <c r="F9" s="266"/>
      <c r="G9" s="266"/>
      <c r="H9" s="4"/>
      <c r="I9" s="4"/>
      <c r="J9" s="4"/>
    </row>
    <row r="10" spans="1:11" s="1" customFormat="1" x14ac:dyDescent="0.25">
      <c r="A10" s="267" t="s">
        <v>21</v>
      </c>
      <c r="B10" s="268"/>
      <c r="C10" s="268"/>
      <c r="D10" s="268"/>
      <c r="E10" s="268"/>
      <c r="F10" s="268"/>
      <c r="G10" s="269"/>
      <c r="H10" s="5"/>
      <c r="I10" s="5"/>
      <c r="J10" s="5"/>
      <c r="K10" s="5"/>
    </row>
    <row r="11" spans="1:11" s="1" customFormat="1" x14ac:dyDescent="0.25">
      <c r="A11" s="270"/>
      <c r="B11" s="271"/>
      <c r="C11" s="271"/>
      <c r="D11" s="271"/>
      <c r="E11" s="271"/>
      <c r="F11" s="271"/>
      <c r="G11" s="272"/>
      <c r="H11" s="8"/>
      <c r="I11" s="8"/>
      <c r="J11" s="8"/>
      <c r="K11" s="8"/>
    </row>
    <row r="12" spans="1:11" ht="16.5" x14ac:dyDescent="0.25">
      <c r="A12" s="15"/>
      <c r="B12" s="114"/>
      <c r="C12" s="15"/>
      <c r="D12" s="15"/>
      <c r="E12" s="29"/>
      <c r="F12" s="29"/>
      <c r="G12" s="91"/>
    </row>
    <row r="13" spans="1:11" ht="48.75" customHeight="1" x14ac:dyDescent="0.25">
      <c r="A13" s="76" t="s">
        <v>32</v>
      </c>
      <c r="B13" s="273" t="s">
        <v>1</v>
      </c>
      <c r="C13" s="273"/>
      <c r="D13" s="76" t="s">
        <v>2</v>
      </c>
      <c r="E13" s="16" t="s">
        <v>3</v>
      </c>
      <c r="F13" s="16" t="s">
        <v>391</v>
      </c>
      <c r="G13" s="30" t="s">
        <v>41</v>
      </c>
    </row>
    <row r="14" spans="1:11" ht="33" x14ac:dyDescent="0.25">
      <c r="A14" s="277">
        <v>1</v>
      </c>
      <c r="B14" s="244" t="s">
        <v>341</v>
      </c>
      <c r="C14" s="277" t="s">
        <v>342</v>
      </c>
      <c r="D14" s="17" t="s">
        <v>343</v>
      </c>
      <c r="E14" s="280">
        <v>200000</v>
      </c>
      <c r="F14" s="280">
        <v>150000</v>
      </c>
      <c r="G14" s="274"/>
    </row>
    <row r="15" spans="1:11" ht="33" x14ac:dyDescent="0.25">
      <c r="A15" s="278"/>
      <c r="B15" s="245"/>
      <c r="C15" s="278"/>
      <c r="D15" s="17" t="s">
        <v>344</v>
      </c>
      <c r="E15" s="281"/>
      <c r="F15" s="281"/>
      <c r="G15" s="275"/>
    </row>
    <row r="16" spans="1:11" ht="33" x14ac:dyDescent="0.25">
      <c r="A16" s="278"/>
      <c r="B16" s="245"/>
      <c r="C16" s="278"/>
      <c r="D16" s="17" t="s">
        <v>345</v>
      </c>
      <c r="E16" s="281"/>
      <c r="F16" s="281"/>
      <c r="G16" s="275"/>
    </row>
    <row r="17" spans="1:7" ht="16.5" x14ac:dyDescent="0.25">
      <c r="A17" s="278"/>
      <c r="B17" s="245"/>
      <c r="C17" s="278"/>
      <c r="D17" s="17" t="s">
        <v>346</v>
      </c>
      <c r="E17" s="281"/>
      <c r="F17" s="281"/>
      <c r="G17" s="275"/>
    </row>
    <row r="18" spans="1:7" ht="16.5" x14ac:dyDescent="0.25">
      <c r="A18" s="278"/>
      <c r="B18" s="245"/>
      <c r="C18" s="278"/>
      <c r="D18" s="17" t="s">
        <v>347</v>
      </c>
      <c r="E18" s="281"/>
      <c r="F18" s="281"/>
      <c r="G18" s="275"/>
    </row>
    <row r="19" spans="1:7" ht="16.5" x14ac:dyDescent="0.25">
      <c r="A19" s="279"/>
      <c r="B19" s="246"/>
      <c r="C19" s="279"/>
      <c r="D19" s="17" t="s">
        <v>16</v>
      </c>
      <c r="E19" s="282"/>
      <c r="F19" s="108"/>
      <c r="G19" s="276"/>
    </row>
    <row r="20" spans="1:7" ht="16.5" x14ac:dyDescent="0.25">
      <c r="A20" s="44">
        <v>2</v>
      </c>
      <c r="B20" s="106" t="s">
        <v>4</v>
      </c>
      <c r="C20" s="77" t="s">
        <v>5</v>
      </c>
      <c r="D20" s="78" t="s">
        <v>39</v>
      </c>
      <c r="E20" s="109">
        <v>102000</v>
      </c>
      <c r="F20" s="109">
        <v>93000</v>
      </c>
      <c r="G20" s="93"/>
    </row>
    <row r="21" spans="1:7" ht="49.5" x14ac:dyDescent="0.25">
      <c r="A21" s="44">
        <v>3</v>
      </c>
      <c r="B21" s="106" t="s">
        <v>7</v>
      </c>
      <c r="C21" s="45" t="s">
        <v>8</v>
      </c>
      <c r="D21" s="45" t="s">
        <v>9</v>
      </c>
      <c r="E21" s="109">
        <v>59000</v>
      </c>
      <c r="F21" s="109">
        <v>54000</v>
      </c>
      <c r="G21" s="93"/>
    </row>
    <row r="22" spans="1:7" ht="33" x14ac:dyDescent="0.25">
      <c r="A22" s="44">
        <v>4</v>
      </c>
      <c r="B22" s="106" t="s">
        <v>10</v>
      </c>
      <c r="C22" s="45" t="s">
        <v>11</v>
      </c>
      <c r="D22" s="45" t="s">
        <v>12</v>
      </c>
      <c r="E22" s="109">
        <v>75000</v>
      </c>
      <c r="F22" s="109">
        <v>68000</v>
      </c>
      <c r="G22" s="93"/>
    </row>
    <row r="23" spans="1:7" ht="33" x14ac:dyDescent="0.25">
      <c r="A23" s="44">
        <v>5</v>
      </c>
      <c r="B23" s="106" t="s">
        <v>13</v>
      </c>
      <c r="C23" s="45" t="s">
        <v>14</v>
      </c>
      <c r="D23" s="45" t="s">
        <v>15</v>
      </c>
      <c r="E23" s="109">
        <v>27000</v>
      </c>
      <c r="F23" s="109">
        <v>24000</v>
      </c>
      <c r="G23" s="93"/>
    </row>
    <row r="24" spans="1:7" ht="33" x14ac:dyDescent="0.25">
      <c r="A24" s="44">
        <v>6</v>
      </c>
      <c r="B24" s="238" t="s">
        <v>22</v>
      </c>
      <c r="C24" s="48" t="s">
        <v>23</v>
      </c>
      <c r="D24" s="48" t="s">
        <v>24</v>
      </c>
      <c r="E24" s="283">
        <v>60000</v>
      </c>
      <c r="F24" s="284">
        <v>54000</v>
      </c>
      <c r="G24" s="256" t="s">
        <v>348</v>
      </c>
    </row>
    <row r="25" spans="1:7" ht="33" x14ac:dyDescent="0.25">
      <c r="A25" s="44">
        <v>7</v>
      </c>
      <c r="B25" s="238"/>
      <c r="C25" s="48" t="s">
        <v>25</v>
      </c>
      <c r="D25" s="48" t="s">
        <v>24</v>
      </c>
      <c r="E25" s="283"/>
      <c r="F25" s="285"/>
      <c r="G25" s="258"/>
    </row>
    <row r="26" spans="1:7" ht="33" x14ac:dyDescent="0.25">
      <c r="A26" s="44">
        <v>8</v>
      </c>
      <c r="B26" s="106" t="s">
        <v>26</v>
      </c>
      <c r="C26" s="45" t="s">
        <v>27</v>
      </c>
      <c r="D26" s="47" t="s">
        <v>28</v>
      </c>
      <c r="E26" s="66">
        <v>41000</v>
      </c>
      <c r="F26" s="109">
        <v>37000</v>
      </c>
      <c r="G26" s="93"/>
    </row>
    <row r="27" spans="1:7" ht="16.5" x14ac:dyDescent="0.25">
      <c r="A27" s="44">
        <v>9</v>
      </c>
      <c r="B27" s="106"/>
      <c r="C27" s="79" t="s">
        <v>17</v>
      </c>
      <c r="D27" s="77" t="s">
        <v>435</v>
      </c>
      <c r="E27" s="80" t="s">
        <v>18</v>
      </c>
      <c r="F27" s="80" t="s">
        <v>18</v>
      </c>
      <c r="G27" s="93"/>
    </row>
    <row r="28" spans="1:7" ht="16.5" x14ac:dyDescent="0.25">
      <c r="A28" s="286" t="s">
        <v>349</v>
      </c>
      <c r="B28" s="287"/>
      <c r="C28" s="287"/>
      <c r="D28" s="288"/>
      <c r="E28" s="16">
        <f>SUM(E14:E27)</f>
        <v>564000</v>
      </c>
      <c r="F28" s="16">
        <f>SUM(F14:F26)</f>
        <v>480000</v>
      </c>
      <c r="G28" s="94"/>
    </row>
    <row r="29" spans="1:7" ht="16.5" x14ac:dyDescent="0.25">
      <c r="A29" s="81"/>
      <c r="B29" s="115"/>
      <c r="C29" s="70"/>
      <c r="D29" s="70"/>
      <c r="E29" s="71"/>
      <c r="F29" s="82"/>
      <c r="G29" s="95"/>
    </row>
    <row r="30" spans="1:7" s="34" customFormat="1" ht="16.5" x14ac:dyDescent="0.25">
      <c r="A30" s="31" t="s">
        <v>42</v>
      </c>
      <c r="B30" s="116"/>
      <c r="C30" s="32"/>
      <c r="D30" s="32"/>
      <c r="E30" s="33"/>
      <c r="F30" s="83"/>
      <c r="G30" s="96"/>
    </row>
    <row r="31" spans="1:7" ht="16.5" x14ac:dyDescent="0.25">
      <c r="A31" s="35"/>
      <c r="B31" s="117"/>
      <c r="C31" s="36"/>
      <c r="D31" s="36"/>
      <c r="E31" s="37"/>
      <c r="F31" s="84"/>
      <c r="G31" s="97"/>
    </row>
    <row r="32" spans="1:7" ht="33" x14ac:dyDescent="0.25">
      <c r="A32" s="38" t="s">
        <v>32</v>
      </c>
      <c r="B32" s="286" t="s">
        <v>1</v>
      </c>
      <c r="C32" s="288"/>
      <c r="D32" s="38" t="s">
        <v>2</v>
      </c>
      <c r="E32" s="39" t="s">
        <v>3</v>
      </c>
      <c r="F32" s="16" t="s">
        <v>391</v>
      </c>
      <c r="G32" s="92" t="s">
        <v>41</v>
      </c>
    </row>
    <row r="33" spans="1:7" ht="16.5" x14ac:dyDescent="0.25">
      <c r="A33" s="40" t="s">
        <v>43</v>
      </c>
      <c r="B33" s="118"/>
      <c r="C33" s="41"/>
      <c r="D33" s="42"/>
      <c r="E33" s="43"/>
      <c r="F33" s="43"/>
      <c r="G33" s="98"/>
    </row>
    <row r="34" spans="1:7" ht="33" x14ac:dyDescent="0.25">
      <c r="A34" s="44">
        <v>10</v>
      </c>
      <c r="B34" s="119" t="s">
        <v>44</v>
      </c>
      <c r="C34" s="19" t="s">
        <v>45</v>
      </c>
      <c r="D34" s="45" t="s">
        <v>46</v>
      </c>
      <c r="E34" s="46">
        <v>169000</v>
      </c>
      <c r="F34" s="46">
        <v>160550</v>
      </c>
      <c r="G34" s="93"/>
    </row>
    <row r="35" spans="1:7" ht="33" x14ac:dyDescent="0.25">
      <c r="A35" s="44">
        <v>11</v>
      </c>
      <c r="B35" s="119" t="s">
        <v>47</v>
      </c>
      <c r="C35" s="19" t="s">
        <v>48</v>
      </c>
      <c r="D35" s="47" t="s">
        <v>49</v>
      </c>
      <c r="E35" s="46">
        <v>41000</v>
      </c>
      <c r="F35" s="46">
        <v>38950</v>
      </c>
      <c r="G35" s="93"/>
    </row>
    <row r="36" spans="1:7" ht="33" x14ac:dyDescent="0.25">
      <c r="A36" s="44">
        <v>12</v>
      </c>
      <c r="B36" s="119" t="s">
        <v>50</v>
      </c>
      <c r="C36" s="25" t="s">
        <v>51</v>
      </c>
      <c r="D36" s="48" t="s">
        <v>52</v>
      </c>
      <c r="E36" s="49">
        <v>41000</v>
      </c>
      <c r="F36" s="46">
        <v>38950</v>
      </c>
      <c r="G36" s="93"/>
    </row>
    <row r="37" spans="1:7" ht="33" x14ac:dyDescent="0.25">
      <c r="A37" s="44">
        <v>13</v>
      </c>
      <c r="B37" s="119" t="s">
        <v>53</v>
      </c>
      <c r="C37" s="25" t="s">
        <v>54</v>
      </c>
      <c r="D37" s="48" t="s">
        <v>55</v>
      </c>
      <c r="E37" s="49">
        <v>47000</v>
      </c>
      <c r="F37" s="46">
        <v>44650</v>
      </c>
      <c r="G37" s="93"/>
    </row>
    <row r="38" spans="1:7" ht="16.5" x14ac:dyDescent="0.25">
      <c r="A38" s="44">
        <v>14</v>
      </c>
      <c r="B38" s="247" t="s">
        <v>26</v>
      </c>
      <c r="C38" s="25" t="s">
        <v>56</v>
      </c>
      <c r="D38" s="48" t="s">
        <v>57</v>
      </c>
      <c r="E38" s="49">
        <v>41000</v>
      </c>
      <c r="F38" s="46">
        <v>38950</v>
      </c>
      <c r="G38" s="85" t="s">
        <v>350</v>
      </c>
    </row>
    <row r="39" spans="1:7" ht="16.5" x14ac:dyDescent="0.25">
      <c r="A39" s="44">
        <v>15</v>
      </c>
      <c r="B39" s="249"/>
      <c r="C39" s="25" t="s">
        <v>58</v>
      </c>
      <c r="D39" s="48" t="s">
        <v>59</v>
      </c>
      <c r="E39" s="49">
        <v>41000</v>
      </c>
      <c r="F39" s="46">
        <v>38950</v>
      </c>
      <c r="G39" s="85" t="s">
        <v>351</v>
      </c>
    </row>
    <row r="40" spans="1:7" ht="16.5" x14ac:dyDescent="0.25">
      <c r="A40" s="44">
        <v>16</v>
      </c>
      <c r="B40" s="289" t="s">
        <v>60</v>
      </c>
      <c r="C40" s="25" t="s">
        <v>61</v>
      </c>
      <c r="D40" s="50" t="s">
        <v>62</v>
      </c>
      <c r="E40" s="49">
        <v>41000</v>
      </c>
      <c r="F40" s="46">
        <v>38950</v>
      </c>
      <c r="G40" s="256" t="s">
        <v>352</v>
      </c>
    </row>
    <row r="41" spans="1:7" ht="16.5" x14ac:dyDescent="0.25">
      <c r="A41" s="44">
        <v>17</v>
      </c>
      <c r="B41" s="289"/>
      <c r="C41" s="25" t="s">
        <v>63</v>
      </c>
      <c r="D41" s="50" t="s">
        <v>64</v>
      </c>
      <c r="E41" s="49">
        <v>59000</v>
      </c>
      <c r="F41" s="46">
        <v>56050</v>
      </c>
      <c r="G41" s="257"/>
    </row>
    <row r="42" spans="1:7" ht="16.5" x14ac:dyDescent="0.25">
      <c r="A42" s="44">
        <v>18</v>
      </c>
      <c r="B42" s="289"/>
      <c r="C42" s="25" t="s">
        <v>65</v>
      </c>
      <c r="D42" s="50" t="s">
        <v>66</v>
      </c>
      <c r="E42" s="49">
        <v>59000</v>
      </c>
      <c r="F42" s="46">
        <v>56050</v>
      </c>
      <c r="G42" s="257"/>
    </row>
    <row r="43" spans="1:7" ht="16.5" x14ac:dyDescent="0.25">
      <c r="A43" s="44">
        <v>19</v>
      </c>
      <c r="B43" s="289"/>
      <c r="C43" s="25" t="s">
        <v>67</v>
      </c>
      <c r="D43" s="50" t="s">
        <v>68</v>
      </c>
      <c r="E43" s="49">
        <v>47000</v>
      </c>
      <c r="F43" s="46">
        <v>44650</v>
      </c>
      <c r="G43" s="257"/>
    </row>
    <row r="44" spans="1:7" ht="16.5" x14ac:dyDescent="0.25">
      <c r="A44" s="44">
        <v>20</v>
      </c>
      <c r="B44" s="289"/>
      <c r="C44" s="25" t="s">
        <v>69</v>
      </c>
      <c r="D44" s="50" t="s">
        <v>70</v>
      </c>
      <c r="E44" s="49">
        <v>41000</v>
      </c>
      <c r="F44" s="46">
        <v>38950</v>
      </c>
      <c r="G44" s="258"/>
    </row>
    <row r="45" spans="1:7" ht="16.5" x14ac:dyDescent="0.25">
      <c r="A45" s="44">
        <v>21</v>
      </c>
      <c r="B45" s="120" t="s">
        <v>71</v>
      </c>
      <c r="C45" s="19" t="s">
        <v>72</v>
      </c>
      <c r="D45" s="17" t="s">
        <v>73</v>
      </c>
      <c r="E45" s="18">
        <v>102000</v>
      </c>
      <c r="F45" s="46">
        <v>96900</v>
      </c>
      <c r="G45" s="93"/>
    </row>
    <row r="46" spans="1:7" ht="16.5" x14ac:dyDescent="0.25">
      <c r="A46" s="44">
        <v>22</v>
      </c>
      <c r="B46" s="247" t="s">
        <v>74</v>
      </c>
      <c r="C46" s="19" t="s">
        <v>75</v>
      </c>
      <c r="D46" s="17" t="s">
        <v>76</v>
      </c>
      <c r="E46" s="18">
        <v>62000</v>
      </c>
      <c r="F46" s="46">
        <v>58900</v>
      </c>
      <c r="G46" s="256" t="s">
        <v>353</v>
      </c>
    </row>
    <row r="47" spans="1:7" ht="16.5" x14ac:dyDescent="0.25">
      <c r="A47" s="44">
        <v>23</v>
      </c>
      <c r="B47" s="248"/>
      <c r="C47" s="19" t="s">
        <v>77</v>
      </c>
      <c r="D47" s="17" t="s">
        <v>78</v>
      </c>
      <c r="E47" s="18">
        <v>165000</v>
      </c>
      <c r="F47" s="46">
        <v>156750</v>
      </c>
      <c r="G47" s="257"/>
    </row>
    <row r="48" spans="1:7" ht="16.5" x14ac:dyDescent="0.25">
      <c r="A48" s="44">
        <v>24</v>
      </c>
      <c r="B48" s="249"/>
      <c r="C48" s="19" t="s">
        <v>79</v>
      </c>
      <c r="D48" s="17" t="s">
        <v>80</v>
      </c>
      <c r="E48" s="18">
        <v>116000</v>
      </c>
      <c r="F48" s="46">
        <v>110200</v>
      </c>
      <c r="G48" s="258"/>
    </row>
    <row r="49" spans="1:7" ht="16.5" x14ac:dyDescent="0.25">
      <c r="A49" s="44">
        <v>25</v>
      </c>
      <c r="B49" s="247" t="s">
        <v>81</v>
      </c>
      <c r="C49" s="19" t="s">
        <v>82</v>
      </c>
      <c r="D49" s="17" t="s">
        <v>83</v>
      </c>
      <c r="E49" s="18">
        <v>83000</v>
      </c>
      <c r="F49" s="46">
        <v>78850</v>
      </c>
      <c r="G49" s="93"/>
    </row>
    <row r="50" spans="1:7" ht="33" x14ac:dyDescent="0.25">
      <c r="A50" s="44">
        <v>26</v>
      </c>
      <c r="B50" s="248"/>
      <c r="C50" s="19" t="s">
        <v>84</v>
      </c>
      <c r="D50" s="17" t="s">
        <v>83</v>
      </c>
      <c r="E50" s="18">
        <v>130000</v>
      </c>
      <c r="F50" s="46">
        <v>123500</v>
      </c>
      <c r="G50" s="256" t="s">
        <v>353</v>
      </c>
    </row>
    <row r="51" spans="1:7" ht="16.5" x14ac:dyDescent="0.25">
      <c r="A51" s="44">
        <v>27</v>
      </c>
      <c r="B51" s="248"/>
      <c r="C51" s="19" t="s">
        <v>85</v>
      </c>
      <c r="D51" s="17" t="s">
        <v>83</v>
      </c>
      <c r="E51" s="18">
        <v>120000</v>
      </c>
      <c r="F51" s="46">
        <v>114000</v>
      </c>
      <c r="G51" s="257"/>
    </row>
    <row r="52" spans="1:7" ht="16.5" x14ac:dyDescent="0.25">
      <c r="A52" s="44">
        <v>28</v>
      </c>
      <c r="B52" s="249"/>
      <c r="C52" s="19" t="s">
        <v>86</v>
      </c>
      <c r="D52" s="17" t="s">
        <v>87</v>
      </c>
      <c r="E52" s="18">
        <v>282000</v>
      </c>
      <c r="F52" s="46">
        <v>267900</v>
      </c>
      <c r="G52" s="258"/>
    </row>
    <row r="53" spans="1:7" ht="16.5" x14ac:dyDescent="0.25">
      <c r="A53" s="44">
        <v>29</v>
      </c>
      <c r="B53" s="121" t="s">
        <v>88</v>
      </c>
      <c r="C53" s="19" t="s">
        <v>89</v>
      </c>
      <c r="D53" s="17" t="s">
        <v>90</v>
      </c>
      <c r="E53" s="18">
        <v>128000</v>
      </c>
      <c r="F53" s="46">
        <v>121600</v>
      </c>
      <c r="G53" s="93"/>
    </row>
    <row r="54" spans="1:7" ht="16.5" x14ac:dyDescent="0.25">
      <c r="A54" s="44">
        <v>30</v>
      </c>
      <c r="B54" s="240" t="s">
        <v>91</v>
      </c>
      <c r="C54" s="19" t="s">
        <v>92</v>
      </c>
      <c r="D54" s="17" t="s">
        <v>93</v>
      </c>
      <c r="E54" s="18">
        <v>71000</v>
      </c>
      <c r="F54" s="46">
        <v>67450</v>
      </c>
      <c r="G54" s="256" t="s">
        <v>354</v>
      </c>
    </row>
    <row r="55" spans="1:7" ht="16.5" x14ac:dyDescent="0.25">
      <c r="A55" s="44">
        <v>31</v>
      </c>
      <c r="B55" s="241"/>
      <c r="C55" s="19" t="s">
        <v>94</v>
      </c>
      <c r="D55" s="17" t="s">
        <v>95</v>
      </c>
      <c r="E55" s="46">
        <v>138000</v>
      </c>
      <c r="F55" s="46">
        <v>131100</v>
      </c>
      <c r="G55" s="258"/>
    </row>
    <row r="56" spans="1:7" ht="16.5" x14ac:dyDescent="0.25">
      <c r="A56" s="44">
        <v>32</v>
      </c>
      <c r="B56" s="121" t="s">
        <v>355</v>
      </c>
      <c r="C56" s="19" t="s">
        <v>356</v>
      </c>
      <c r="D56" s="17" t="s">
        <v>357</v>
      </c>
      <c r="E56" s="46">
        <v>282000</v>
      </c>
      <c r="F56" s="46">
        <v>267900</v>
      </c>
      <c r="G56" s="99"/>
    </row>
    <row r="57" spans="1:7" s="34" customFormat="1" ht="16.5" x14ac:dyDescent="0.25">
      <c r="A57" s="44">
        <v>33</v>
      </c>
      <c r="B57" s="243" t="s">
        <v>31</v>
      </c>
      <c r="C57" s="19" t="s">
        <v>358</v>
      </c>
      <c r="D57" s="17" t="s">
        <v>29</v>
      </c>
      <c r="E57" s="18">
        <v>30000</v>
      </c>
      <c r="F57" s="18">
        <v>20000</v>
      </c>
      <c r="G57" s="261" t="s">
        <v>359</v>
      </c>
    </row>
    <row r="58" spans="1:7" s="34" customFormat="1" ht="16.5" x14ac:dyDescent="0.25">
      <c r="A58" s="44">
        <v>34</v>
      </c>
      <c r="B58" s="243"/>
      <c r="C58" s="19" t="s">
        <v>34</v>
      </c>
      <c r="D58" s="17" t="s">
        <v>29</v>
      </c>
      <c r="E58" s="18">
        <v>20000</v>
      </c>
      <c r="F58" s="18">
        <v>18000</v>
      </c>
      <c r="G58" s="262"/>
    </row>
    <row r="59" spans="1:7" ht="16.5" x14ac:dyDescent="0.25">
      <c r="A59" s="225" t="s">
        <v>96</v>
      </c>
      <c r="B59" s="226"/>
      <c r="C59" s="226"/>
      <c r="D59" s="227"/>
      <c r="E59" s="43"/>
      <c r="F59" s="43"/>
      <c r="G59" s="98"/>
    </row>
    <row r="60" spans="1:7" s="34" customFormat="1" ht="16.5" x14ac:dyDescent="0.25">
      <c r="A60" s="44">
        <v>35</v>
      </c>
      <c r="B60" s="240" t="s">
        <v>97</v>
      </c>
      <c r="C60" s="54" t="s">
        <v>98</v>
      </c>
      <c r="D60" s="24" t="s">
        <v>99</v>
      </c>
      <c r="E60" s="103">
        <v>174000</v>
      </c>
      <c r="F60" s="52">
        <v>147900</v>
      </c>
      <c r="G60" s="93"/>
    </row>
    <row r="61" spans="1:7" s="34" customFormat="1" ht="16.5" x14ac:dyDescent="0.25">
      <c r="A61" s="44">
        <v>36</v>
      </c>
      <c r="B61" s="242"/>
      <c r="C61" s="54" t="s">
        <v>100</v>
      </c>
      <c r="D61" s="24" t="s">
        <v>101</v>
      </c>
      <c r="E61" s="103">
        <v>231000</v>
      </c>
      <c r="F61" s="52">
        <v>196350</v>
      </c>
      <c r="G61" s="93"/>
    </row>
    <row r="62" spans="1:7" s="34" customFormat="1" ht="16.5" x14ac:dyDescent="0.25">
      <c r="A62" s="44">
        <v>37</v>
      </c>
      <c r="B62" s="242"/>
      <c r="C62" s="54" t="s">
        <v>102</v>
      </c>
      <c r="D62" s="24" t="s">
        <v>103</v>
      </c>
      <c r="E62" s="103">
        <v>732000</v>
      </c>
      <c r="F62" s="52">
        <v>622200</v>
      </c>
      <c r="G62" s="93"/>
    </row>
    <row r="63" spans="1:7" s="34" customFormat="1" ht="16.5" x14ac:dyDescent="0.25">
      <c r="A63" s="44">
        <v>38</v>
      </c>
      <c r="B63" s="242"/>
      <c r="C63" s="54" t="s">
        <v>104</v>
      </c>
      <c r="D63" s="24" t="s">
        <v>105</v>
      </c>
      <c r="E63" s="104">
        <v>121000</v>
      </c>
      <c r="F63" s="52">
        <v>102850</v>
      </c>
      <c r="G63" s="93"/>
    </row>
    <row r="64" spans="1:7" s="34" customFormat="1" ht="16.5" x14ac:dyDescent="0.25">
      <c r="A64" s="44">
        <v>39</v>
      </c>
      <c r="B64" s="242"/>
      <c r="C64" s="54" t="s">
        <v>106</v>
      </c>
      <c r="D64" s="24" t="s">
        <v>107</v>
      </c>
      <c r="E64" s="103">
        <v>192000</v>
      </c>
      <c r="F64" s="52">
        <v>163200</v>
      </c>
      <c r="G64" s="93"/>
    </row>
    <row r="65" spans="1:7" s="34" customFormat="1" ht="33" x14ac:dyDescent="0.25">
      <c r="A65" s="44">
        <v>40</v>
      </c>
      <c r="B65" s="242"/>
      <c r="C65" s="54" t="s">
        <v>108</v>
      </c>
      <c r="D65" s="24" t="s">
        <v>109</v>
      </c>
      <c r="E65" s="103">
        <v>173000</v>
      </c>
      <c r="F65" s="52">
        <v>147050</v>
      </c>
      <c r="G65" s="93"/>
    </row>
    <row r="66" spans="1:7" s="34" customFormat="1" ht="16.5" x14ac:dyDescent="0.25">
      <c r="A66" s="44">
        <v>41</v>
      </c>
      <c r="B66" s="242"/>
      <c r="C66" s="54" t="s">
        <v>110</v>
      </c>
      <c r="D66" s="24" t="s">
        <v>111</v>
      </c>
      <c r="E66" s="103">
        <v>231000</v>
      </c>
      <c r="F66" s="52">
        <v>196350</v>
      </c>
      <c r="G66" s="85" t="s">
        <v>360</v>
      </c>
    </row>
    <row r="67" spans="1:7" s="34" customFormat="1" ht="16.5" x14ac:dyDescent="0.25">
      <c r="A67" s="44">
        <v>42</v>
      </c>
      <c r="B67" s="242"/>
      <c r="C67" s="88" t="s">
        <v>112</v>
      </c>
      <c r="D67" s="89" t="s">
        <v>113</v>
      </c>
      <c r="E67" s="105">
        <v>500000</v>
      </c>
      <c r="F67" s="52">
        <v>425000</v>
      </c>
      <c r="G67" s="93"/>
    </row>
    <row r="68" spans="1:7" s="34" customFormat="1" ht="33" x14ac:dyDescent="0.25">
      <c r="A68" s="44">
        <v>43</v>
      </c>
      <c r="B68" s="242"/>
      <c r="C68" s="54" t="s">
        <v>114</v>
      </c>
      <c r="D68" s="24" t="s">
        <v>115</v>
      </c>
      <c r="E68" s="103">
        <v>290000</v>
      </c>
      <c r="F68" s="52">
        <v>246500</v>
      </c>
      <c r="G68" s="93" t="s">
        <v>116</v>
      </c>
    </row>
    <row r="69" spans="1:7" s="34" customFormat="1" ht="16.5" x14ac:dyDescent="0.25">
      <c r="A69" s="44">
        <v>44</v>
      </c>
      <c r="B69" s="242"/>
      <c r="C69" s="54" t="s">
        <v>117</v>
      </c>
      <c r="D69" s="24" t="s">
        <v>118</v>
      </c>
      <c r="E69" s="103">
        <v>231000</v>
      </c>
      <c r="F69" s="52">
        <v>196350</v>
      </c>
      <c r="G69" s="93"/>
    </row>
    <row r="70" spans="1:7" s="34" customFormat="1" ht="33" x14ac:dyDescent="0.25">
      <c r="A70" s="44">
        <v>45</v>
      </c>
      <c r="B70" s="242"/>
      <c r="C70" s="54" t="s">
        <v>119</v>
      </c>
      <c r="D70" s="24" t="s">
        <v>120</v>
      </c>
      <c r="E70" s="103">
        <v>616000</v>
      </c>
      <c r="F70" s="52">
        <v>523600</v>
      </c>
      <c r="G70" s="93"/>
    </row>
    <row r="71" spans="1:7" s="34" customFormat="1" ht="16.5" x14ac:dyDescent="0.25">
      <c r="A71" s="44">
        <v>46</v>
      </c>
      <c r="B71" s="242"/>
      <c r="C71" s="54" t="s">
        <v>121</v>
      </c>
      <c r="D71" s="24" t="s">
        <v>122</v>
      </c>
      <c r="E71" s="103">
        <v>231000</v>
      </c>
      <c r="F71" s="52">
        <v>196350</v>
      </c>
      <c r="G71" s="93"/>
    </row>
    <row r="72" spans="1:7" s="34" customFormat="1" ht="16.5" x14ac:dyDescent="0.25">
      <c r="A72" s="44">
        <v>47</v>
      </c>
      <c r="B72" s="241"/>
      <c r="C72" s="54" t="s">
        <v>127</v>
      </c>
      <c r="D72" s="24" t="s">
        <v>128</v>
      </c>
      <c r="E72" s="103">
        <v>412000</v>
      </c>
      <c r="F72" s="52">
        <v>350200</v>
      </c>
      <c r="G72" s="93"/>
    </row>
    <row r="73" spans="1:7" s="34" customFormat="1" ht="16.5" x14ac:dyDescent="0.25">
      <c r="A73" s="44">
        <v>48</v>
      </c>
      <c r="B73" s="240" t="s">
        <v>124</v>
      </c>
      <c r="C73" s="54" t="s">
        <v>123</v>
      </c>
      <c r="D73" s="253" t="s">
        <v>361</v>
      </c>
      <c r="E73" s="103">
        <v>137000</v>
      </c>
      <c r="F73" s="52">
        <v>116450</v>
      </c>
      <c r="G73" s="256" t="s">
        <v>362</v>
      </c>
    </row>
    <row r="74" spans="1:7" s="34" customFormat="1" ht="16.5" x14ac:dyDescent="0.25">
      <c r="A74" s="44">
        <v>49</v>
      </c>
      <c r="B74" s="242"/>
      <c r="C74" s="54" t="s">
        <v>125</v>
      </c>
      <c r="D74" s="254"/>
      <c r="E74" s="103">
        <v>137000</v>
      </c>
      <c r="F74" s="52">
        <v>116450</v>
      </c>
      <c r="G74" s="257"/>
    </row>
    <row r="75" spans="1:7" s="34" customFormat="1" ht="48" customHeight="1" x14ac:dyDescent="0.25">
      <c r="A75" s="44">
        <v>50</v>
      </c>
      <c r="B75" s="241"/>
      <c r="C75" s="54" t="s">
        <v>126</v>
      </c>
      <c r="D75" s="255"/>
      <c r="E75" s="103">
        <v>208000</v>
      </c>
      <c r="F75" s="52">
        <v>176800</v>
      </c>
      <c r="G75" s="258"/>
    </row>
    <row r="76" spans="1:7" s="34" customFormat="1" ht="16.5" x14ac:dyDescent="0.25">
      <c r="A76" s="44">
        <v>51</v>
      </c>
      <c r="B76" s="240" t="s">
        <v>363</v>
      </c>
      <c r="C76" s="54" t="s">
        <v>364</v>
      </c>
      <c r="D76" s="259" t="s">
        <v>365</v>
      </c>
      <c r="E76" s="103">
        <v>215000</v>
      </c>
      <c r="F76" s="52">
        <v>182750</v>
      </c>
      <c r="G76" s="85"/>
    </row>
    <row r="77" spans="1:7" s="34" customFormat="1" ht="16.5" x14ac:dyDescent="0.25">
      <c r="A77" s="44">
        <v>52</v>
      </c>
      <c r="B77" s="242"/>
      <c r="C77" s="54" t="s">
        <v>366</v>
      </c>
      <c r="D77" s="260"/>
      <c r="E77" s="103">
        <v>323000</v>
      </c>
      <c r="F77" s="52">
        <v>274550</v>
      </c>
      <c r="G77" s="85"/>
    </row>
    <row r="78" spans="1:7" s="34" customFormat="1" ht="49.5" x14ac:dyDescent="0.25">
      <c r="A78" s="44">
        <v>53</v>
      </c>
      <c r="B78" s="242"/>
      <c r="C78" s="54" t="s">
        <v>367</v>
      </c>
      <c r="D78" s="26" t="s">
        <v>368</v>
      </c>
      <c r="E78" s="103">
        <v>269000</v>
      </c>
      <c r="F78" s="52">
        <v>228650</v>
      </c>
      <c r="G78" s="85"/>
    </row>
    <row r="79" spans="1:7" s="34" customFormat="1" ht="49.5" x14ac:dyDescent="0.25">
      <c r="A79" s="44">
        <v>54</v>
      </c>
      <c r="B79" s="241"/>
      <c r="C79" s="54" t="s">
        <v>369</v>
      </c>
      <c r="D79" s="26" t="s">
        <v>370</v>
      </c>
      <c r="E79" s="52">
        <v>588000</v>
      </c>
      <c r="F79" s="52">
        <v>499800</v>
      </c>
      <c r="G79" s="85"/>
    </row>
    <row r="80" spans="1:7" s="34" customFormat="1" ht="16.5" x14ac:dyDescent="0.25">
      <c r="A80" s="225" t="s">
        <v>129</v>
      </c>
      <c r="B80" s="226"/>
      <c r="C80" s="226"/>
      <c r="D80" s="227"/>
      <c r="E80" s="43"/>
      <c r="F80" s="43"/>
      <c r="G80" s="98"/>
    </row>
    <row r="81" spans="1:7" ht="33" x14ac:dyDescent="0.25">
      <c r="A81" s="44">
        <v>55</v>
      </c>
      <c r="B81" s="238" t="s">
        <v>130</v>
      </c>
      <c r="C81" s="51" t="s">
        <v>131</v>
      </c>
      <c r="D81" s="51" t="s">
        <v>132</v>
      </c>
      <c r="E81" s="18">
        <v>123000</v>
      </c>
      <c r="F81" s="18">
        <v>100000</v>
      </c>
      <c r="G81" s="93"/>
    </row>
    <row r="82" spans="1:7" ht="16.5" x14ac:dyDescent="0.25">
      <c r="A82" s="44">
        <v>56</v>
      </c>
      <c r="B82" s="238"/>
      <c r="C82" s="51" t="s">
        <v>133</v>
      </c>
      <c r="D82" s="51" t="s">
        <v>134</v>
      </c>
      <c r="E82" s="18">
        <v>66000</v>
      </c>
      <c r="F82" s="18">
        <v>56100</v>
      </c>
      <c r="G82" s="93"/>
    </row>
    <row r="83" spans="1:7" ht="66" x14ac:dyDescent="0.25">
      <c r="A83" s="44">
        <v>57</v>
      </c>
      <c r="B83" s="238"/>
      <c r="C83" s="51" t="s">
        <v>135</v>
      </c>
      <c r="D83" s="51" t="s">
        <v>136</v>
      </c>
      <c r="E83" s="18">
        <v>139000</v>
      </c>
      <c r="F83" s="18">
        <v>118150</v>
      </c>
      <c r="G83" s="93" t="s">
        <v>137</v>
      </c>
    </row>
    <row r="84" spans="1:7" ht="66" x14ac:dyDescent="0.25">
      <c r="A84" s="44">
        <v>58</v>
      </c>
      <c r="B84" s="238"/>
      <c r="C84" s="51" t="s">
        <v>138</v>
      </c>
      <c r="D84" s="51" t="s">
        <v>139</v>
      </c>
      <c r="E84" s="18">
        <v>66000</v>
      </c>
      <c r="F84" s="18">
        <v>56100</v>
      </c>
      <c r="G84" s="93" t="s">
        <v>137</v>
      </c>
    </row>
    <row r="85" spans="1:7" ht="82.5" x14ac:dyDescent="0.25">
      <c r="A85" s="44">
        <v>59</v>
      </c>
      <c r="B85" s="238"/>
      <c r="C85" s="51" t="s">
        <v>371</v>
      </c>
      <c r="D85" s="51" t="s">
        <v>372</v>
      </c>
      <c r="E85" s="18">
        <v>212000</v>
      </c>
      <c r="F85" s="18">
        <v>180200</v>
      </c>
      <c r="G85" s="93"/>
    </row>
    <row r="86" spans="1:7" ht="33" x14ac:dyDescent="0.25">
      <c r="A86" s="44">
        <v>60</v>
      </c>
      <c r="B86" s="238"/>
      <c r="C86" s="17" t="s">
        <v>140</v>
      </c>
      <c r="D86" s="17" t="s">
        <v>141</v>
      </c>
      <c r="E86" s="18">
        <v>868000</v>
      </c>
      <c r="F86" s="18">
        <v>737800</v>
      </c>
      <c r="G86" s="85" t="s">
        <v>142</v>
      </c>
    </row>
    <row r="87" spans="1:7" ht="33" x14ac:dyDescent="0.25">
      <c r="A87" s="44">
        <v>61</v>
      </c>
      <c r="B87" s="238"/>
      <c r="C87" s="17" t="s">
        <v>143</v>
      </c>
      <c r="D87" s="17" t="s">
        <v>144</v>
      </c>
      <c r="E87" s="18">
        <v>139000</v>
      </c>
      <c r="F87" s="18">
        <v>118150</v>
      </c>
      <c r="G87" s="85" t="s">
        <v>145</v>
      </c>
    </row>
    <row r="88" spans="1:7" ht="33" x14ac:dyDescent="0.25">
      <c r="A88" s="44">
        <v>62</v>
      </c>
      <c r="B88" s="238"/>
      <c r="C88" s="17" t="s">
        <v>146</v>
      </c>
      <c r="D88" s="17" t="s">
        <v>147</v>
      </c>
      <c r="E88" s="18">
        <v>72000</v>
      </c>
      <c r="F88" s="18">
        <v>61200</v>
      </c>
      <c r="G88" s="85" t="s">
        <v>148</v>
      </c>
    </row>
    <row r="89" spans="1:7" ht="33" x14ac:dyDescent="0.25">
      <c r="A89" s="44">
        <v>63</v>
      </c>
      <c r="B89" s="238" t="s">
        <v>149</v>
      </c>
      <c r="C89" s="17" t="s">
        <v>150</v>
      </c>
      <c r="D89" s="17" t="s">
        <v>151</v>
      </c>
      <c r="E89" s="18">
        <v>174000</v>
      </c>
      <c r="F89" s="18">
        <v>147900</v>
      </c>
      <c r="G89" s="93"/>
    </row>
    <row r="90" spans="1:7" ht="33" x14ac:dyDescent="0.25">
      <c r="A90" s="44">
        <v>64</v>
      </c>
      <c r="B90" s="238"/>
      <c r="C90" s="17" t="s">
        <v>152</v>
      </c>
      <c r="D90" s="17" t="s">
        <v>153</v>
      </c>
      <c r="E90" s="18">
        <v>88000</v>
      </c>
      <c r="F90" s="18">
        <v>74800</v>
      </c>
      <c r="G90" s="93"/>
    </row>
    <row r="91" spans="1:7" ht="33" x14ac:dyDescent="0.25">
      <c r="A91" s="44">
        <v>65</v>
      </c>
      <c r="B91" s="244" t="s">
        <v>154</v>
      </c>
      <c r="C91" s="17" t="s">
        <v>155</v>
      </c>
      <c r="D91" s="17" t="s">
        <v>156</v>
      </c>
      <c r="E91" s="46">
        <v>168000</v>
      </c>
      <c r="F91" s="18">
        <v>142800</v>
      </c>
      <c r="G91" s="93"/>
    </row>
    <row r="92" spans="1:7" ht="33" x14ac:dyDescent="0.25">
      <c r="A92" s="44">
        <v>66</v>
      </c>
      <c r="B92" s="245"/>
      <c r="C92" s="17" t="s">
        <v>373</v>
      </c>
      <c r="D92" s="17" t="s">
        <v>157</v>
      </c>
      <c r="E92" s="46">
        <v>168000</v>
      </c>
      <c r="F92" s="18">
        <v>142800</v>
      </c>
      <c r="G92" s="93"/>
    </row>
    <row r="93" spans="1:7" ht="16.5" x14ac:dyDescent="0.25">
      <c r="A93" s="44">
        <v>67</v>
      </c>
      <c r="B93" s="246"/>
      <c r="C93" s="17" t="s">
        <v>158</v>
      </c>
      <c r="D93" s="17" t="s">
        <v>159</v>
      </c>
      <c r="E93" s="46">
        <v>253000</v>
      </c>
      <c r="F93" s="18">
        <v>215050</v>
      </c>
      <c r="G93" s="93"/>
    </row>
    <row r="94" spans="1:7" ht="16.5" x14ac:dyDescent="0.25">
      <c r="A94" s="225" t="s">
        <v>160</v>
      </c>
      <c r="B94" s="226"/>
      <c r="C94" s="226"/>
      <c r="D94" s="227"/>
      <c r="E94" s="55"/>
      <c r="F94" s="55"/>
      <c r="G94" s="98"/>
    </row>
    <row r="95" spans="1:7" ht="16.5" x14ac:dyDescent="0.25">
      <c r="A95" s="44">
        <v>68</v>
      </c>
      <c r="B95" s="244" t="s">
        <v>161</v>
      </c>
      <c r="C95" s="17" t="s">
        <v>162</v>
      </c>
      <c r="D95" s="17"/>
      <c r="E95" s="46">
        <v>275000</v>
      </c>
      <c r="F95" s="46">
        <v>247500</v>
      </c>
      <c r="G95" s="93"/>
    </row>
    <row r="96" spans="1:7" ht="16.5" x14ac:dyDescent="0.25">
      <c r="A96" s="44">
        <v>69</v>
      </c>
      <c r="B96" s="245"/>
      <c r="C96" s="17" t="s">
        <v>163</v>
      </c>
      <c r="D96" s="17"/>
      <c r="E96" s="46">
        <v>187000</v>
      </c>
      <c r="F96" s="46">
        <v>168300</v>
      </c>
      <c r="G96" s="93"/>
    </row>
    <row r="97" spans="1:7" ht="16.5" x14ac:dyDescent="0.25">
      <c r="A97" s="44">
        <v>70</v>
      </c>
      <c r="B97" s="245"/>
      <c r="C97" s="17" t="s">
        <v>164</v>
      </c>
      <c r="D97" s="17"/>
      <c r="E97" s="46">
        <v>187000</v>
      </c>
      <c r="F97" s="46">
        <v>168300</v>
      </c>
      <c r="G97" s="93"/>
    </row>
    <row r="98" spans="1:7" ht="16.5" x14ac:dyDescent="0.25">
      <c r="A98" s="44">
        <v>71</v>
      </c>
      <c r="B98" s="245"/>
      <c r="C98" s="17" t="s">
        <v>165</v>
      </c>
      <c r="D98" s="17"/>
      <c r="E98" s="46">
        <v>189000</v>
      </c>
      <c r="F98" s="46">
        <v>170100</v>
      </c>
      <c r="G98" s="93"/>
    </row>
    <row r="99" spans="1:7" ht="16.5" x14ac:dyDescent="0.25">
      <c r="A99" s="44">
        <v>72</v>
      </c>
      <c r="B99" s="245"/>
      <c r="C99" s="17" t="s">
        <v>166</v>
      </c>
      <c r="D99" s="17"/>
      <c r="E99" s="46">
        <v>150000</v>
      </c>
      <c r="F99" s="46">
        <v>135000</v>
      </c>
      <c r="G99" s="93"/>
    </row>
    <row r="100" spans="1:7" ht="16.5" x14ac:dyDescent="0.25">
      <c r="A100" s="44">
        <v>73</v>
      </c>
      <c r="B100" s="245"/>
      <c r="C100" s="17" t="s">
        <v>167</v>
      </c>
      <c r="D100" s="17"/>
      <c r="E100" s="46">
        <v>189000</v>
      </c>
      <c r="F100" s="46">
        <v>170100</v>
      </c>
      <c r="G100" s="93"/>
    </row>
    <row r="101" spans="1:7" ht="16.5" x14ac:dyDescent="0.25">
      <c r="A101" s="44">
        <v>74</v>
      </c>
      <c r="B101" s="245"/>
      <c r="C101" s="17" t="s">
        <v>168</v>
      </c>
      <c r="D101" s="17"/>
      <c r="E101" s="46">
        <v>189000</v>
      </c>
      <c r="F101" s="46">
        <v>170100</v>
      </c>
      <c r="G101" s="93"/>
    </row>
    <row r="102" spans="1:7" ht="16.5" x14ac:dyDescent="0.25">
      <c r="A102" s="44">
        <v>75</v>
      </c>
      <c r="B102" s="245"/>
      <c r="C102" s="17" t="s">
        <v>169</v>
      </c>
      <c r="D102" s="17"/>
      <c r="E102" s="46">
        <v>187000</v>
      </c>
      <c r="F102" s="46">
        <v>168300</v>
      </c>
      <c r="G102" s="93"/>
    </row>
    <row r="103" spans="1:7" ht="16.5" x14ac:dyDescent="0.25">
      <c r="A103" s="44">
        <v>76</v>
      </c>
      <c r="B103" s="245"/>
      <c r="C103" s="17" t="s">
        <v>170</v>
      </c>
      <c r="D103" s="17"/>
      <c r="E103" s="46">
        <v>201000</v>
      </c>
      <c r="F103" s="46">
        <v>180900</v>
      </c>
      <c r="G103" s="93"/>
    </row>
    <row r="104" spans="1:7" ht="16.5" x14ac:dyDescent="0.25">
      <c r="A104" s="44">
        <v>77</v>
      </c>
      <c r="B104" s="245"/>
      <c r="C104" s="17" t="s">
        <v>171</v>
      </c>
      <c r="D104" s="17"/>
      <c r="E104" s="46">
        <v>187000</v>
      </c>
      <c r="F104" s="46">
        <v>168300</v>
      </c>
      <c r="G104" s="93"/>
    </row>
    <row r="105" spans="1:7" ht="16.5" x14ac:dyDescent="0.25">
      <c r="A105" s="44">
        <v>78</v>
      </c>
      <c r="B105" s="245"/>
      <c r="C105" s="17" t="s">
        <v>172</v>
      </c>
      <c r="D105" s="17"/>
      <c r="E105" s="46">
        <v>187000</v>
      </c>
      <c r="F105" s="46">
        <v>168300</v>
      </c>
      <c r="G105" s="93"/>
    </row>
    <row r="106" spans="1:7" ht="16.5" x14ac:dyDescent="0.25">
      <c r="A106" s="44">
        <v>79</v>
      </c>
      <c r="B106" s="245"/>
      <c r="C106" s="17" t="s">
        <v>173</v>
      </c>
      <c r="D106" s="17"/>
      <c r="E106" s="46">
        <v>132000</v>
      </c>
      <c r="F106" s="46">
        <v>118800</v>
      </c>
      <c r="G106" s="93"/>
    </row>
    <row r="107" spans="1:7" ht="16.5" x14ac:dyDescent="0.25">
      <c r="A107" s="44">
        <v>80</v>
      </c>
      <c r="B107" s="245"/>
      <c r="C107" s="17" t="s">
        <v>174</v>
      </c>
      <c r="D107" s="17"/>
      <c r="E107" s="46">
        <v>187000</v>
      </c>
      <c r="F107" s="46">
        <v>168300</v>
      </c>
      <c r="G107" s="93"/>
    </row>
    <row r="108" spans="1:7" ht="16.5" x14ac:dyDescent="0.25">
      <c r="A108" s="44">
        <v>81</v>
      </c>
      <c r="B108" s="246"/>
      <c r="C108" s="17" t="s">
        <v>175</v>
      </c>
      <c r="D108" s="17"/>
      <c r="E108" s="46">
        <v>1073000</v>
      </c>
      <c r="F108" s="46">
        <v>965700</v>
      </c>
      <c r="G108" s="93"/>
    </row>
    <row r="109" spans="1:7" ht="16.5" x14ac:dyDescent="0.25">
      <c r="A109" s="225" t="s">
        <v>176</v>
      </c>
      <c r="B109" s="226"/>
      <c r="C109" s="226"/>
      <c r="D109" s="227"/>
      <c r="E109" s="43"/>
      <c r="F109" s="43"/>
      <c r="G109" s="98"/>
    </row>
    <row r="110" spans="1:7" ht="16.5" x14ac:dyDescent="0.25">
      <c r="A110" s="44">
        <v>82</v>
      </c>
      <c r="B110" s="107" t="s">
        <v>177</v>
      </c>
      <c r="C110" s="17" t="s">
        <v>178</v>
      </c>
      <c r="D110" s="17" t="s">
        <v>179</v>
      </c>
      <c r="E110" s="46">
        <v>50000</v>
      </c>
      <c r="F110" s="46">
        <v>45000</v>
      </c>
      <c r="G110" s="93"/>
    </row>
    <row r="111" spans="1:7" ht="33" x14ac:dyDescent="0.25">
      <c r="A111" s="44">
        <v>83</v>
      </c>
      <c r="B111" s="107" t="s">
        <v>180</v>
      </c>
      <c r="C111" s="17" t="s">
        <v>181</v>
      </c>
      <c r="D111" s="17" t="s">
        <v>182</v>
      </c>
      <c r="E111" s="46">
        <v>108000</v>
      </c>
      <c r="F111" s="46">
        <v>97200</v>
      </c>
      <c r="G111" s="93"/>
    </row>
    <row r="112" spans="1:7" ht="16.5" x14ac:dyDescent="0.25">
      <c r="A112" s="229" t="s">
        <v>33</v>
      </c>
      <c r="B112" s="229"/>
      <c r="C112" s="229"/>
      <c r="D112" s="229"/>
      <c r="E112" s="56"/>
      <c r="F112" s="56"/>
      <c r="G112" s="98"/>
    </row>
    <row r="113" spans="1:7" ht="33" x14ac:dyDescent="0.25">
      <c r="A113" s="23">
        <v>84</v>
      </c>
      <c r="B113" s="247" t="s">
        <v>30</v>
      </c>
      <c r="C113" s="24" t="s">
        <v>36</v>
      </c>
      <c r="D113" s="24" t="s">
        <v>6</v>
      </c>
      <c r="E113" s="27">
        <v>230000</v>
      </c>
      <c r="F113" s="21">
        <v>140000</v>
      </c>
      <c r="G113" s="93"/>
    </row>
    <row r="114" spans="1:7" ht="33" x14ac:dyDescent="0.25">
      <c r="A114" s="23">
        <v>85</v>
      </c>
      <c r="B114" s="248"/>
      <c r="C114" s="24" t="s">
        <v>19</v>
      </c>
      <c r="D114" s="24" t="s">
        <v>20</v>
      </c>
      <c r="E114" s="27">
        <v>220000</v>
      </c>
      <c r="F114" s="21">
        <v>140000</v>
      </c>
      <c r="G114" s="93"/>
    </row>
    <row r="115" spans="1:7" ht="16.5" x14ac:dyDescent="0.25">
      <c r="A115" s="23">
        <v>86</v>
      </c>
      <c r="B115" s="248"/>
      <c r="C115" s="24" t="s">
        <v>37</v>
      </c>
      <c r="D115" s="24" t="s">
        <v>38</v>
      </c>
      <c r="E115" s="27">
        <v>230000</v>
      </c>
      <c r="F115" s="21">
        <v>140000</v>
      </c>
      <c r="G115" s="93"/>
    </row>
    <row r="116" spans="1:7" ht="33" x14ac:dyDescent="0.25">
      <c r="A116" s="250">
        <v>87</v>
      </c>
      <c r="B116" s="248"/>
      <c r="C116" s="24" t="s">
        <v>374</v>
      </c>
      <c r="D116" s="24"/>
      <c r="E116" s="90">
        <v>250000</v>
      </c>
      <c r="F116" s="22">
        <v>200000</v>
      </c>
      <c r="G116" s="93"/>
    </row>
    <row r="117" spans="1:7" ht="16.5" x14ac:dyDescent="0.25">
      <c r="A117" s="251"/>
      <c r="B117" s="248"/>
      <c r="C117" s="24" t="s">
        <v>375</v>
      </c>
      <c r="D117" s="24"/>
      <c r="E117" s="90">
        <v>375000</v>
      </c>
      <c r="F117" s="22">
        <v>300000</v>
      </c>
      <c r="G117" s="93"/>
    </row>
    <row r="118" spans="1:7" ht="16.5" x14ac:dyDescent="0.25">
      <c r="A118" s="252"/>
      <c r="B118" s="248"/>
      <c r="C118" s="24" t="s">
        <v>376</v>
      </c>
      <c r="D118" s="24"/>
      <c r="E118" s="90">
        <v>329000</v>
      </c>
      <c r="F118" s="22">
        <v>263200</v>
      </c>
      <c r="G118" s="93"/>
    </row>
    <row r="119" spans="1:7" ht="33" x14ac:dyDescent="0.25">
      <c r="A119" s="23">
        <v>88</v>
      </c>
      <c r="B119" s="248"/>
      <c r="C119" s="24" t="s">
        <v>377</v>
      </c>
      <c r="D119" s="24" t="s">
        <v>183</v>
      </c>
      <c r="E119" s="27">
        <v>700000</v>
      </c>
      <c r="F119" s="22">
        <v>560000</v>
      </c>
      <c r="G119" s="93"/>
    </row>
    <row r="120" spans="1:7" ht="33" x14ac:dyDescent="0.25">
      <c r="A120" s="23">
        <v>89</v>
      </c>
      <c r="B120" s="248"/>
      <c r="C120" s="24" t="s">
        <v>184</v>
      </c>
      <c r="D120" s="24" t="s">
        <v>185</v>
      </c>
      <c r="E120" s="27">
        <v>770000</v>
      </c>
      <c r="F120" s="22">
        <v>616000</v>
      </c>
      <c r="G120" s="93"/>
    </row>
    <row r="121" spans="1:7" ht="33" x14ac:dyDescent="0.25">
      <c r="A121" s="23">
        <v>90</v>
      </c>
      <c r="B121" s="249"/>
      <c r="C121" s="24" t="s">
        <v>186</v>
      </c>
      <c r="D121" s="24" t="s">
        <v>187</v>
      </c>
      <c r="E121" s="27">
        <v>249000</v>
      </c>
      <c r="F121" s="22">
        <v>199200</v>
      </c>
      <c r="G121" s="93"/>
    </row>
    <row r="122" spans="1:7" ht="16.5" x14ac:dyDescent="0.25">
      <c r="A122" s="23">
        <v>91</v>
      </c>
      <c r="B122" s="240" t="s">
        <v>188</v>
      </c>
      <c r="C122" s="24" t="s">
        <v>189</v>
      </c>
      <c r="D122" s="24" t="s">
        <v>190</v>
      </c>
      <c r="E122" s="90">
        <v>157000</v>
      </c>
      <c r="F122" s="22">
        <v>125600</v>
      </c>
      <c r="G122" s="93"/>
    </row>
    <row r="123" spans="1:7" ht="33" x14ac:dyDescent="0.25">
      <c r="A123" s="23">
        <v>92</v>
      </c>
      <c r="B123" s="242"/>
      <c r="C123" s="24" t="s">
        <v>191</v>
      </c>
      <c r="D123" s="24" t="s">
        <v>192</v>
      </c>
      <c r="E123" s="90">
        <v>157000</v>
      </c>
      <c r="F123" s="22">
        <v>125600</v>
      </c>
      <c r="G123" s="93"/>
    </row>
    <row r="124" spans="1:7" ht="16.5" x14ac:dyDescent="0.25">
      <c r="A124" s="23">
        <v>93</v>
      </c>
      <c r="B124" s="242"/>
      <c r="C124" s="24" t="s">
        <v>378</v>
      </c>
      <c r="D124" s="24" t="s">
        <v>379</v>
      </c>
      <c r="E124" s="90">
        <v>143000</v>
      </c>
      <c r="F124" s="22">
        <v>114400</v>
      </c>
      <c r="G124" s="93"/>
    </row>
    <row r="125" spans="1:7" ht="16.5" x14ac:dyDescent="0.25">
      <c r="A125" s="23">
        <v>94</v>
      </c>
      <c r="B125" s="242"/>
      <c r="C125" s="24" t="s">
        <v>380</v>
      </c>
      <c r="D125" s="24" t="s">
        <v>379</v>
      </c>
      <c r="E125" s="90">
        <v>185000</v>
      </c>
      <c r="F125" s="22">
        <v>148000</v>
      </c>
      <c r="G125" s="93"/>
    </row>
    <row r="126" spans="1:7" ht="33" x14ac:dyDescent="0.25">
      <c r="A126" s="23">
        <v>95</v>
      </c>
      <c r="B126" s="242"/>
      <c r="C126" s="24" t="s">
        <v>193</v>
      </c>
      <c r="D126" s="24" t="s">
        <v>194</v>
      </c>
      <c r="E126" s="90">
        <v>1200000</v>
      </c>
      <c r="F126" s="22">
        <v>960000</v>
      </c>
      <c r="G126" s="85"/>
    </row>
    <row r="127" spans="1:7" ht="16.5" x14ac:dyDescent="0.25">
      <c r="A127" s="23">
        <v>96</v>
      </c>
      <c r="B127" s="242"/>
      <c r="C127" s="24" t="s">
        <v>196</v>
      </c>
      <c r="D127" s="24" t="s">
        <v>197</v>
      </c>
      <c r="E127" s="90">
        <v>700000</v>
      </c>
      <c r="F127" s="22">
        <v>560000</v>
      </c>
      <c r="G127" s="93"/>
    </row>
    <row r="128" spans="1:7" ht="16.5" x14ac:dyDescent="0.25">
      <c r="A128" s="23">
        <v>97</v>
      </c>
      <c r="B128" s="242"/>
      <c r="C128" s="24" t="s">
        <v>198</v>
      </c>
      <c r="D128" s="24" t="s">
        <v>199</v>
      </c>
      <c r="E128" s="27">
        <v>847000</v>
      </c>
      <c r="F128" s="21">
        <v>719950</v>
      </c>
      <c r="G128" s="93"/>
    </row>
    <row r="129" spans="1:8" ht="16.5" x14ac:dyDescent="0.25">
      <c r="A129" s="23">
        <v>98</v>
      </c>
      <c r="B129" s="242"/>
      <c r="C129" s="24" t="s">
        <v>200</v>
      </c>
      <c r="D129" s="24" t="s">
        <v>201</v>
      </c>
      <c r="E129" s="27">
        <v>2178000</v>
      </c>
      <c r="F129" s="21">
        <v>1851300</v>
      </c>
      <c r="G129" s="93"/>
    </row>
    <row r="130" spans="1:8" ht="33" x14ac:dyDescent="0.25">
      <c r="A130" s="23">
        <v>99</v>
      </c>
      <c r="B130" s="242"/>
      <c r="C130" s="24" t="s">
        <v>202</v>
      </c>
      <c r="D130" s="24" t="s">
        <v>203</v>
      </c>
      <c r="E130" s="27">
        <v>847000</v>
      </c>
      <c r="F130" s="21">
        <v>719950</v>
      </c>
      <c r="G130" s="93"/>
    </row>
    <row r="131" spans="1:8" ht="16.5" x14ac:dyDescent="0.25">
      <c r="A131" s="23">
        <v>100</v>
      </c>
      <c r="B131" s="242"/>
      <c r="C131" s="24" t="s">
        <v>204</v>
      </c>
      <c r="D131" s="24" t="s">
        <v>205</v>
      </c>
      <c r="E131" s="27">
        <v>1700000</v>
      </c>
      <c r="F131" s="21">
        <v>1445000</v>
      </c>
      <c r="G131" s="93"/>
    </row>
    <row r="132" spans="1:8" ht="33" x14ac:dyDescent="0.25">
      <c r="A132" s="23">
        <v>101</v>
      </c>
      <c r="B132" s="242"/>
      <c r="C132" s="24" t="s">
        <v>206</v>
      </c>
      <c r="D132" s="24" t="s">
        <v>195</v>
      </c>
      <c r="E132" s="27"/>
      <c r="F132" s="21">
        <v>0</v>
      </c>
      <c r="G132" s="93"/>
    </row>
    <row r="133" spans="1:8" ht="33" customHeight="1" x14ac:dyDescent="0.25">
      <c r="A133" s="23">
        <v>102</v>
      </c>
      <c r="B133" s="243" t="s">
        <v>207</v>
      </c>
      <c r="C133" s="24" t="s">
        <v>208</v>
      </c>
      <c r="D133" s="24" t="s">
        <v>209</v>
      </c>
      <c r="E133" s="90">
        <v>3420000</v>
      </c>
      <c r="F133" s="21">
        <v>2907000</v>
      </c>
      <c r="G133" s="93"/>
      <c r="H133" s="86"/>
    </row>
    <row r="134" spans="1:8" ht="33" x14ac:dyDescent="0.25">
      <c r="A134" s="23">
        <v>103</v>
      </c>
      <c r="B134" s="243"/>
      <c r="C134" s="24" t="s">
        <v>210</v>
      </c>
      <c r="D134" s="24" t="s">
        <v>211</v>
      </c>
      <c r="E134" s="90">
        <v>3420000</v>
      </c>
      <c r="F134" s="21">
        <v>2907000</v>
      </c>
      <c r="G134" s="93"/>
    </row>
    <row r="135" spans="1:8" ht="49.5" customHeight="1" x14ac:dyDescent="0.25">
      <c r="A135" s="23">
        <v>104</v>
      </c>
      <c r="B135" s="243"/>
      <c r="C135" s="24" t="s">
        <v>212</v>
      </c>
      <c r="D135" s="24" t="s">
        <v>213</v>
      </c>
      <c r="E135" s="90">
        <v>3420000</v>
      </c>
      <c r="F135" s="21">
        <v>2907000</v>
      </c>
      <c r="G135" s="93"/>
      <c r="H135" s="86"/>
    </row>
    <row r="136" spans="1:8" ht="33" x14ac:dyDescent="0.25">
      <c r="A136" s="23">
        <v>105</v>
      </c>
      <c r="B136" s="243"/>
      <c r="C136" s="24" t="s">
        <v>214</v>
      </c>
      <c r="D136" s="24" t="s">
        <v>215</v>
      </c>
      <c r="E136" s="90">
        <v>3420000</v>
      </c>
      <c r="F136" s="21">
        <v>2907000</v>
      </c>
      <c r="G136" s="93"/>
    </row>
    <row r="137" spans="1:8" ht="33" x14ac:dyDescent="0.25">
      <c r="A137" s="23">
        <v>106</v>
      </c>
      <c r="B137" s="243"/>
      <c r="C137" s="24" t="s">
        <v>216</v>
      </c>
      <c r="D137" s="24" t="s">
        <v>217</v>
      </c>
      <c r="E137" s="90">
        <v>3420000</v>
      </c>
      <c r="F137" s="21">
        <v>2907000</v>
      </c>
      <c r="G137" s="93"/>
    </row>
    <row r="138" spans="1:8" ht="33" x14ac:dyDescent="0.25">
      <c r="A138" s="23">
        <v>107</v>
      </c>
      <c r="B138" s="243"/>
      <c r="C138" s="24" t="s">
        <v>218</v>
      </c>
      <c r="D138" s="24" t="s">
        <v>219</v>
      </c>
      <c r="E138" s="90">
        <v>5730000</v>
      </c>
      <c r="F138" s="21">
        <v>4870500</v>
      </c>
      <c r="G138" s="93"/>
    </row>
    <row r="139" spans="1:8" ht="33" x14ac:dyDescent="0.25">
      <c r="A139" s="23">
        <v>108</v>
      </c>
      <c r="B139" s="243"/>
      <c r="C139" s="24" t="s">
        <v>220</v>
      </c>
      <c r="D139" s="24" t="s">
        <v>221</v>
      </c>
      <c r="E139" s="90">
        <v>3420000</v>
      </c>
      <c r="F139" s="21">
        <v>2907000</v>
      </c>
      <c r="G139" s="93"/>
    </row>
    <row r="140" spans="1:8" ht="33" x14ac:dyDescent="0.25">
      <c r="A140" s="23">
        <v>109</v>
      </c>
      <c r="B140" s="243"/>
      <c r="C140" s="24" t="s">
        <v>222</v>
      </c>
      <c r="D140" s="24" t="s">
        <v>221</v>
      </c>
      <c r="E140" s="90">
        <v>4530000</v>
      </c>
      <c r="F140" s="21">
        <v>3850500</v>
      </c>
      <c r="G140" s="93"/>
    </row>
    <row r="141" spans="1:8" ht="33" x14ac:dyDescent="0.25">
      <c r="A141" s="23">
        <v>110</v>
      </c>
      <c r="B141" s="243"/>
      <c r="C141" s="24" t="s">
        <v>223</v>
      </c>
      <c r="D141" s="24" t="s">
        <v>224</v>
      </c>
      <c r="E141" s="90">
        <v>3420000</v>
      </c>
      <c r="F141" s="21">
        <v>2907000</v>
      </c>
      <c r="G141" s="93"/>
    </row>
    <row r="142" spans="1:8" ht="33" x14ac:dyDescent="0.25">
      <c r="A142" s="23">
        <v>111</v>
      </c>
      <c r="B142" s="243"/>
      <c r="C142" s="24" t="s">
        <v>225</v>
      </c>
      <c r="D142" s="24" t="s">
        <v>226</v>
      </c>
      <c r="E142" s="90">
        <v>5515200</v>
      </c>
      <c r="F142" s="21">
        <v>4687920</v>
      </c>
      <c r="G142" s="93"/>
    </row>
    <row r="143" spans="1:8" ht="33" x14ac:dyDescent="0.25">
      <c r="A143" s="23">
        <v>112</v>
      </c>
      <c r="B143" s="243"/>
      <c r="C143" s="24" t="s">
        <v>227</v>
      </c>
      <c r="D143" s="24" t="s">
        <v>228</v>
      </c>
      <c r="E143" s="90">
        <v>2790000</v>
      </c>
      <c r="F143" s="21">
        <v>2371500</v>
      </c>
      <c r="G143" s="85" t="s">
        <v>229</v>
      </c>
    </row>
    <row r="144" spans="1:8" ht="33" x14ac:dyDescent="0.25">
      <c r="A144" s="23">
        <v>113</v>
      </c>
      <c r="B144" s="243"/>
      <c r="C144" s="24" t="s">
        <v>230</v>
      </c>
      <c r="D144" s="24" t="s">
        <v>231</v>
      </c>
      <c r="E144" s="90">
        <v>3078000</v>
      </c>
      <c r="F144" s="21">
        <v>2616300</v>
      </c>
      <c r="G144" s="93"/>
    </row>
    <row r="145" spans="1:7" ht="33" x14ac:dyDescent="0.25">
      <c r="A145" s="23">
        <v>114</v>
      </c>
      <c r="B145" s="243"/>
      <c r="C145" s="24" t="s">
        <v>232</v>
      </c>
      <c r="D145" s="24" t="s">
        <v>231</v>
      </c>
      <c r="E145" s="90">
        <v>4200000</v>
      </c>
      <c r="F145" s="21">
        <v>3570000</v>
      </c>
      <c r="G145" s="93"/>
    </row>
    <row r="146" spans="1:7" ht="33" x14ac:dyDescent="0.25">
      <c r="A146" s="23">
        <v>115</v>
      </c>
      <c r="B146" s="243"/>
      <c r="C146" s="24" t="s">
        <v>233</v>
      </c>
      <c r="D146" s="24" t="s">
        <v>234</v>
      </c>
      <c r="E146" s="90">
        <v>3078000</v>
      </c>
      <c r="F146" s="21">
        <v>2616300</v>
      </c>
      <c r="G146" s="93"/>
    </row>
    <row r="147" spans="1:7" ht="33" x14ac:dyDescent="0.25">
      <c r="A147" s="23">
        <v>116</v>
      </c>
      <c r="B147" s="243"/>
      <c r="C147" s="24" t="s">
        <v>235</v>
      </c>
      <c r="D147" s="24" t="s">
        <v>234</v>
      </c>
      <c r="E147" s="90">
        <v>4200000</v>
      </c>
      <c r="F147" s="21">
        <v>3570000</v>
      </c>
      <c r="G147" s="93"/>
    </row>
    <row r="148" spans="1:7" ht="33" x14ac:dyDescent="0.25">
      <c r="A148" s="23">
        <v>117</v>
      </c>
      <c r="B148" s="243"/>
      <c r="C148" s="24" t="s">
        <v>236</v>
      </c>
      <c r="D148" s="24" t="s">
        <v>237</v>
      </c>
      <c r="E148" s="90">
        <v>3078000</v>
      </c>
      <c r="F148" s="21">
        <v>2616300</v>
      </c>
      <c r="G148" s="93"/>
    </row>
    <row r="149" spans="1:7" ht="33" x14ac:dyDescent="0.25">
      <c r="A149" s="23">
        <v>118</v>
      </c>
      <c r="B149" s="243"/>
      <c r="C149" s="24" t="s">
        <v>238</v>
      </c>
      <c r="D149" s="24" t="s">
        <v>239</v>
      </c>
      <c r="E149" s="90">
        <v>3420000</v>
      </c>
      <c r="F149" s="21">
        <v>2907000</v>
      </c>
      <c r="G149" s="93"/>
    </row>
    <row r="150" spans="1:7" ht="33" x14ac:dyDescent="0.25">
      <c r="A150" s="23">
        <v>119</v>
      </c>
      <c r="B150" s="243"/>
      <c r="C150" s="24" t="s">
        <v>240</v>
      </c>
      <c r="D150" s="24" t="s">
        <v>241</v>
      </c>
      <c r="E150" s="90">
        <v>3420000</v>
      </c>
      <c r="F150" s="21">
        <v>2907000</v>
      </c>
      <c r="G150" s="93"/>
    </row>
    <row r="151" spans="1:7" ht="33" x14ac:dyDescent="0.25">
      <c r="A151" s="23">
        <v>120</v>
      </c>
      <c r="B151" s="243"/>
      <c r="C151" s="24" t="s">
        <v>242</v>
      </c>
      <c r="D151" s="24" t="s">
        <v>243</v>
      </c>
      <c r="E151" s="90">
        <v>3420000</v>
      </c>
      <c r="F151" s="21">
        <v>2907000</v>
      </c>
      <c r="G151" s="93"/>
    </row>
    <row r="152" spans="1:7" ht="33" x14ac:dyDescent="0.25">
      <c r="A152" s="23">
        <v>121</v>
      </c>
      <c r="B152" s="243"/>
      <c r="C152" s="24" t="s">
        <v>244</v>
      </c>
      <c r="D152" s="24" t="s">
        <v>245</v>
      </c>
      <c r="E152" s="90">
        <v>3420000</v>
      </c>
      <c r="F152" s="21">
        <v>2907000</v>
      </c>
      <c r="G152" s="93"/>
    </row>
    <row r="153" spans="1:7" ht="33" x14ac:dyDescent="0.25">
      <c r="A153" s="23">
        <v>122</v>
      </c>
      <c r="B153" s="243"/>
      <c r="C153" s="24" t="s">
        <v>246</v>
      </c>
      <c r="D153" s="24" t="s">
        <v>247</v>
      </c>
      <c r="E153" s="90">
        <v>7740000</v>
      </c>
      <c r="F153" s="21">
        <v>6579000</v>
      </c>
      <c r="G153" s="93"/>
    </row>
    <row r="154" spans="1:7" ht="33" x14ac:dyDescent="0.25">
      <c r="A154" s="23">
        <v>123</v>
      </c>
      <c r="B154" s="243"/>
      <c r="C154" s="24" t="s">
        <v>248</v>
      </c>
      <c r="D154" s="24" t="s">
        <v>249</v>
      </c>
      <c r="E154" s="90">
        <v>3420000</v>
      </c>
      <c r="F154" s="21">
        <v>2907000</v>
      </c>
      <c r="G154" s="93"/>
    </row>
    <row r="155" spans="1:7" ht="33" x14ac:dyDescent="0.25">
      <c r="A155" s="23">
        <v>124</v>
      </c>
      <c r="B155" s="243"/>
      <c r="C155" s="24" t="s">
        <v>250</v>
      </c>
      <c r="D155" s="24" t="s">
        <v>251</v>
      </c>
      <c r="E155" s="90">
        <v>4740000</v>
      </c>
      <c r="F155" s="21">
        <v>4029000</v>
      </c>
      <c r="G155" s="93"/>
    </row>
    <row r="156" spans="1:7" ht="33" x14ac:dyDescent="0.25">
      <c r="A156" s="23">
        <v>125</v>
      </c>
      <c r="B156" s="243"/>
      <c r="C156" s="24" t="s">
        <v>252</v>
      </c>
      <c r="D156" s="24" t="s">
        <v>253</v>
      </c>
      <c r="E156" s="90">
        <v>3720000</v>
      </c>
      <c r="F156" s="21">
        <v>3162000</v>
      </c>
      <c r="G156" s="93"/>
    </row>
    <row r="157" spans="1:7" ht="33" x14ac:dyDescent="0.25">
      <c r="A157" s="23">
        <v>126</v>
      </c>
      <c r="B157" s="243"/>
      <c r="C157" s="24" t="s">
        <v>254</v>
      </c>
      <c r="D157" s="24"/>
      <c r="E157" s="90">
        <v>6060000</v>
      </c>
      <c r="F157" s="21">
        <v>5151000</v>
      </c>
      <c r="G157" s="93"/>
    </row>
    <row r="158" spans="1:7" ht="33" x14ac:dyDescent="0.25">
      <c r="A158" s="23">
        <v>127</v>
      </c>
      <c r="B158" s="243"/>
      <c r="C158" s="24" t="s">
        <v>255</v>
      </c>
      <c r="D158" s="24"/>
      <c r="E158" s="90">
        <v>6060000</v>
      </c>
      <c r="F158" s="21">
        <v>5151000</v>
      </c>
      <c r="G158" s="93"/>
    </row>
    <row r="159" spans="1:7" ht="33" x14ac:dyDescent="0.25">
      <c r="A159" s="23">
        <v>128</v>
      </c>
      <c r="B159" s="243"/>
      <c r="C159" s="24" t="s">
        <v>256</v>
      </c>
      <c r="D159" s="24" t="s">
        <v>257</v>
      </c>
      <c r="E159" s="90">
        <v>5520000</v>
      </c>
      <c r="F159" s="21">
        <v>4692000</v>
      </c>
      <c r="G159" s="93"/>
    </row>
    <row r="160" spans="1:7" ht="33" x14ac:dyDescent="0.25">
      <c r="A160" s="23">
        <v>129</v>
      </c>
      <c r="B160" s="243"/>
      <c r="C160" s="19" t="s">
        <v>258</v>
      </c>
      <c r="D160" s="19" t="s">
        <v>259</v>
      </c>
      <c r="E160" s="22">
        <v>9930000</v>
      </c>
      <c r="F160" s="21">
        <v>8440500</v>
      </c>
      <c r="G160" s="93"/>
    </row>
    <row r="161" spans="1:8" ht="33" x14ac:dyDescent="0.25">
      <c r="A161" s="23">
        <v>130</v>
      </c>
      <c r="B161" s="243"/>
      <c r="C161" s="19" t="s">
        <v>260</v>
      </c>
      <c r="D161" s="19" t="s">
        <v>261</v>
      </c>
      <c r="E161" s="22">
        <v>7740000</v>
      </c>
      <c r="F161" s="21">
        <v>6579000</v>
      </c>
      <c r="G161" s="93"/>
    </row>
    <row r="162" spans="1:8" ht="33" x14ac:dyDescent="0.25">
      <c r="A162" s="23">
        <v>131</v>
      </c>
      <c r="B162" s="243"/>
      <c r="C162" s="19" t="s">
        <v>262</v>
      </c>
      <c r="D162" s="19" t="s">
        <v>263</v>
      </c>
      <c r="E162" s="22">
        <v>23160000</v>
      </c>
      <c r="F162" s="21">
        <v>19686000</v>
      </c>
      <c r="G162" s="93"/>
    </row>
    <row r="163" spans="1:8" ht="16.5" x14ac:dyDescent="0.25">
      <c r="A163" s="239" t="s">
        <v>264</v>
      </c>
      <c r="B163" s="239"/>
      <c r="C163" s="239"/>
      <c r="D163" s="239"/>
      <c r="E163" s="57"/>
      <c r="F163" s="57"/>
      <c r="G163" s="98"/>
    </row>
    <row r="164" spans="1:8" ht="16.5" x14ac:dyDescent="0.25">
      <c r="A164" s="23">
        <v>132</v>
      </c>
      <c r="B164" s="122"/>
      <c r="C164" s="19" t="s">
        <v>265</v>
      </c>
      <c r="D164" s="19" t="s">
        <v>266</v>
      </c>
      <c r="E164" s="22">
        <v>88000</v>
      </c>
      <c r="F164" s="22">
        <v>70000</v>
      </c>
      <c r="G164" s="93"/>
    </row>
    <row r="165" spans="1:8" ht="16.5" x14ac:dyDescent="0.25">
      <c r="A165" s="23">
        <v>133</v>
      </c>
      <c r="B165" s="123"/>
      <c r="C165" s="24" t="s">
        <v>267</v>
      </c>
      <c r="D165" s="19" t="s">
        <v>268</v>
      </c>
      <c r="E165" s="21">
        <v>140000</v>
      </c>
      <c r="F165" s="21">
        <v>70000</v>
      </c>
      <c r="G165" s="93"/>
    </row>
    <row r="166" spans="1:8" ht="16.5" x14ac:dyDescent="0.25">
      <c r="A166" s="23">
        <v>134</v>
      </c>
      <c r="B166" s="124"/>
      <c r="C166" s="53" t="s">
        <v>269</v>
      </c>
      <c r="D166" s="53" t="s">
        <v>270</v>
      </c>
      <c r="E166" s="28">
        <v>450000</v>
      </c>
      <c r="F166" s="28">
        <v>360000</v>
      </c>
      <c r="G166" s="93"/>
      <c r="H166" s="7"/>
    </row>
    <row r="167" spans="1:8" s="58" customFormat="1" ht="33" x14ac:dyDescent="0.25">
      <c r="A167" s="23">
        <v>135</v>
      </c>
      <c r="B167" s="240" t="s">
        <v>271</v>
      </c>
      <c r="C167" s="19" t="s">
        <v>272</v>
      </c>
      <c r="D167" s="19" t="s">
        <v>273</v>
      </c>
      <c r="E167" s="22">
        <v>178000</v>
      </c>
      <c r="F167" s="22">
        <v>151300</v>
      </c>
      <c r="G167" s="93"/>
    </row>
    <row r="168" spans="1:8" s="58" customFormat="1" ht="33" x14ac:dyDescent="0.25">
      <c r="A168" s="23">
        <v>136</v>
      </c>
      <c r="B168" s="241"/>
      <c r="C168" s="19" t="s">
        <v>274</v>
      </c>
      <c r="D168" s="19" t="s">
        <v>275</v>
      </c>
      <c r="E168" s="22">
        <v>127000</v>
      </c>
      <c r="F168" s="22">
        <v>107950</v>
      </c>
      <c r="G168" s="93"/>
    </row>
    <row r="169" spans="1:8" s="59" customFormat="1" ht="16.5" x14ac:dyDescent="0.25">
      <c r="A169" s="225" t="s">
        <v>276</v>
      </c>
      <c r="B169" s="226"/>
      <c r="C169" s="226"/>
      <c r="D169" s="227"/>
      <c r="E169" s="40"/>
      <c r="F169" s="40"/>
      <c r="G169" s="100"/>
    </row>
    <row r="170" spans="1:8" s="59" customFormat="1" ht="16.5" x14ac:dyDescent="0.25">
      <c r="A170" s="60">
        <v>137</v>
      </c>
      <c r="B170" s="61"/>
      <c r="C170" s="61" t="s">
        <v>277</v>
      </c>
      <c r="D170" s="61" t="s">
        <v>278</v>
      </c>
      <c r="E170" s="60">
        <v>71000</v>
      </c>
      <c r="F170" s="87">
        <v>63900</v>
      </c>
      <c r="G170" s="233" t="s">
        <v>381</v>
      </c>
    </row>
    <row r="171" spans="1:8" s="59" customFormat="1" ht="33" x14ac:dyDescent="0.25">
      <c r="A171" s="60">
        <v>138</v>
      </c>
      <c r="B171" s="61"/>
      <c r="C171" s="61" t="s">
        <v>279</v>
      </c>
      <c r="D171" s="61" t="s">
        <v>280</v>
      </c>
      <c r="E171" s="60">
        <v>86000</v>
      </c>
      <c r="F171" s="87">
        <v>77400</v>
      </c>
      <c r="G171" s="234"/>
    </row>
    <row r="172" spans="1:8" ht="16.5" x14ac:dyDescent="0.25">
      <c r="A172" s="229" t="s">
        <v>281</v>
      </c>
      <c r="B172" s="229"/>
      <c r="C172" s="229"/>
      <c r="D172" s="229"/>
      <c r="E172" s="56"/>
      <c r="F172" s="56"/>
      <c r="G172" s="98"/>
    </row>
    <row r="173" spans="1:8" ht="33" x14ac:dyDescent="0.25">
      <c r="A173" s="62">
        <v>139</v>
      </c>
      <c r="B173" s="106"/>
      <c r="C173" s="24" t="s">
        <v>282</v>
      </c>
      <c r="D173" s="19" t="s">
        <v>283</v>
      </c>
      <c r="E173" s="22">
        <v>1968000</v>
      </c>
      <c r="F173" s="22">
        <v>1672800</v>
      </c>
      <c r="G173" s="228" t="s">
        <v>284</v>
      </c>
    </row>
    <row r="174" spans="1:8" ht="33" x14ac:dyDescent="0.25">
      <c r="A174" s="62">
        <v>140</v>
      </c>
      <c r="B174" s="106"/>
      <c r="C174" s="19" t="s">
        <v>285</v>
      </c>
      <c r="D174" s="19" t="s">
        <v>286</v>
      </c>
      <c r="E174" s="22">
        <v>2952000</v>
      </c>
      <c r="F174" s="22">
        <v>2509200</v>
      </c>
      <c r="G174" s="228"/>
    </row>
    <row r="175" spans="1:8" ht="49.5" x14ac:dyDescent="0.25">
      <c r="A175" s="62">
        <v>141</v>
      </c>
      <c r="B175" s="106"/>
      <c r="C175" s="19" t="s">
        <v>287</v>
      </c>
      <c r="D175" s="19" t="s">
        <v>288</v>
      </c>
      <c r="E175" s="22">
        <v>4100000</v>
      </c>
      <c r="F175" s="22">
        <v>3485000</v>
      </c>
      <c r="G175" s="228"/>
    </row>
    <row r="176" spans="1:8" ht="33" x14ac:dyDescent="0.25">
      <c r="A176" s="62">
        <v>142</v>
      </c>
      <c r="B176" s="106"/>
      <c r="C176" s="19" t="s">
        <v>289</v>
      </c>
      <c r="D176" s="19" t="s">
        <v>290</v>
      </c>
      <c r="E176" s="22">
        <v>550000</v>
      </c>
      <c r="F176" s="22">
        <v>467500</v>
      </c>
      <c r="G176" s="85"/>
    </row>
    <row r="177" spans="1:7" ht="66" x14ac:dyDescent="0.25">
      <c r="A177" s="62">
        <v>143</v>
      </c>
      <c r="B177" s="106"/>
      <c r="C177" s="19" t="s">
        <v>291</v>
      </c>
      <c r="D177" s="19" t="s">
        <v>292</v>
      </c>
      <c r="E177" s="22">
        <v>495000</v>
      </c>
      <c r="F177" s="22">
        <v>420750</v>
      </c>
      <c r="G177" s="85" t="s">
        <v>293</v>
      </c>
    </row>
    <row r="178" spans="1:7" ht="16.5" x14ac:dyDescent="0.25">
      <c r="A178" s="62">
        <v>144</v>
      </c>
      <c r="B178" s="106"/>
      <c r="C178" s="19" t="s">
        <v>294</v>
      </c>
      <c r="D178" s="19" t="s">
        <v>295</v>
      </c>
      <c r="E178" s="22">
        <v>268000</v>
      </c>
      <c r="F178" s="22">
        <v>227800</v>
      </c>
      <c r="G178" s="93"/>
    </row>
    <row r="179" spans="1:7" ht="16.5" x14ac:dyDescent="0.25">
      <c r="A179" s="62">
        <v>145</v>
      </c>
      <c r="B179" s="106"/>
      <c r="C179" s="19" t="s">
        <v>296</v>
      </c>
      <c r="D179" s="19" t="s">
        <v>297</v>
      </c>
      <c r="E179" s="22">
        <v>151000</v>
      </c>
      <c r="F179" s="22">
        <v>128350</v>
      </c>
      <c r="G179" s="93"/>
    </row>
    <row r="180" spans="1:7" ht="16.5" x14ac:dyDescent="0.25">
      <c r="A180" s="62">
        <v>146</v>
      </c>
      <c r="B180" s="106"/>
      <c r="C180" s="19" t="s">
        <v>298</v>
      </c>
      <c r="D180" s="19" t="s">
        <v>299</v>
      </c>
      <c r="E180" s="22">
        <v>220000</v>
      </c>
      <c r="F180" s="22">
        <v>187000</v>
      </c>
      <c r="G180" s="93"/>
    </row>
    <row r="181" spans="1:7" ht="16.5" x14ac:dyDescent="0.25">
      <c r="A181" s="229" t="s">
        <v>300</v>
      </c>
      <c r="B181" s="229"/>
      <c r="C181" s="229"/>
      <c r="D181" s="229"/>
      <c r="E181" s="56"/>
      <c r="F181" s="56"/>
      <c r="G181" s="98"/>
    </row>
    <row r="182" spans="1:7" ht="33" x14ac:dyDescent="0.25">
      <c r="A182" s="62">
        <v>147</v>
      </c>
      <c r="B182" s="106"/>
      <c r="C182" s="17" t="s">
        <v>301</v>
      </c>
      <c r="D182" s="17" t="s">
        <v>302</v>
      </c>
      <c r="E182" s="18">
        <v>390000</v>
      </c>
      <c r="F182" s="18">
        <v>312000</v>
      </c>
      <c r="G182" s="93"/>
    </row>
    <row r="183" spans="1:7" ht="16.5" x14ac:dyDescent="0.25">
      <c r="A183" s="229" t="s">
        <v>303</v>
      </c>
      <c r="B183" s="229"/>
      <c r="C183" s="229"/>
      <c r="D183" s="229"/>
      <c r="E183" s="56"/>
      <c r="F183" s="56"/>
      <c r="G183" s="98"/>
    </row>
    <row r="184" spans="1:7" ht="29.25" customHeight="1" x14ac:dyDescent="0.25">
      <c r="A184" s="44">
        <v>148</v>
      </c>
      <c r="B184" s="106"/>
      <c r="C184" s="45" t="s">
        <v>304</v>
      </c>
      <c r="D184" s="45" t="s">
        <v>16</v>
      </c>
      <c r="E184" s="21">
        <v>165000</v>
      </c>
      <c r="F184" s="21" t="s">
        <v>18</v>
      </c>
      <c r="G184" s="93"/>
    </row>
    <row r="185" spans="1:7" ht="16.5" x14ac:dyDescent="0.25">
      <c r="A185" s="44">
        <v>149</v>
      </c>
      <c r="B185" s="106"/>
      <c r="C185" s="45" t="s">
        <v>305</v>
      </c>
      <c r="D185" s="45" t="s">
        <v>306</v>
      </c>
      <c r="E185" s="46">
        <v>72000</v>
      </c>
      <c r="F185" s="46">
        <v>61200</v>
      </c>
      <c r="G185" s="93"/>
    </row>
    <row r="186" spans="1:7" ht="16.5" x14ac:dyDescent="0.25">
      <c r="A186" s="44">
        <v>150</v>
      </c>
      <c r="B186" s="106"/>
      <c r="C186" s="17" t="s">
        <v>307</v>
      </c>
      <c r="D186" s="17" t="s">
        <v>308</v>
      </c>
      <c r="E186" s="46">
        <v>329000</v>
      </c>
      <c r="F186" s="46">
        <v>279650</v>
      </c>
      <c r="G186" s="93"/>
    </row>
    <row r="187" spans="1:7" ht="33" x14ac:dyDescent="0.25">
      <c r="A187" s="44">
        <v>151</v>
      </c>
      <c r="B187" s="106"/>
      <c r="C187" s="45" t="s">
        <v>309</v>
      </c>
      <c r="D187" s="45" t="s">
        <v>310</v>
      </c>
      <c r="E187" s="46">
        <v>605000</v>
      </c>
      <c r="F187" s="46">
        <v>514250</v>
      </c>
      <c r="G187" s="93"/>
    </row>
    <row r="188" spans="1:7" ht="49.5" x14ac:dyDescent="0.25">
      <c r="A188" s="44">
        <v>152</v>
      </c>
      <c r="B188" s="106"/>
      <c r="C188" s="61" t="s">
        <v>311</v>
      </c>
      <c r="D188" s="61" t="s">
        <v>312</v>
      </c>
      <c r="E188" s="63">
        <v>1100000</v>
      </c>
      <c r="F188" s="46">
        <v>935000</v>
      </c>
      <c r="G188" s="93"/>
    </row>
    <row r="189" spans="1:7" ht="33" x14ac:dyDescent="0.25">
      <c r="A189" s="44">
        <v>153</v>
      </c>
      <c r="B189" s="106"/>
      <c r="C189" s="61" t="s">
        <v>313</v>
      </c>
      <c r="D189" s="61" t="s">
        <v>314</v>
      </c>
      <c r="E189" s="63">
        <v>187000</v>
      </c>
      <c r="F189" s="46">
        <v>158950</v>
      </c>
      <c r="G189" s="93"/>
    </row>
    <row r="190" spans="1:7" ht="16.5" x14ac:dyDescent="0.25">
      <c r="A190" s="44">
        <v>154</v>
      </c>
      <c r="B190" s="106"/>
      <c r="C190" s="17" t="s">
        <v>315</v>
      </c>
      <c r="D190" s="17" t="s">
        <v>316</v>
      </c>
      <c r="E190" s="46">
        <v>220000</v>
      </c>
      <c r="F190" s="46">
        <v>187000</v>
      </c>
      <c r="G190" s="93"/>
    </row>
    <row r="191" spans="1:7" ht="33" x14ac:dyDescent="0.25">
      <c r="A191" s="44">
        <v>155</v>
      </c>
      <c r="B191" s="106"/>
      <c r="C191" s="17" t="s">
        <v>382</v>
      </c>
      <c r="D191" s="17" t="s">
        <v>383</v>
      </c>
      <c r="E191" s="46">
        <v>817000</v>
      </c>
      <c r="F191" s="46">
        <v>694450</v>
      </c>
      <c r="G191" s="93"/>
    </row>
    <row r="192" spans="1:7" ht="49.5" x14ac:dyDescent="0.25">
      <c r="A192" s="44">
        <v>156</v>
      </c>
      <c r="B192" s="106"/>
      <c r="C192" s="17" t="s">
        <v>384</v>
      </c>
      <c r="D192" s="17" t="s">
        <v>385</v>
      </c>
      <c r="E192" s="46">
        <v>1500000</v>
      </c>
      <c r="F192" s="46">
        <v>1275000</v>
      </c>
      <c r="G192" s="93"/>
    </row>
    <row r="193" spans="1:7" ht="33" x14ac:dyDescent="0.25">
      <c r="A193" s="44">
        <v>157</v>
      </c>
      <c r="B193" s="106"/>
      <c r="C193" s="17" t="s">
        <v>317</v>
      </c>
      <c r="D193" s="17" t="s">
        <v>318</v>
      </c>
      <c r="E193" s="18">
        <v>220000</v>
      </c>
      <c r="F193" s="46">
        <v>187000</v>
      </c>
      <c r="G193" s="93"/>
    </row>
    <row r="194" spans="1:7" ht="16.5" x14ac:dyDescent="0.25">
      <c r="A194" s="225" t="s">
        <v>319</v>
      </c>
      <c r="B194" s="226"/>
      <c r="C194" s="226"/>
      <c r="D194" s="227"/>
      <c r="E194" s="43"/>
      <c r="F194" s="46"/>
      <c r="G194" s="98"/>
    </row>
    <row r="195" spans="1:7" ht="16.5" x14ac:dyDescent="0.25">
      <c r="A195" s="44">
        <v>158</v>
      </c>
      <c r="B195" s="106"/>
      <c r="C195" s="17" t="s">
        <v>320</v>
      </c>
      <c r="D195" s="17"/>
      <c r="E195" s="64">
        <v>165000</v>
      </c>
      <c r="F195" s="46">
        <v>140250</v>
      </c>
      <c r="G195" s="93"/>
    </row>
    <row r="196" spans="1:7" ht="16.5" x14ac:dyDescent="0.25">
      <c r="A196" s="44">
        <v>159</v>
      </c>
      <c r="B196" s="106"/>
      <c r="C196" s="17" t="s">
        <v>321</v>
      </c>
      <c r="D196" s="17" t="s">
        <v>322</v>
      </c>
      <c r="E196" s="18">
        <v>220000</v>
      </c>
      <c r="F196" s="46">
        <v>187000</v>
      </c>
      <c r="G196" s="93"/>
    </row>
    <row r="197" spans="1:7" ht="82.5" x14ac:dyDescent="0.25">
      <c r="A197" s="44">
        <v>160</v>
      </c>
      <c r="B197" s="106"/>
      <c r="C197" s="17" t="s">
        <v>323</v>
      </c>
      <c r="D197" s="17" t="s">
        <v>324</v>
      </c>
      <c r="E197" s="18">
        <v>380000</v>
      </c>
      <c r="F197" s="46">
        <v>323000</v>
      </c>
      <c r="G197" s="93"/>
    </row>
    <row r="198" spans="1:7" ht="66" x14ac:dyDescent="0.25">
      <c r="A198" s="44">
        <v>161</v>
      </c>
      <c r="B198" s="106"/>
      <c r="C198" s="17" t="s">
        <v>325</v>
      </c>
      <c r="D198" s="17" t="s">
        <v>326</v>
      </c>
      <c r="E198" s="18">
        <v>4500000</v>
      </c>
      <c r="F198" s="46">
        <v>3825000</v>
      </c>
      <c r="G198" s="93"/>
    </row>
    <row r="199" spans="1:7" ht="33" x14ac:dyDescent="0.25">
      <c r="A199" s="44">
        <v>162</v>
      </c>
      <c r="B199" s="106"/>
      <c r="C199" s="17" t="s">
        <v>327</v>
      </c>
      <c r="D199" s="17" t="s">
        <v>328</v>
      </c>
      <c r="E199" s="18">
        <v>3200000</v>
      </c>
      <c r="F199" s="46">
        <v>2720000</v>
      </c>
      <c r="G199" s="93"/>
    </row>
    <row r="200" spans="1:7" ht="16.5" x14ac:dyDescent="0.25">
      <c r="A200" s="225" t="s">
        <v>329</v>
      </c>
      <c r="B200" s="226"/>
      <c r="C200" s="226"/>
      <c r="D200" s="227"/>
      <c r="E200" s="43"/>
      <c r="F200" s="43"/>
      <c r="G200" s="98"/>
    </row>
    <row r="201" spans="1:7" ht="16.5" x14ac:dyDescent="0.25">
      <c r="A201" s="44">
        <v>163</v>
      </c>
      <c r="B201" s="106"/>
      <c r="C201" s="65" t="s">
        <v>330</v>
      </c>
      <c r="D201" s="65" t="s">
        <v>331</v>
      </c>
      <c r="E201" s="66">
        <v>233000</v>
      </c>
      <c r="F201" s="66">
        <v>209700</v>
      </c>
      <c r="G201" s="93"/>
    </row>
    <row r="202" spans="1:7" ht="16.5" x14ac:dyDescent="0.25">
      <c r="A202" s="44">
        <v>164</v>
      </c>
      <c r="B202" s="106"/>
      <c r="C202" s="67" t="s">
        <v>332</v>
      </c>
      <c r="D202" s="67" t="s">
        <v>333</v>
      </c>
      <c r="E202" s="68">
        <v>227000</v>
      </c>
      <c r="F202" s="66">
        <v>204300</v>
      </c>
      <c r="G202" s="93"/>
    </row>
    <row r="203" spans="1:7" ht="16.5" x14ac:dyDescent="0.25">
      <c r="A203" s="44">
        <v>165</v>
      </c>
      <c r="B203" s="106"/>
      <c r="C203" s="67" t="s">
        <v>334</v>
      </c>
      <c r="D203" s="67" t="s">
        <v>335</v>
      </c>
      <c r="E203" s="68">
        <v>72000</v>
      </c>
      <c r="F203" s="66">
        <v>64800</v>
      </c>
      <c r="G203" s="93"/>
    </row>
    <row r="204" spans="1:7" ht="16.5" x14ac:dyDescent="0.25">
      <c r="A204" s="225" t="s">
        <v>336</v>
      </c>
      <c r="B204" s="226"/>
      <c r="C204" s="226"/>
      <c r="D204" s="227"/>
      <c r="E204" s="69"/>
      <c r="F204" s="66"/>
      <c r="G204" s="98"/>
    </row>
    <row r="205" spans="1:7" ht="16.5" x14ac:dyDescent="0.25">
      <c r="A205" s="44">
        <v>166</v>
      </c>
      <c r="B205" s="106"/>
      <c r="C205" s="17" t="s">
        <v>337</v>
      </c>
      <c r="D205" s="17"/>
      <c r="E205" s="235">
        <v>183000</v>
      </c>
      <c r="F205" s="230">
        <v>164700</v>
      </c>
      <c r="G205" s="93"/>
    </row>
    <row r="206" spans="1:7" ht="16.5" x14ac:dyDescent="0.25">
      <c r="A206" s="44">
        <v>167</v>
      </c>
      <c r="B206" s="106"/>
      <c r="C206" s="17" t="s">
        <v>338</v>
      </c>
      <c r="D206" s="17"/>
      <c r="E206" s="236"/>
      <c r="F206" s="231"/>
      <c r="G206" s="93"/>
    </row>
    <row r="207" spans="1:7" ht="16.5" x14ac:dyDescent="0.25">
      <c r="A207" s="44">
        <v>168</v>
      </c>
      <c r="B207" s="106"/>
      <c r="C207" s="17" t="s">
        <v>339</v>
      </c>
      <c r="D207" s="17"/>
      <c r="E207" s="236"/>
      <c r="F207" s="231"/>
      <c r="G207" s="93"/>
    </row>
    <row r="208" spans="1:7" ht="16.5" x14ac:dyDescent="0.25">
      <c r="A208" s="44">
        <v>169</v>
      </c>
      <c r="B208" s="106"/>
      <c r="C208" s="45" t="s">
        <v>340</v>
      </c>
      <c r="D208" s="17"/>
      <c r="E208" s="237"/>
      <c r="F208" s="232"/>
      <c r="G208" s="93"/>
    </row>
    <row r="209" spans="1:7" ht="16.5" x14ac:dyDescent="0.25">
      <c r="A209" s="225" t="s">
        <v>386</v>
      </c>
      <c r="B209" s="226"/>
      <c r="C209" s="226"/>
      <c r="D209" s="227"/>
      <c r="E209" s="69"/>
      <c r="F209" s="66"/>
      <c r="G209" s="98"/>
    </row>
    <row r="210" spans="1:7" ht="16.5" x14ac:dyDescent="0.25">
      <c r="A210" s="44">
        <v>170</v>
      </c>
      <c r="B210" s="106"/>
      <c r="C210" s="17" t="s">
        <v>387</v>
      </c>
      <c r="D210" s="17"/>
      <c r="E210" s="75">
        <v>205000</v>
      </c>
      <c r="F210" s="66">
        <v>184500</v>
      </c>
      <c r="G210" s="93"/>
    </row>
    <row r="211" spans="1:7" ht="16.5" x14ac:dyDescent="0.25">
      <c r="A211" s="44">
        <v>171</v>
      </c>
      <c r="B211" s="106"/>
      <c r="C211" s="17" t="s">
        <v>388</v>
      </c>
      <c r="D211" s="17"/>
      <c r="E211" s="75">
        <v>340000</v>
      </c>
      <c r="F211" s="66">
        <v>306000</v>
      </c>
      <c r="G211" s="93"/>
    </row>
    <row r="212" spans="1:7" ht="16.5" x14ac:dyDescent="0.25">
      <c r="A212" s="44">
        <v>172</v>
      </c>
      <c r="B212" s="106"/>
      <c r="C212" s="17" t="s">
        <v>389</v>
      </c>
      <c r="D212" s="17"/>
      <c r="E212" s="75">
        <v>1700000</v>
      </c>
      <c r="F212" s="66">
        <v>1530000</v>
      </c>
      <c r="G212" s="93"/>
    </row>
    <row r="213" spans="1:7" ht="16.5" x14ac:dyDescent="0.25">
      <c r="A213" s="44">
        <v>173</v>
      </c>
      <c r="B213" s="106"/>
      <c r="C213" s="45" t="s">
        <v>390</v>
      </c>
      <c r="D213" s="17"/>
      <c r="E213" s="75">
        <v>1360000</v>
      </c>
      <c r="F213" s="66">
        <v>1224000</v>
      </c>
      <c r="G213" s="93"/>
    </row>
    <row r="214" spans="1:7" ht="16.5" x14ac:dyDescent="0.25">
      <c r="A214" s="70"/>
      <c r="B214" s="115"/>
      <c r="C214" s="70"/>
      <c r="D214" s="70"/>
      <c r="E214" s="71"/>
      <c r="F214" s="71"/>
      <c r="G214" s="101"/>
    </row>
  </sheetData>
  <mergeCells count="62">
    <mergeCell ref="G14:G19"/>
    <mergeCell ref="B91:B93"/>
    <mergeCell ref="A94:D94"/>
    <mergeCell ref="A14:A19"/>
    <mergeCell ref="B14:B19"/>
    <mergeCell ref="C14:C19"/>
    <mergeCell ref="E14:E19"/>
    <mergeCell ref="F14:F18"/>
    <mergeCell ref="B24:B25"/>
    <mergeCell ref="E24:E25"/>
    <mergeCell ref="F24:F25"/>
    <mergeCell ref="G24:G25"/>
    <mergeCell ref="A28:D28"/>
    <mergeCell ref="B32:C32"/>
    <mergeCell ref="B38:B39"/>
    <mergeCell ref="B40:B44"/>
    <mergeCell ref="D1:G5"/>
    <mergeCell ref="A7:G7"/>
    <mergeCell ref="B9:G9"/>
    <mergeCell ref="A10:G11"/>
    <mergeCell ref="B13:C13"/>
    <mergeCell ref="G40:G44"/>
    <mergeCell ref="B46:B48"/>
    <mergeCell ref="G46:G48"/>
    <mergeCell ref="B49:B52"/>
    <mergeCell ref="G50:G52"/>
    <mergeCell ref="B54:B55"/>
    <mergeCell ref="G54:G55"/>
    <mergeCell ref="B57:B58"/>
    <mergeCell ref="G57:G58"/>
    <mergeCell ref="A59:D59"/>
    <mergeCell ref="B60:B72"/>
    <mergeCell ref="B73:B75"/>
    <mergeCell ref="D73:D75"/>
    <mergeCell ref="G73:G75"/>
    <mergeCell ref="B76:B79"/>
    <mergeCell ref="D76:D77"/>
    <mergeCell ref="A80:D80"/>
    <mergeCell ref="B81:B88"/>
    <mergeCell ref="B89:B90"/>
    <mergeCell ref="A163:D163"/>
    <mergeCell ref="B167:B168"/>
    <mergeCell ref="B122:B126"/>
    <mergeCell ref="B127:B132"/>
    <mergeCell ref="B133:B162"/>
    <mergeCell ref="B95:B108"/>
    <mergeCell ref="A109:D109"/>
    <mergeCell ref="A112:D112"/>
    <mergeCell ref="B113:B121"/>
    <mergeCell ref="A116:A118"/>
    <mergeCell ref="A169:D169"/>
    <mergeCell ref="G170:G171"/>
    <mergeCell ref="A172:D172"/>
    <mergeCell ref="A204:D204"/>
    <mergeCell ref="E205:E208"/>
    <mergeCell ref="A209:D209"/>
    <mergeCell ref="G173:G175"/>
    <mergeCell ref="A181:D181"/>
    <mergeCell ref="A183:D183"/>
    <mergeCell ref="A194:D194"/>
    <mergeCell ref="A200:D200"/>
    <mergeCell ref="F205:F208"/>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K29"/>
  <sheetViews>
    <sheetView topLeftCell="A13" zoomScale="70" zoomScaleNormal="70" workbookViewId="0">
      <pane xSplit="3" topLeftCell="AV1" activePane="topRight" state="frozen"/>
      <selection pane="topRight" activeCell="BA15" sqref="BA15"/>
    </sheetView>
  </sheetViews>
  <sheetFormatPr defaultRowHeight="15" x14ac:dyDescent="0.25"/>
  <cols>
    <col min="1" max="1" width="8.140625" bestFit="1" customWidth="1"/>
    <col min="2" max="2" width="23.28515625" bestFit="1" customWidth="1"/>
    <col min="3" max="3" width="11" bestFit="1" customWidth="1"/>
    <col min="4" max="4" width="11.28515625" bestFit="1" customWidth="1"/>
    <col min="5" max="5" width="8.7109375" bestFit="1" customWidth="1"/>
    <col min="6" max="6" width="9.28515625" bestFit="1" customWidth="1"/>
    <col min="7" max="7" width="22.5703125" bestFit="1" customWidth="1"/>
    <col min="8" max="8" width="19" bestFit="1" customWidth="1"/>
    <col min="9" max="9" width="15.42578125" bestFit="1" customWidth="1"/>
    <col min="10" max="11" width="13.140625" bestFit="1" customWidth="1"/>
    <col min="12" max="12" width="15.42578125" bestFit="1" customWidth="1"/>
    <col min="13" max="13" width="9.42578125" bestFit="1" customWidth="1"/>
    <col min="14" max="14" width="11.85546875" bestFit="1" customWidth="1"/>
    <col min="15" max="15" width="15" bestFit="1" customWidth="1"/>
    <col min="16" max="17" width="13.140625" bestFit="1" customWidth="1"/>
    <col min="18" max="18" width="7.28515625" bestFit="1" customWidth="1"/>
    <col min="19" max="19" width="9" bestFit="1" customWidth="1"/>
    <col min="20" max="22" width="11" bestFit="1" customWidth="1"/>
    <col min="23" max="25" width="10.28515625" bestFit="1" customWidth="1"/>
    <col min="26" max="26" width="7.28515625" bestFit="1" customWidth="1"/>
    <col min="27" max="28" width="8.42578125" bestFit="1" customWidth="1"/>
    <col min="29" max="29" width="9" bestFit="1" customWidth="1"/>
    <col min="30" max="30" width="8.42578125" bestFit="1" customWidth="1"/>
    <col min="31" max="31" width="10.28515625" bestFit="1" customWidth="1"/>
    <col min="32" max="32" width="11" bestFit="1" customWidth="1"/>
    <col min="33" max="33" width="9" bestFit="1" customWidth="1"/>
    <col min="34" max="34" width="10.28515625" bestFit="1" customWidth="1"/>
    <col min="35" max="36" width="11" bestFit="1" customWidth="1"/>
    <col min="37" max="37" width="10.28515625" bestFit="1" customWidth="1"/>
    <col min="38" max="38" width="13.85546875" bestFit="1" customWidth="1"/>
    <col min="39" max="40" width="11" bestFit="1" customWidth="1"/>
    <col min="41" max="41" width="8.42578125" bestFit="1" customWidth="1"/>
    <col min="42" max="42" width="10.28515625" bestFit="1" customWidth="1"/>
    <col min="43" max="43" width="11" bestFit="1" customWidth="1"/>
    <col min="44" max="44" width="10.28515625" bestFit="1" customWidth="1"/>
    <col min="45" max="45" width="12.42578125" bestFit="1" customWidth="1"/>
    <col min="46" max="46" width="7.28515625" bestFit="1" customWidth="1"/>
    <col min="47" max="47" width="10.28515625" bestFit="1" customWidth="1"/>
    <col min="48" max="48" width="14.42578125" bestFit="1" customWidth="1"/>
    <col min="49" max="49" width="16.140625" bestFit="1" customWidth="1"/>
    <col min="50" max="50" width="12" bestFit="1" customWidth="1"/>
    <col min="51" max="51" width="13.7109375" bestFit="1" customWidth="1"/>
    <col min="52" max="52" width="9.7109375" bestFit="1" customWidth="1"/>
    <col min="53" max="53" width="17.42578125" bestFit="1" customWidth="1"/>
    <col min="54" max="54" width="12.28515625" bestFit="1" customWidth="1"/>
    <col min="55" max="55" width="11.42578125" bestFit="1" customWidth="1"/>
    <col min="56" max="56" width="16.42578125" bestFit="1" customWidth="1"/>
    <col min="57" max="57" width="10.140625" bestFit="1" customWidth="1"/>
    <col min="58" max="58" width="8.85546875" bestFit="1" customWidth="1"/>
    <col min="59" max="59" width="8.5703125" bestFit="1" customWidth="1"/>
    <col min="60" max="60" width="9.5703125" bestFit="1" customWidth="1"/>
    <col min="61" max="61" width="11" bestFit="1" customWidth="1"/>
    <col min="62" max="62" width="12.7109375" bestFit="1" customWidth="1"/>
    <col min="63" max="63" width="34.7109375" bestFit="1" customWidth="1"/>
  </cols>
  <sheetData>
    <row r="1" spans="1:63" x14ac:dyDescent="0.25">
      <c r="A1" s="136"/>
      <c r="B1" s="136"/>
      <c r="C1" s="140"/>
      <c r="D1" s="136"/>
      <c r="E1" s="166">
        <v>1</v>
      </c>
      <c r="F1" s="136">
        <v>2</v>
      </c>
      <c r="G1" s="136">
        <v>3</v>
      </c>
      <c r="H1" s="136">
        <v>4</v>
      </c>
      <c r="I1" s="136">
        <v>5</v>
      </c>
      <c r="J1" s="136">
        <v>6</v>
      </c>
      <c r="K1" s="136">
        <v>7</v>
      </c>
      <c r="L1" s="136">
        <v>8</v>
      </c>
      <c r="M1" s="136">
        <v>9</v>
      </c>
      <c r="N1" s="136">
        <v>10</v>
      </c>
      <c r="O1" s="136">
        <v>11</v>
      </c>
      <c r="P1" s="136">
        <v>12</v>
      </c>
      <c r="Q1" s="136">
        <v>13</v>
      </c>
      <c r="R1" s="136">
        <v>14</v>
      </c>
      <c r="S1" s="136">
        <v>15</v>
      </c>
      <c r="T1" s="136">
        <v>16</v>
      </c>
      <c r="U1" s="136">
        <v>17</v>
      </c>
      <c r="V1" s="136">
        <v>18</v>
      </c>
      <c r="W1" s="136">
        <v>19</v>
      </c>
      <c r="X1" s="136">
        <v>20</v>
      </c>
      <c r="Y1" s="136">
        <v>21</v>
      </c>
      <c r="Z1" s="136">
        <v>30</v>
      </c>
      <c r="AA1" s="136">
        <v>31</v>
      </c>
      <c r="AB1" s="136">
        <v>32</v>
      </c>
      <c r="AC1" s="136">
        <v>33</v>
      </c>
      <c r="AD1" s="136">
        <v>34</v>
      </c>
      <c r="AE1" s="136">
        <v>35</v>
      </c>
      <c r="AF1" s="136">
        <v>36</v>
      </c>
      <c r="AG1" s="136">
        <v>37</v>
      </c>
      <c r="AH1" s="136">
        <v>38</v>
      </c>
      <c r="AI1" s="136">
        <v>39</v>
      </c>
      <c r="AJ1" s="136">
        <v>40</v>
      </c>
      <c r="AK1" s="136">
        <v>41</v>
      </c>
      <c r="AL1" s="136">
        <v>43</v>
      </c>
      <c r="AM1" s="136">
        <v>44</v>
      </c>
      <c r="AN1" s="136">
        <v>46</v>
      </c>
      <c r="AO1" s="136">
        <v>47</v>
      </c>
      <c r="AP1" s="136">
        <v>48</v>
      </c>
      <c r="AQ1" s="136">
        <v>49</v>
      </c>
      <c r="AR1" s="136">
        <v>50</v>
      </c>
      <c r="AS1" s="136">
        <v>55</v>
      </c>
      <c r="AT1" s="136">
        <v>56</v>
      </c>
      <c r="AU1" s="136">
        <v>57</v>
      </c>
      <c r="AV1" s="136">
        <v>84</v>
      </c>
      <c r="AW1" s="136">
        <v>85</v>
      </c>
      <c r="AX1" s="136">
        <v>86</v>
      </c>
      <c r="AY1" s="136">
        <v>87</v>
      </c>
      <c r="AZ1" s="136">
        <v>89</v>
      </c>
      <c r="BA1" s="136">
        <v>92</v>
      </c>
      <c r="BB1" s="136">
        <v>94</v>
      </c>
      <c r="BC1" s="136">
        <v>97</v>
      </c>
      <c r="BD1" s="136">
        <v>106</v>
      </c>
      <c r="BE1" s="136">
        <v>134</v>
      </c>
      <c r="BF1" s="136">
        <v>135</v>
      </c>
      <c r="BG1" s="136">
        <v>136</v>
      </c>
      <c r="BH1" s="136">
        <v>151</v>
      </c>
      <c r="BI1" s="136">
        <v>152</v>
      </c>
      <c r="BJ1" s="143"/>
    </row>
    <row r="2" spans="1:63" ht="89.25" x14ac:dyDescent="0.25">
      <c r="A2" s="152" t="s">
        <v>32</v>
      </c>
      <c r="B2" s="141" t="s">
        <v>392</v>
      </c>
      <c r="C2" s="141" t="s">
        <v>393</v>
      </c>
      <c r="D2" s="141" t="s">
        <v>394</v>
      </c>
      <c r="E2" s="183" t="s">
        <v>395</v>
      </c>
      <c r="F2" s="183" t="s">
        <v>5</v>
      </c>
      <c r="G2" s="183" t="s">
        <v>8</v>
      </c>
      <c r="H2" s="183" t="s">
        <v>11</v>
      </c>
      <c r="I2" s="184" t="s">
        <v>14</v>
      </c>
      <c r="J2" s="184" t="s">
        <v>23</v>
      </c>
      <c r="K2" s="184" t="s">
        <v>25</v>
      </c>
      <c r="L2" s="184" t="s">
        <v>27</v>
      </c>
      <c r="M2" s="185" t="s">
        <v>17</v>
      </c>
      <c r="N2" s="154" t="s">
        <v>45</v>
      </c>
      <c r="O2" s="154" t="s">
        <v>48</v>
      </c>
      <c r="P2" s="158" t="s">
        <v>51</v>
      </c>
      <c r="Q2" s="158" t="s">
        <v>54</v>
      </c>
      <c r="R2" s="181" t="s">
        <v>56</v>
      </c>
      <c r="S2" s="181" t="s">
        <v>58</v>
      </c>
      <c r="T2" s="186" t="s">
        <v>61</v>
      </c>
      <c r="U2" s="186" t="s">
        <v>63</v>
      </c>
      <c r="V2" s="186" t="s">
        <v>65</v>
      </c>
      <c r="W2" s="186" t="s">
        <v>67</v>
      </c>
      <c r="X2" s="186" t="s">
        <v>69</v>
      </c>
      <c r="Y2" s="154" t="s">
        <v>72</v>
      </c>
      <c r="Z2" s="183" t="s">
        <v>92</v>
      </c>
      <c r="AA2" s="183" t="s">
        <v>94</v>
      </c>
      <c r="AB2" s="154" t="s">
        <v>356</v>
      </c>
      <c r="AC2" s="186" t="s">
        <v>358</v>
      </c>
      <c r="AD2" s="186" t="s">
        <v>34</v>
      </c>
      <c r="AE2" s="181" t="s">
        <v>98</v>
      </c>
      <c r="AF2" s="181" t="s">
        <v>100</v>
      </c>
      <c r="AG2" s="181" t="s">
        <v>102</v>
      </c>
      <c r="AH2" s="181" t="s">
        <v>104</v>
      </c>
      <c r="AI2" s="181" t="s">
        <v>106</v>
      </c>
      <c r="AJ2" s="181" t="s">
        <v>108</v>
      </c>
      <c r="AK2" s="181" t="s">
        <v>110</v>
      </c>
      <c r="AL2" s="181" t="s">
        <v>114</v>
      </c>
      <c r="AM2" s="181" t="s">
        <v>117</v>
      </c>
      <c r="AN2" s="181" t="s">
        <v>121</v>
      </c>
      <c r="AO2" s="181" t="s">
        <v>127</v>
      </c>
      <c r="AP2" s="187" t="s">
        <v>123</v>
      </c>
      <c r="AQ2" s="187" t="s">
        <v>125</v>
      </c>
      <c r="AR2" s="187" t="s">
        <v>126</v>
      </c>
      <c r="AS2" s="182" t="s">
        <v>131</v>
      </c>
      <c r="AT2" s="182" t="s">
        <v>133</v>
      </c>
      <c r="AU2" s="182" t="s">
        <v>135</v>
      </c>
      <c r="AV2" s="187" t="s">
        <v>36</v>
      </c>
      <c r="AW2" s="187" t="s">
        <v>19</v>
      </c>
      <c r="AX2" s="187" t="s">
        <v>37</v>
      </c>
      <c r="AY2" s="187" t="s">
        <v>374</v>
      </c>
      <c r="AZ2" s="187" t="s">
        <v>376</v>
      </c>
      <c r="BA2" s="187" t="s">
        <v>186</v>
      </c>
      <c r="BB2" s="153" t="s">
        <v>191</v>
      </c>
      <c r="BC2" s="153" t="s">
        <v>193</v>
      </c>
      <c r="BD2" s="153" t="s">
        <v>212</v>
      </c>
      <c r="BE2" s="187" t="s">
        <v>265</v>
      </c>
      <c r="BF2" s="187" t="s">
        <v>267</v>
      </c>
      <c r="BG2" s="187" t="s">
        <v>269</v>
      </c>
      <c r="BH2" s="155" t="s">
        <v>305</v>
      </c>
      <c r="BI2" s="160" t="s">
        <v>307</v>
      </c>
      <c r="BJ2" s="171" t="s">
        <v>403</v>
      </c>
      <c r="BK2" s="171" t="s">
        <v>437</v>
      </c>
    </row>
    <row r="3" spans="1:63" x14ac:dyDescent="0.25">
      <c r="A3" s="168" t="s">
        <v>401</v>
      </c>
      <c r="B3" s="169"/>
      <c r="C3" s="169"/>
      <c r="D3" s="170"/>
      <c r="E3" s="138"/>
      <c r="F3" s="126">
        <v>93000</v>
      </c>
      <c r="G3" s="126">
        <v>54000</v>
      </c>
      <c r="H3" s="126">
        <v>68000</v>
      </c>
      <c r="I3" s="126">
        <v>24000</v>
      </c>
      <c r="J3" s="290">
        <v>54000</v>
      </c>
      <c r="K3" s="291"/>
      <c r="L3" s="126">
        <v>37000</v>
      </c>
      <c r="M3" s="127" t="s">
        <v>18</v>
      </c>
      <c r="N3" s="128">
        <v>160550</v>
      </c>
      <c r="O3" s="128">
        <v>38950</v>
      </c>
      <c r="P3" s="128">
        <v>38950</v>
      </c>
      <c r="Q3" s="128">
        <v>44650</v>
      </c>
      <c r="R3" s="128">
        <v>38950</v>
      </c>
      <c r="S3" s="128">
        <v>38950</v>
      </c>
      <c r="T3" s="128">
        <v>38950</v>
      </c>
      <c r="U3" s="128">
        <v>56050</v>
      </c>
      <c r="V3" s="128">
        <v>56050</v>
      </c>
      <c r="W3" s="128">
        <v>44650</v>
      </c>
      <c r="X3" s="128">
        <v>38950</v>
      </c>
      <c r="Y3" s="128">
        <v>96900</v>
      </c>
      <c r="Z3" s="128">
        <v>67450</v>
      </c>
      <c r="AA3" s="128">
        <v>131100</v>
      </c>
      <c r="AB3" s="128">
        <v>267900</v>
      </c>
      <c r="AC3" s="129">
        <v>20000</v>
      </c>
      <c r="AD3" s="129">
        <v>18000</v>
      </c>
      <c r="AE3" s="130">
        <v>147900</v>
      </c>
      <c r="AF3" s="130">
        <v>196350</v>
      </c>
      <c r="AG3" s="130">
        <v>622200</v>
      </c>
      <c r="AH3" s="130">
        <v>102850</v>
      </c>
      <c r="AI3" s="130">
        <v>163200</v>
      </c>
      <c r="AJ3" s="130">
        <v>147050</v>
      </c>
      <c r="AK3" s="130">
        <v>196350</v>
      </c>
      <c r="AL3" s="130">
        <v>246500</v>
      </c>
      <c r="AM3" s="130">
        <v>196350</v>
      </c>
      <c r="AN3" s="130">
        <v>196350</v>
      </c>
      <c r="AO3" s="130">
        <v>350200</v>
      </c>
      <c r="AP3" s="130">
        <v>116450</v>
      </c>
      <c r="AQ3" s="130">
        <v>116450</v>
      </c>
      <c r="AR3" s="130">
        <v>176800</v>
      </c>
      <c r="AS3" s="129">
        <v>100000</v>
      </c>
      <c r="AT3" s="129">
        <v>56100</v>
      </c>
      <c r="AU3" s="129">
        <v>118150</v>
      </c>
      <c r="AV3" s="131">
        <v>140000</v>
      </c>
      <c r="AW3" s="131">
        <v>140000</v>
      </c>
      <c r="AX3" s="131">
        <v>140000</v>
      </c>
      <c r="AY3" s="132">
        <v>200000</v>
      </c>
      <c r="AZ3" s="132">
        <v>263200</v>
      </c>
      <c r="BA3" s="132">
        <v>199200</v>
      </c>
      <c r="BB3" s="132">
        <v>125600</v>
      </c>
      <c r="BC3" s="132">
        <v>960000</v>
      </c>
      <c r="BD3" s="131">
        <v>2907000</v>
      </c>
      <c r="BE3" s="132">
        <v>70000</v>
      </c>
      <c r="BF3" s="131">
        <v>70000</v>
      </c>
      <c r="BG3" s="133">
        <v>360000</v>
      </c>
      <c r="BH3" s="128">
        <v>61200</v>
      </c>
      <c r="BI3" s="128">
        <v>279650</v>
      </c>
      <c r="BJ3" s="172"/>
    </row>
    <row r="4" spans="1:63" s="180" customFormat="1" x14ac:dyDescent="0.2">
      <c r="A4" s="148">
        <v>1</v>
      </c>
      <c r="B4" s="193" t="s">
        <v>406</v>
      </c>
      <c r="C4" s="148" t="s">
        <v>432</v>
      </c>
      <c r="D4" s="148">
        <v>1970</v>
      </c>
      <c r="E4" s="148" t="s">
        <v>434</v>
      </c>
      <c r="F4" s="148" t="s">
        <v>434</v>
      </c>
      <c r="G4" s="148" t="s">
        <v>434</v>
      </c>
      <c r="H4" s="148" t="s">
        <v>434</v>
      </c>
      <c r="I4" s="148" t="s">
        <v>434</v>
      </c>
      <c r="J4" s="148" t="s">
        <v>434</v>
      </c>
      <c r="K4" s="148" t="s">
        <v>434</v>
      </c>
      <c r="L4" s="148" t="s">
        <v>434</v>
      </c>
      <c r="M4" s="148" t="s">
        <v>434</v>
      </c>
      <c r="N4" s="148"/>
      <c r="O4" s="148"/>
      <c r="P4" s="148"/>
      <c r="Q4" s="148"/>
      <c r="R4" s="148"/>
      <c r="S4" s="148"/>
      <c r="T4" s="148"/>
      <c r="U4" s="148"/>
      <c r="V4" s="148"/>
      <c r="W4" s="148"/>
      <c r="X4" s="148"/>
      <c r="Y4" s="148"/>
      <c r="Z4" s="148"/>
      <c r="AA4" s="148"/>
      <c r="AB4" s="148"/>
      <c r="AC4" s="148" t="s">
        <v>434</v>
      </c>
      <c r="AD4" s="192"/>
      <c r="AE4" s="148"/>
      <c r="AF4" s="148"/>
      <c r="AG4" s="148"/>
      <c r="AH4" s="148"/>
      <c r="AI4" s="148"/>
      <c r="AJ4" s="148"/>
      <c r="AK4" s="148"/>
      <c r="AL4" s="148"/>
      <c r="AM4" s="148"/>
      <c r="AN4" s="148"/>
      <c r="AO4" s="148"/>
      <c r="AP4" s="148"/>
      <c r="AQ4" s="148"/>
      <c r="AR4" s="148"/>
      <c r="AS4" s="148" t="s">
        <v>434</v>
      </c>
      <c r="AT4" s="148"/>
      <c r="AU4" s="148"/>
      <c r="AV4" s="148" t="s">
        <v>434</v>
      </c>
      <c r="AW4" s="148"/>
      <c r="AX4" s="148" t="s">
        <v>434</v>
      </c>
      <c r="AY4" s="148"/>
      <c r="AZ4" s="148"/>
      <c r="BA4" s="148"/>
      <c r="BB4" s="148"/>
      <c r="BC4" s="148"/>
      <c r="BD4" s="148"/>
      <c r="BE4" s="148" t="s">
        <v>434</v>
      </c>
      <c r="BF4" s="148"/>
      <c r="BG4" s="148"/>
      <c r="BH4" s="148"/>
      <c r="BI4" s="148"/>
      <c r="BJ4" s="173">
        <f>SUMIF(E4:BI4,"x",E3:$BI$3)</f>
        <v>800000</v>
      </c>
      <c r="BK4" s="148"/>
    </row>
    <row r="5" spans="1:63" ht="46.5" customHeight="1" x14ac:dyDescent="0.25">
      <c r="A5" s="148">
        <v>2</v>
      </c>
      <c r="B5" s="194" t="s">
        <v>407</v>
      </c>
      <c r="C5" s="148" t="s">
        <v>432</v>
      </c>
      <c r="D5" s="148">
        <v>1972</v>
      </c>
      <c r="E5" s="148" t="s">
        <v>434</v>
      </c>
      <c r="F5" s="148"/>
      <c r="G5" s="148"/>
      <c r="H5" s="148"/>
      <c r="I5" s="148"/>
      <c r="J5" s="148"/>
      <c r="K5" s="148"/>
      <c r="L5" s="177"/>
      <c r="M5" s="148" t="s">
        <v>434</v>
      </c>
      <c r="N5" s="148" t="s">
        <v>434</v>
      </c>
      <c r="O5" s="148"/>
      <c r="P5" s="148"/>
      <c r="Q5" s="148"/>
      <c r="R5" s="148" t="s">
        <v>434</v>
      </c>
      <c r="S5" s="148" t="s">
        <v>434</v>
      </c>
      <c r="T5" s="148" t="s">
        <v>434</v>
      </c>
      <c r="U5" s="148" t="s">
        <v>434</v>
      </c>
      <c r="V5" s="148" t="s">
        <v>434</v>
      </c>
      <c r="W5" s="148" t="s">
        <v>434</v>
      </c>
      <c r="X5" s="148" t="s">
        <v>434</v>
      </c>
      <c r="Y5" s="148"/>
      <c r="Z5" s="148"/>
      <c r="AA5" s="148"/>
      <c r="AB5" s="148"/>
      <c r="AC5" s="148"/>
      <c r="AD5" s="148"/>
      <c r="AE5" s="148" t="s">
        <v>434</v>
      </c>
      <c r="AF5" s="148" t="s">
        <v>434</v>
      </c>
      <c r="AG5" s="148"/>
      <c r="AH5" s="148" t="s">
        <v>434</v>
      </c>
      <c r="AI5" s="148" t="s">
        <v>434</v>
      </c>
      <c r="AJ5" s="148" t="s">
        <v>434</v>
      </c>
      <c r="AK5" s="188" t="s">
        <v>434</v>
      </c>
      <c r="AL5" s="148" t="s">
        <v>434</v>
      </c>
      <c r="AM5" s="148"/>
      <c r="AN5" s="148"/>
      <c r="AO5" s="148" t="s">
        <v>434</v>
      </c>
      <c r="AP5" s="148" t="s">
        <v>434</v>
      </c>
      <c r="AQ5" s="148" t="s">
        <v>434</v>
      </c>
      <c r="AR5" s="148" t="s">
        <v>434</v>
      </c>
      <c r="AS5" s="148" t="s">
        <v>434</v>
      </c>
      <c r="AT5" s="148"/>
      <c r="AU5" s="148"/>
      <c r="AV5" s="148"/>
      <c r="AW5" s="148"/>
      <c r="AX5" s="148"/>
      <c r="AY5" s="148"/>
      <c r="AZ5" s="148"/>
      <c r="BA5" s="148"/>
      <c r="BB5" s="148"/>
      <c r="BC5" s="148"/>
      <c r="BD5" s="148"/>
      <c r="BE5" s="148"/>
      <c r="BF5" s="148"/>
      <c r="BG5" s="148"/>
      <c r="BH5" s="148"/>
      <c r="BI5" s="148"/>
      <c r="BJ5" s="179">
        <f>SUMIF(E5:BI5,"x",E$3:$BI4)</f>
        <v>2533200</v>
      </c>
      <c r="BK5" s="189" t="s">
        <v>442</v>
      </c>
    </row>
    <row r="6" spans="1:63" x14ac:dyDescent="0.25">
      <c r="A6" s="148">
        <v>3</v>
      </c>
      <c r="B6" s="193" t="s">
        <v>408</v>
      </c>
      <c r="C6" s="148" t="s">
        <v>433</v>
      </c>
      <c r="D6" s="148">
        <v>1977</v>
      </c>
      <c r="E6" s="148" t="s">
        <v>434</v>
      </c>
      <c r="F6" s="148"/>
      <c r="G6" s="148"/>
      <c r="H6" s="148"/>
      <c r="I6" s="148"/>
      <c r="J6" s="148" t="s">
        <v>434</v>
      </c>
      <c r="K6" s="148" t="s">
        <v>434</v>
      </c>
      <c r="L6" s="148" t="s">
        <v>434</v>
      </c>
      <c r="M6" s="148" t="s">
        <v>434</v>
      </c>
      <c r="N6" s="148"/>
      <c r="O6" s="148"/>
      <c r="P6" s="148"/>
      <c r="Q6" s="148"/>
      <c r="R6" s="148"/>
      <c r="S6" s="148"/>
      <c r="T6" s="148"/>
      <c r="U6" s="148"/>
      <c r="V6" s="148"/>
      <c r="W6" s="148"/>
      <c r="X6" s="148"/>
      <c r="Y6" s="148"/>
      <c r="Z6" s="148"/>
      <c r="AA6" s="148"/>
      <c r="AB6" s="148"/>
      <c r="AC6" s="148"/>
      <c r="AD6" s="148"/>
      <c r="AE6" s="148" t="s">
        <v>434</v>
      </c>
      <c r="AF6" s="148" t="s">
        <v>434</v>
      </c>
      <c r="AG6" s="148"/>
      <c r="AH6" s="148" t="s">
        <v>434</v>
      </c>
      <c r="AI6" s="148" t="s">
        <v>434</v>
      </c>
      <c r="AJ6" s="148" t="s">
        <v>434</v>
      </c>
      <c r="AK6" s="188" t="s">
        <v>434</v>
      </c>
      <c r="AL6" s="148"/>
      <c r="AM6" s="148" t="s">
        <v>434</v>
      </c>
      <c r="AN6" s="148" t="s">
        <v>434</v>
      </c>
      <c r="AO6" s="148"/>
      <c r="AP6" s="148" t="s">
        <v>434</v>
      </c>
      <c r="AQ6" s="148" t="s">
        <v>434</v>
      </c>
      <c r="AR6" s="148"/>
      <c r="AS6" s="148"/>
      <c r="AT6" s="148"/>
      <c r="AU6" s="148"/>
      <c r="AV6" s="148"/>
      <c r="AW6" s="148"/>
      <c r="AX6" s="148"/>
      <c r="AY6" s="148"/>
      <c r="AZ6" s="148"/>
      <c r="BA6" s="148"/>
      <c r="BB6" s="148"/>
      <c r="BC6" s="148" t="s">
        <v>434</v>
      </c>
      <c r="BD6" s="148"/>
      <c r="BE6" s="148"/>
      <c r="BF6" s="148"/>
      <c r="BG6" s="148"/>
      <c r="BH6" s="148"/>
      <c r="BI6" s="148"/>
      <c r="BJ6" s="179">
        <f>SUMIF(E6:BI6,"x",E$3:$BI5)</f>
        <v>2630300</v>
      </c>
      <c r="BK6" s="189"/>
    </row>
    <row r="7" spans="1:63" x14ac:dyDescent="0.25">
      <c r="A7" s="167">
        <v>4</v>
      </c>
      <c r="B7" s="193" t="s">
        <v>409</v>
      </c>
      <c r="C7" s="148" t="s">
        <v>433</v>
      </c>
      <c r="D7" s="167">
        <v>1972</v>
      </c>
      <c r="E7" s="167" t="s">
        <v>434</v>
      </c>
      <c r="F7" s="167" t="s">
        <v>434</v>
      </c>
      <c r="G7" s="167"/>
      <c r="H7" s="167"/>
      <c r="I7" s="167"/>
      <c r="J7" s="167"/>
      <c r="K7" s="167"/>
      <c r="L7" s="167" t="s">
        <v>434</v>
      </c>
      <c r="M7" s="167" t="s">
        <v>434</v>
      </c>
      <c r="N7" s="167"/>
      <c r="O7" s="167"/>
      <c r="P7" s="167"/>
      <c r="Q7" s="167"/>
      <c r="R7" s="167" t="s">
        <v>434</v>
      </c>
      <c r="S7" s="167" t="s">
        <v>434</v>
      </c>
      <c r="T7" s="167" t="s">
        <v>434</v>
      </c>
      <c r="U7" s="167" t="s">
        <v>434</v>
      </c>
      <c r="V7" s="167" t="s">
        <v>434</v>
      </c>
      <c r="W7" s="167" t="s">
        <v>434</v>
      </c>
      <c r="X7" s="167" t="s">
        <v>434</v>
      </c>
      <c r="Y7" s="167"/>
      <c r="Z7" s="167"/>
      <c r="AA7" s="167"/>
      <c r="AB7" s="167"/>
      <c r="AC7" s="167" t="s">
        <v>434</v>
      </c>
      <c r="AD7" s="167" t="s">
        <v>434</v>
      </c>
      <c r="AE7" s="167"/>
      <c r="AF7" s="167"/>
      <c r="AG7" s="167"/>
      <c r="AH7" s="167"/>
      <c r="AI7" s="167"/>
      <c r="AJ7" s="167"/>
      <c r="AK7" s="167"/>
      <c r="AL7" s="167"/>
      <c r="AM7" s="167"/>
      <c r="AN7" s="167"/>
      <c r="AO7" s="167"/>
      <c r="AP7" s="167"/>
      <c r="AQ7" s="167"/>
      <c r="AR7" s="167"/>
      <c r="AS7" s="167"/>
      <c r="AT7" s="167"/>
      <c r="AU7" s="167"/>
      <c r="AV7" s="167" t="s">
        <v>434</v>
      </c>
      <c r="AW7" s="167"/>
      <c r="AX7" s="167" t="s">
        <v>434</v>
      </c>
      <c r="AY7" s="167"/>
      <c r="AZ7" s="167"/>
      <c r="BA7" s="167" t="s">
        <v>434</v>
      </c>
      <c r="BB7" s="167"/>
      <c r="BC7" s="167"/>
      <c r="BD7" s="167"/>
      <c r="BE7" s="167" t="s">
        <v>434</v>
      </c>
      <c r="BF7" s="167" t="s">
        <v>434</v>
      </c>
      <c r="BG7" s="167" t="s">
        <v>434</v>
      </c>
      <c r="BH7" s="167"/>
      <c r="BI7" s="167" t="s">
        <v>434</v>
      </c>
      <c r="BJ7" s="173">
        <f>SUMIF(E7:BI7,"x",E$3:$BI6)</f>
        <v>1739400</v>
      </c>
    </row>
    <row r="8" spans="1:63" ht="45" x14ac:dyDescent="0.25">
      <c r="A8" s="167">
        <v>5</v>
      </c>
      <c r="B8" s="194" t="s">
        <v>410</v>
      </c>
      <c r="C8" s="148" t="s">
        <v>433</v>
      </c>
      <c r="D8" s="167">
        <v>1976</v>
      </c>
      <c r="E8" s="167" t="s">
        <v>434</v>
      </c>
      <c r="F8" s="167" t="s">
        <v>434</v>
      </c>
      <c r="G8" s="167" t="s">
        <v>434</v>
      </c>
      <c r="H8" s="167"/>
      <c r="I8" s="167"/>
      <c r="J8" s="167"/>
      <c r="K8" s="167"/>
      <c r="L8" s="177"/>
      <c r="M8" s="167" t="s">
        <v>434</v>
      </c>
      <c r="N8" s="167"/>
      <c r="O8" s="167"/>
      <c r="P8" s="167"/>
      <c r="Q8" s="167"/>
      <c r="R8" s="167" t="s">
        <v>434</v>
      </c>
      <c r="S8" s="167" t="s">
        <v>434</v>
      </c>
      <c r="T8" s="167"/>
      <c r="U8" s="167"/>
      <c r="V8" s="167"/>
      <c r="W8" s="167"/>
      <c r="X8" s="167"/>
      <c r="Y8" s="167"/>
      <c r="Z8" s="167"/>
      <c r="AA8" s="167"/>
      <c r="AB8" s="167"/>
      <c r="AC8" s="167" t="s">
        <v>434</v>
      </c>
      <c r="AD8" s="167" t="s">
        <v>434</v>
      </c>
      <c r="AE8" s="167"/>
      <c r="AF8" s="167"/>
      <c r="AG8" s="167"/>
      <c r="AH8" s="167"/>
      <c r="AI8" s="167"/>
      <c r="AJ8" s="167"/>
      <c r="AK8" s="167"/>
      <c r="AL8" s="167"/>
      <c r="AM8" s="167"/>
      <c r="AN8" s="167"/>
      <c r="AO8" s="167"/>
      <c r="AP8" s="167"/>
      <c r="AQ8" s="167"/>
      <c r="AR8" s="167"/>
      <c r="AS8" s="167"/>
      <c r="AT8" s="167"/>
      <c r="AU8" s="167"/>
      <c r="AV8" s="167" t="s">
        <v>434</v>
      </c>
      <c r="AW8" s="167"/>
      <c r="AX8" s="167"/>
      <c r="AY8" s="167"/>
      <c r="AZ8" s="167"/>
      <c r="BA8" s="167" t="s">
        <v>434</v>
      </c>
      <c r="BB8" s="167"/>
      <c r="BC8" s="167" t="s">
        <v>434</v>
      </c>
      <c r="BD8" s="167"/>
      <c r="BE8" s="167"/>
      <c r="BF8" s="167"/>
      <c r="BG8" s="167"/>
      <c r="BH8" s="167" t="s">
        <v>434</v>
      </c>
      <c r="BI8" s="167" t="s">
        <v>434</v>
      </c>
      <c r="BJ8" s="173">
        <f>SUMIF(E8:BI8,"x",E$3:$BI7)</f>
        <v>1902950</v>
      </c>
      <c r="BK8" s="189" t="s">
        <v>442</v>
      </c>
    </row>
    <row r="9" spans="1:63" x14ac:dyDescent="0.25">
      <c r="A9" s="167">
        <v>6</v>
      </c>
      <c r="B9" s="193" t="s">
        <v>411</v>
      </c>
      <c r="C9" s="148" t="s">
        <v>432</v>
      </c>
      <c r="D9" s="167">
        <v>1978</v>
      </c>
      <c r="E9" s="167" t="s">
        <v>434</v>
      </c>
      <c r="F9" s="167" t="s">
        <v>434</v>
      </c>
      <c r="G9" s="167" t="s">
        <v>434</v>
      </c>
      <c r="H9" s="167" t="s">
        <v>434</v>
      </c>
      <c r="I9" s="167" t="s">
        <v>434</v>
      </c>
      <c r="J9" s="167" t="s">
        <v>434</v>
      </c>
      <c r="K9" s="167" t="s">
        <v>434</v>
      </c>
      <c r="L9" s="167" t="s">
        <v>434</v>
      </c>
      <c r="M9" s="167" t="s">
        <v>434</v>
      </c>
      <c r="N9" s="167"/>
      <c r="O9" s="167"/>
      <c r="P9" s="167"/>
      <c r="Q9" s="167"/>
      <c r="R9" s="167"/>
      <c r="S9" s="167"/>
      <c r="T9" s="167"/>
      <c r="U9" s="167"/>
      <c r="V9" s="167"/>
      <c r="W9" s="167"/>
      <c r="X9" s="167"/>
      <c r="Y9" s="167"/>
      <c r="Z9" s="167"/>
      <c r="AA9" s="167"/>
      <c r="AB9" s="167"/>
      <c r="AC9" s="167" t="s">
        <v>434</v>
      </c>
      <c r="AD9" s="192"/>
      <c r="AE9" s="167"/>
      <c r="AF9" s="167"/>
      <c r="AG9" s="167"/>
      <c r="AH9" s="167"/>
      <c r="AI9" s="167"/>
      <c r="AJ9" s="167"/>
      <c r="AK9" s="167"/>
      <c r="AL9" s="167"/>
      <c r="AM9" s="167"/>
      <c r="AN9" s="167"/>
      <c r="AO9" s="167"/>
      <c r="AP9" s="167"/>
      <c r="AQ9" s="167"/>
      <c r="AR9" s="167"/>
      <c r="AS9" s="167" t="s">
        <v>434</v>
      </c>
      <c r="AT9" s="167"/>
      <c r="AU9" s="167"/>
      <c r="AV9" s="167" t="s">
        <v>434</v>
      </c>
      <c r="AW9" s="167"/>
      <c r="AX9" s="167" t="s">
        <v>434</v>
      </c>
      <c r="AY9" s="167"/>
      <c r="AZ9" s="167"/>
      <c r="BA9" s="167"/>
      <c r="BB9" s="167"/>
      <c r="BC9" s="167"/>
      <c r="BD9" s="167"/>
      <c r="BE9" s="167" t="s">
        <v>434</v>
      </c>
      <c r="BF9" s="167"/>
      <c r="BG9" s="167"/>
      <c r="BH9" s="167"/>
      <c r="BI9" s="167"/>
      <c r="BJ9" s="173">
        <f>SUMIF(E9:BI9,"x",E$3:$BI8)</f>
        <v>800000</v>
      </c>
    </row>
    <row r="10" spans="1:63" x14ac:dyDescent="0.25">
      <c r="A10" s="167">
        <v>7</v>
      </c>
      <c r="B10" s="193" t="s">
        <v>412</v>
      </c>
      <c r="C10" s="148" t="s">
        <v>432</v>
      </c>
      <c r="D10" s="167">
        <v>1990</v>
      </c>
      <c r="E10" s="167" t="s">
        <v>434</v>
      </c>
      <c r="F10" s="167" t="s">
        <v>434</v>
      </c>
      <c r="G10" s="167" t="s">
        <v>434</v>
      </c>
      <c r="H10" s="167" t="s">
        <v>434</v>
      </c>
      <c r="I10" s="167" t="s">
        <v>434</v>
      </c>
      <c r="J10" s="167" t="s">
        <v>434</v>
      </c>
      <c r="K10" s="167" t="s">
        <v>434</v>
      </c>
      <c r="L10" s="167" t="s">
        <v>434</v>
      </c>
      <c r="M10" s="167" t="s">
        <v>434</v>
      </c>
      <c r="N10" s="167"/>
      <c r="O10" s="167"/>
      <c r="P10" s="167"/>
      <c r="Q10" s="167"/>
      <c r="R10" s="167"/>
      <c r="S10" s="167"/>
      <c r="T10" s="167"/>
      <c r="U10" s="167"/>
      <c r="V10" s="167"/>
      <c r="W10" s="167"/>
      <c r="X10" s="167"/>
      <c r="Y10" s="167"/>
      <c r="Z10" s="167"/>
      <c r="AA10" s="167"/>
      <c r="AB10" s="167"/>
      <c r="AC10" s="167" t="s">
        <v>434</v>
      </c>
      <c r="AD10" s="192"/>
      <c r="AE10" s="167"/>
      <c r="AF10" s="167"/>
      <c r="AG10" s="167"/>
      <c r="AH10" s="167"/>
      <c r="AI10" s="167"/>
      <c r="AJ10" s="167"/>
      <c r="AK10" s="167"/>
      <c r="AL10" s="167"/>
      <c r="AM10" s="167"/>
      <c r="AN10" s="167"/>
      <c r="AO10" s="167"/>
      <c r="AP10" s="167"/>
      <c r="AQ10" s="167"/>
      <c r="AR10" s="167"/>
      <c r="AS10" s="167" t="s">
        <v>434</v>
      </c>
      <c r="AT10" s="167"/>
      <c r="AU10" s="167"/>
      <c r="AV10" s="167" t="s">
        <v>434</v>
      </c>
      <c r="AW10" s="167"/>
      <c r="AX10" s="167" t="s">
        <v>434</v>
      </c>
      <c r="AY10" s="167"/>
      <c r="AZ10" s="167"/>
      <c r="BA10" s="167"/>
      <c r="BB10" s="167"/>
      <c r="BC10" s="167"/>
      <c r="BD10" s="167"/>
      <c r="BE10" s="167" t="s">
        <v>434</v>
      </c>
      <c r="BF10" s="167"/>
      <c r="BG10" s="167"/>
      <c r="BH10" s="167"/>
      <c r="BI10" s="167"/>
      <c r="BJ10" s="173">
        <f>SUMIF(E10:BI10,"x",E$3:$BI9)</f>
        <v>800000</v>
      </c>
    </row>
    <row r="11" spans="1:63" ht="45" x14ac:dyDescent="0.25">
      <c r="A11" s="167">
        <v>8</v>
      </c>
      <c r="B11" s="194" t="s">
        <v>413</v>
      </c>
      <c r="C11" s="148" t="s">
        <v>433</v>
      </c>
      <c r="D11" s="167">
        <v>1968</v>
      </c>
      <c r="E11" s="167" t="s">
        <v>434</v>
      </c>
      <c r="F11" s="167"/>
      <c r="G11" s="167" t="s">
        <v>434</v>
      </c>
      <c r="H11" s="167"/>
      <c r="I11" s="167"/>
      <c r="J11" s="167"/>
      <c r="K11" s="167"/>
      <c r="L11" s="177"/>
      <c r="M11" s="167" t="s">
        <v>434</v>
      </c>
      <c r="N11" s="167"/>
      <c r="O11" s="167"/>
      <c r="P11" s="167"/>
      <c r="Q11" s="167"/>
      <c r="R11" s="167" t="s">
        <v>434</v>
      </c>
      <c r="S11" s="167" t="s">
        <v>434</v>
      </c>
      <c r="T11" s="167"/>
      <c r="U11" s="167"/>
      <c r="V11" s="167"/>
      <c r="W11" s="167"/>
      <c r="X11" s="167"/>
      <c r="Y11" s="167"/>
      <c r="Z11" s="167"/>
      <c r="AA11" s="167"/>
      <c r="AB11" s="167"/>
      <c r="AC11" s="167" t="s">
        <v>434</v>
      </c>
      <c r="AD11" s="167" t="s">
        <v>434</v>
      </c>
      <c r="AE11" s="167"/>
      <c r="AF11" s="167"/>
      <c r="AG11" s="167"/>
      <c r="AH11" s="167"/>
      <c r="AI11" s="167"/>
      <c r="AJ11" s="167"/>
      <c r="AK11" s="167"/>
      <c r="AL11" s="167"/>
      <c r="AM11" s="167"/>
      <c r="AN11" s="167"/>
      <c r="AO11" s="167"/>
      <c r="AP11" s="167"/>
      <c r="AQ11" s="167"/>
      <c r="AR11" s="167"/>
      <c r="AS11" s="167"/>
      <c r="AT11" s="167"/>
      <c r="AU11" s="167"/>
      <c r="AV11" s="167" t="s">
        <v>434</v>
      </c>
      <c r="AW11" s="167" t="s">
        <v>434</v>
      </c>
      <c r="AX11" s="167"/>
      <c r="AY11" s="167"/>
      <c r="AZ11" s="167"/>
      <c r="BA11" s="167" t="s">
        <v>434</v>
      </c>
      <c r="BB11" s="167"/>
      <c r="BC11" s="167"/>
      <c r="BD11" s="167"/>
      <c r="BE11" s="167"/>
      <c r="BF11" s="167"/>
      <c r="BG11" s="167"/>
      <c r="BH11" s="167" t="s">
        <v>434</v>
      </c>
      <c r="BI11" s="167" t="s">
        <v>434</v>
      </c>
      <c r="BJ11" s="173">
        <f>SUMIF(E11:BI11,"x",E$3:$BI10)</f>
        <v>989950</v>
      </c>
      <c r="BK11" s="189" t="s">
        <v>442</v>
      </c>
    </row>
    <row r="12" spans="1:63" ht="60" x14ac:dyDescent="0.25">
      <c r="A12" s="148">
        <v>9</v>
      </c>
      <c r="B12" s="194" t="s">
        <v>414</v>
      </c>
      <c r="C12" s="148" t="s">
        <v>432</v>
      </c>
      <c r="D12" s="148">
        <v>1987</v>
      </c>
      <c r="E12" s="148" t="s">
        <v>434</v>
      </c>
      <c r="F12" s="148"/>
      <c r="G12" s="148" t="s">
        <v>434</v>
      </c>
      <c r="H12" s="148"/>
      <c r="I12" s="148"/>
      <c r="J12" s="148" t="s">
        <v>434</v>
      </c>
      <c r="K12" s="148" t="s">
        <v>434</v>
      </c>
      <c r="L12" s="148" t="s">
        <v>434</v>
      </c>
      <c r="M12" s="148" t="s">
        <v>434</v>
      </c>
      <c r="N12" s="148"/>
      <c r="O12" s="148"/>
      <c r="P12" s="148" t="s">
        <v>434</v>
      </c>
      <c r="Q12" s="148"/>
      <c r="R12" s="148" t="s">
        <v>434</v>
      </c>
      <c r="S12" s="148" t="s">
        <v>434</v>
      </c>
      <c r="T12" s="148"/>
      <c r="U12" s="148"/>
      <c r="V12" s="148"/>
      <c r="W12" s="148"/>
      <c r="X12" s="148"/>
      <c r="Y12" s="148"/>
      <c r="Z12" s="148"/>
      <c r="AA12" s="148"/>
      <c r="AB12" s="148"/>
      <c r="AC12" s="148"/>
      <c r="AD12" s="148"/>
      <c r="AE12" s="148" t="s">
        <v>434</v>
      </c>
      <c r="AF12" s="148" t="s">
        <v>434</v>
      </c>
      <c r="AG12" s="148"/>
      <c r="AH12" s="148" t="s">
        <v>434</v>
      </c>
      <c r="AI12" s="148" t="s">
        <v>434</v>
      </c>
      <c r="AJ12" s="148"/>
      <c r="AK12" s="148"/>
      <c r="AL12" s="148" t="s">
        <v>434</v>
      </c>
      <c r="AM12" s="148"/>
      <c r="AN12" s="148"/>
      <c r="AO12" s="148" t="s">
        <v>434</v>
      </c>
      <c r="AP12" s="148" t="s">
        <v>434</v>
      </c>
      <c r="AQ12" s="178"/>
      <c r="AR12" s="148"/>
      <c r="AS12" s="148"/>
      <c r="AT12" s="148"/>
      <c r="AU12" s="148"/>
      <c r="AV12" s="148"/>
      <c r="AW12" s="148"/>
      <c r="AX12" s="148"/>
      <c r="AY12" s="148"/>
      <c r="AZ12" s="148"/>
      <c r="BA12" s="148"/>
      <c r="BB12" s="148"/>
      <c r="BC12" s="148"/>
      <c r="BD12" s="148"/>
      <c r="BE12" s="148"/>
      <c r="BF12" s="148"/>
      <c r="BG12" s="148"/>
      <c r="BH12" s="148"/>
      <c r="BI12" s="148"/>
      <c r="BJ12" s="179">
        <f>SUMIF(E12:BI12,"x",E$3:$BI11)</f>
        <v>1585300</v>
      </c>
      <c r="BK12" s="176" t="s">
        <v>440</v>
      </c>
    </row>
    <row r="13" spans="1:63" ht="15" customHeight="1" x14ac:dyDescent="0.25">
      <c r="A13" s="167">
        <v>10</v>
      </c>
      <c r="B13" s="193" t="s">
        <v>415</v>
      </c>
      <c r="C13" s="148" t="s">
        <v>432</v>
      </c>
      <c r="D13" s="167">
        <v>1972</v>
      </c>
      <c r="E13" s="167" t="s">
        <v>434</v>
      </c>
      <c r="F13" s="167"/>
      <c r="G13" s="167"/>
      <c r="H13" s="167"/>
      <c r="I13" s="167"/>
      <c r="J13" s="167"/>
      <c r="K13" s="167"/>
      <c r="L13" s="167"/>
      <c r="M13" s="167" t="s">
        <v>434</v>
      </c>
      <c r="N13" s="167"/>
      <c r="O13" s="167"/>
      <c r="P13" s="167"/>
      <c r="Q13" s="167"/>
      <c r="R13" s="167"/>
      <c r="S13" s="167"/>
      <c r="T13" s="167"/>
      <c r="U13" s="167"/>
      <c r="V13" s="167"/>
      <c r="W13" s="167"/>
      <c r="X13" s="167"/>
      <c r="Y13" s="167"/>
      <c r="Z13" s="167"/>
      <c r="AA13" s="167"/>
      <c r="AB13" s="167"/>
      <c r="AC13" s="167"/>
      <c r="AD13" s="167"/>
      <c r="AE13" s="167"/>
      <c r="AF13" s="167"/>
      <c r="AG13" s="167" t="s">
        <v>434</v>
      </c>
      <c r="AH13" s="167"/>
      <c r="AI13" s="167"/>
      <c r="AJ13" s="167" t="s">
        <v>434</v>
      </c>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c r="BG13" s="167"/>
      <c r="BH13" s="167"/>
      <c r="BI13" s="167"/>
      <c r="BJ13" s="173">
        <f>SUMIF(E13:BI13,"x",E$3:$BI12)</f>
        <v>769250</v>
      </c>
    </row>
    <row r="14" spans="1:63" x14ac:dyDescent="0.25">
      <c r="A14" s="167">
        <v>11</v>
      </c>
      <c r="B14" s="193" t="s">
        <v>416</v>
      </c>
      <c r="C14" s="148" t="s">
        <v>432</v>
      </c>
      <c r="D14" s="167">
        <v>1972</v>
      </c>
      <c r="E14" s="167" t="s">
        <v>434</v>
      </c>
      <c r="F14" s="167"/>
      <c r="G14" s="167"/>
      <c r="H14" s="167"/>
      <c r="I14" s="167" t="s">
        <v>434</v>
      </c>
      <c r="J14" s="167" t="s">
        <v>434</v>
      </c>
      <c r="K14" s="167" t="s">
        <v>434</v>
      </c>
      <c r="L14" s="167" t="s">
        <v>434</v>
      </c>
      <c r="M14" s="167" t="s">
        <v>434</v>
      </c>
      <c r="N14" s="167" t="s">
        <v>434</v>
      </c>
      <c r="O14" s="167" t="s">
        <v>434</v>
      </c>
      <c r="P14" s="167" t="s">
        <v>434</v>
      </c>
      <c r="Q14" s="167"/>
      <c r="R14" s="167" t="s">
        <v>434</v>
      </c>
      <c r="S14" s="167" t="s">
        <v>434</v>
      </c>
      <c r="T14" s="167"/>
      <c r="U14" s="167"/>
      <c r="V14" s="167"/>
      <c r="W14" s="167"/>
      <c r="X14" s="167"/>
      <c r="Y14" s="167" t="s">
        <v>434</v>
      </c>
      <c r="Z14" s="167"/>
      <c r="AA14" s="167"/>
      <c r="AB14" s="167" t="s">
        <v>434</v>
      </c>
      <c r="AC14" s="167" t="s">
        <v>434</v>
      </c>
      <c r="AD14" s="167" t="s">
        <v>434</v>
      </c>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c r="BA14" s="167"/>
      <c r="BB14" s="167"/>
      <c r="BC14" s="167"/>
      <c r="BD14" s="167"/>
      <c r="BE14" s="167"/>
      <c r="BF14" s="167" t="s">
        <v>434</v>
      </c>
      <c r="BG14" s="167"/>
      <c r="BH14" s="167"/>
      <c r="BI14" s="167"/>
      <c r="BJ14" s="173">
        <f>SUMIF(E14:BI14,"x",E$3:$BI13)</f>
        <v>904150</v>
      </c>
    </row>
    <row r="15" spans="1:63" ht="60" x14ac:dyDescent="0.25">
      <c r="A15" s="148">
        <v>12</v>
      </c>
      <c r="B15" s="194" t="s">
        <v>417</v>
      </c>
      <c r="C15" s="148" t="s">
        <v>432</v>
      </c>
      <c r="D15" s="148">
        <v>1963</v>
      </c>
      <c r="E15" s="148" t="s">
        <v>434</v>
      </c>
      <c r="F15" s="148"/>
      <c r="G15" s="148"/>
      <c r="H15" s="148"/>
      <c r="I15" s="148" t="s">
        <v>434</v>
      </c>
      <c r="J15" s="148" t="s">
        <v>434</v>
      </c>
      <c r="K15" s="148" t="s">
        <v>434</v>
      </c>
      <c r="L15" s="148" t="s">
        <v>434</v>
      </c>
      <c r="M15" s="148" t="s">
        <v>434</v>
      </c>
      <c r="N15" s="148" t="s">
        <v>434</v>
      </c>
      <c r="O15" s="148" t="s">
        <v>434</v>
      </c>
      <c r="P15" s="148" t="s">
        <v>434</v>
      </c>
      <c r="Q15" s="148"/>
      <c r="R15" s="148" t="s">
        <v>434</v>
      </c>
      <c r="S15" s="148" t="s">
        <v>434</v>
      </c>
      <c r="T15" s="148" t="s">
        <v>434</v>
      </c>
      <c r="U15" s="148" t="s">
        <v>434</v>
      </c>
      <c r="V15" s="148" t="s">
        <v>434</v>
      </c>
      <c r="W15" s="148" t="s">
        <v>434</v>
      </c>
      <c r="X15" s="148" t="s">
        <v>434</v>
      </c>
      <c r="Y15" s="148"/>
      <c r="Z15" s="148"/>
      <c r="AA15" s="148"/>
      <c r="AB15" s="148"/>
      <c r="AC15" s="148"/>
      <c r="AD15" s="148"/>
      <c r="AE15" s="148"/>
      <c r="AF15" s="148"/>
      <c r="AG15" s="148"/>
      <c r="AH15" s="148"/>
      <c r="AI15" s="148"/>
      <c r="AJ15" s="148"/>
      <c r="AK15" s="148"/>
      <c r="AL15" s="148"/>
      <c r="AM15" s="148"/>
      <c r="AN15" s="148"/>
      <c r="AO15" s="148"/>
      <c r="AP15" s="178"/>
      <c r="AQ15" s="148" t="s">
        <v>434</v>
      </c>
      <c r="AR15" s="148"/>
      <c r="AS15" s="148"/>
      <c r="AT15" s="148"/>
      <c r="AU15" s="148"/>
      <c r="AV15" s="148"/>
      <c r="AW15" s="148"/>
      <c r="AX15" s="148" t="s">
        <v>434</v>
      </c>
      <c r="AY15" s="148"/>
      <c r="AZ15" s="148"/>
      <c r="BA15" s="148" t="s">
        <v>434</v>
      </c>
      <c r="BB15" s="148"/>
      <c r="BC15" s="148"/>
      <c r="BD15" s="148"/>
      <c r="BE15" s="148"/>
      <c r="BF15" s="148"/>
      <c r="BG15" s="148"/>
      <c r="BH15" s="148"/>
      <c r="BI15" s="148"/>
      <c r="BJ15" s="179">
        <f>SUMIF(E15:BI15,"x",E$3:$BI14)</f>
        <v>1121650</v>
      </c>
      <c r="BK15" s="176" t="s">
        <v>441</v>
      </c>
    </row>
    <row r="16" spans="1:63" x14ac:dyDescent="0.25">
      <c r="A16" s="167">
        <v>13</v>
      </c>
      <c r="B16" s="193" t="s">
        <v>418</v>
      </c>
      <c r="C16" s="148" t="s">
        <v>433</v>
      </c>
      <c r="D16" s="167">
        <v>1984</v>
      </c>
      <c r="E16" s="167" t="s">
        <v>434</v>
      </c>
      <c r="F16" s="167"/>
      <c r="G16" s="167"/>
      <c r="H16" s="167" t="s">
        <v>434</v>
      </c>
      <c r="I16" s="167"/>
      <c r="J16" s="167"/>
      <c r="K16" s="167"/>
      <c r="L16" s="167"/>
      <c r="M16" s="167" t="s">
        <v>434</v>
      </c>
      <c r="N16" s="167"/>
      <c r="O16" s="167"/>
      <c r="P16" s="167"/>
      <c r="Q16" s="167"/>
      <c r="R16" s="167"/>
      <c r="S16" s="167"/>
      <c r="T16" s="167"/>
      <c r="U16" s="167"/>
      <c r="V16" s="167"/>
      <c r="W16" s="167"/>
      <c r="X16" s="167"/>
      <c r="Y16" s="167"/>
      <c r="Z16" s="167"/>
      <c r="AA16" s="167"/>
      <c r="AB16" s="167"/>
      <c r="AC16" s="167" t="s">
        <v>434</v>
      </c>
      <c r="AD16" s="167" t="s">
        <v>434</v>
      </c>
      <c r="AE16" s="167"/>
      <c r="AF16" s="167" t="s">
        <v>434</v>
      </c>
      <c r="AG16" s="167"/>
      <c r="AH16" s="167"/>
      <c r="AI16" s="167"/>
      <c r="AJ16" s="167"/>
      <c r="AK16" s="167"/>
      <c r="AL16" s="167"/>
      <c r="AM16" s="167"/>
      <c r="AN16" s="167"/>
      <c r="AO16" s="167"/>
      <c r="AP16" s="167"/>
      <c r="AQ16" s="167"/>
      <c r="AR16" s="167"/>
      <c r="AS16" s="148"/>
      <c r="AT16" s="167"/>
      <c r="AU16" s="148" t="s">
        <v>434</v>
      </c>
      <c r="AV16" s="167" t="s">
        <v>434</v>
      </c>
      <c r="AW16" s="167"/>
      <c r="AX16" s="167" t="s">
        <v>434</v>
      </c>
      <c r="AY16" s="167"/>
      <c r="AZ16" s="167"/>
      <c r="BA16" s="167"/>
      <c r="BB16" s="167"/>
      <c r="BC16" s="167"/>
      <c r="BD16" s="167"/>
      <c r="BE16" s="167"/>
      <c r="BF16" s="167"/>
      <c r="BG16" s="167"/>
      <c r="BH16" s="167"/>
      <c r="BI16" s="167"/>
      <c r="BJ16" s="173">
        <f>SUMIF(E16:BI16,"x",E$3:$BI15)</f>
        <v>700500</v>
      </c>
    </row>
    <row r="17" spans="1:63" x14ac:dyDescent="0.25">
      <c r="A17" s="167">
        <v>14</v>
      </c>
      <c r="B17" s="193" t="s">
        <v>419</v>
      </c>
      <c r="C17" s="148" t="s">
        <v>433</v>
      </c>
      <c r="D17" s="167">
        <v>1988</v>
      </c>
      <c r="E17" s="167" t="s">
        <v>434</v>
      </c>
      <c r="F17" s="167" t="s">
        <v>434</v>
      </c>
      <c r="G17" s="167"/>
      <c r="H17" s="167" t="s">
        <v>434</v>
      </c>
      <c r="I17" s="167" t="s">
        <v>434</v>
      </c>
      <c r="J17" s="167"/>
      <c r="K17" s="167"/>
      <c r="L17" s="167" t="s">
        <v>434</v>
      </c>
      <c r="M17" s="167" t="s">
        <v>434</v>
      </c>
      <c r="N17" s="167"/>
      <c r="O17" s="167"/>
      <c r="P17" s="167"/>
      <c r="Q17" s="167" t="s">
        <v>434</v>
      </c>
      <c r="R17" s="167" t="s">
        <v>434</v>
      </c>
      <c r="S17" s="167"/>
      <c r="T17" s="167" t="s">
        <v>434</v>
      </c>
      <c r="U17" s="167" t="s">
        <v>434</v>
      </c>
      <c r="V17" s="167" t="s">
        <v>434</v>
      </c>
      <c r="W17" s="167" t="s">
        <v>434</v>
      </c>
      <c r="X17" s="167" t="s">
        <v>434</v>
      </c>
      <c r="Y17" s="167"/>
      <c r="Z17" s="167"/>
      <c r="AA17" s="167"/>
      <c r="AB17" s="167"/>
      <c r="AC17" s="167" t="s">
        <v>434</v>
      </c>
      <c r="AD17" s="167" t="s">
        <v>434</v>
      </c>
      <c r="AE17" s="167"/>
      <c r="AF17" s="167"/>
      <c r="AG17" s="167"/>
      <c r="AH17" s="167"/>
      <c r="AI17" s="167"/>
      <c r="AJ17" s="167"/>
      <c r="AK17" s="167"/>
      <c r="AL17" s="167"/>
      <c r="AM17" s="167"/>
      <c r="AN17" s="167"/>
      <c r="AO17" s="167"/>
      <c r="AP17" s="167"/>
      <c r="AQ17" s="167"/>
      <c r="AR17" s="167"/>
      <c r="AS17" s="167" t="s">
        <v>434</v>
      </c>
      <c r="AT17" s="167"/>
      <c r="AU17" s="167"/>
      <c r="AV17" s="167" t="s">
        <v>434</v>
      </c>
      <c r="AW17" s="167" t="s">
        <v>434</v>
      </c>
      <c r="AX17" s="167"/>
      <c r="AY17" s="167" t="s">
        <v>434</v>
      </c>
      <c r="AZ17" s="167"/>
      <c r="BA17" s="167"/>
      <c r="BB17" s="167"/>
      <c r="BC17" s="167"/>
      <c r="BD17" s="167"/>
      <c r="BE17" s="167"/>
      <c r="BF17" s="167"/>
      <c r="BG17" s="167"/>
      <c r="BH17" s="167"/>
      <c r="BI17" s="167"/>
      <c r="BJ17" s="173">
        <f>SUMIF(E17:BI17,"x",E$3:$BI16)</f>
        <v>1158250</v>
      </c>
    </row>
    <row r="18" spans="1:63" ht="30" x14ac:dyDescent="0.25">
      <c r="A18" s="148">
        <v>15</v>
      </c>
      <c r="B18" s="193" t="s">
        <v>420</v>
      </c>
      <c r="C18" s="148" t="s">
        <v>432</v>
      </c>
      <c r="D18" s="148">
        <v>1985</v>
      </c>
      <c r="E18" s="148" t="s">
        <v>434</v>
      </c>
      <c r="F18" s="148"/>
      <c r="G18" s="148"/>
      <c r="H18" s="148"/>
      <c r="I18" s="148" t="s">
        <v>434</v>
      </c>
      <c r="J18" s="148" t="s">
        <v>434</v>
      </c>
      <c r="K18" s="148" t="s">
        <v>434</v>
      </c>
      <c r="L18" s="148" t="s">
        <v>434</v>
      </c>
      <c r="M18" s="148" t="s">
        <v>434</v>
      </c>
      <c r="N18" s="148" t="s">
        <v>434</v>
      </c>
      <c r="O18" s="148" t="s">
        <v>434</v>
      </c>
      <c r="P18" s="148" t="s">
        <v>434</v>
      </c>
      <c r="Q18" s="148"/>
      <c r="R18" s="148" t="s">
        <v>434</v>
      </c>
      <c r="S18" s="148" t="s">
        <v>434</v>
      </c>
      <c r="T18" s="148" t="s">
        <v>434</v>
      </c>
      <c r="U18" s="148" t="s">
        <v>434</v>
      </c>
      <c r="V18" s="148" t="s">
        <v>434</v>
      </c>
      <c r="W18" s="148" t="s">
        <v>434</v>
      </c>
      <c r="X18" s="148" t="s">
        <v>434</v>
      </c>
      <c r="Y18" s="148"/>
      <c r="Z18" s="148"/>
      <c r="AA18" s="148"/>
      <c r="AB18" s="148"/>
      <c r="AC18" s="148"/>
      <c r="AD18" s="148"/>
      <c r="AE18" s="148"/>
      <c r="AF18" s="148"/>
      <c r="AG18" s="148"/>
      <c r="AH18" s="148"/>
      <c r="AI18" s="148"/>
      <c r="AJ18" s="148"/>
      <c r="AK18" s="148"/>
      <c r="AL18" s="148"/>
      <c r="AM18" s="148"/>
      <c r="AN18" s="148"/>
      <c r="AO18" s="148"/>
      <c r="AP18" s="148" t="s">
        <v>434</v>
      </c>
      <c r="AQ18" s="148" t="s">
        <v>434</v>
      </c>
      <c r="AR18" s="148"/>
      <c r="AS18" s="167"/>
      <c r="AT18" s="148"/>
      <c r="AU18" s="148"/>
      <c r="AV18" s="148"/>
      <c r="AW18" s="148"/>
      <c r="AX18" s="148" t="s">
        <v>434</v>
      </c>
      <c r="AY18" s="148"/>
      <c r="AZ18" s="148"/>
      <c r="BA18" s="148" t="s">
        <v>434</v>
      </c>
      <c r="BB18" s="148"/>
      <c r="BC18" s="148"/>
      <c r="BD18" s="148"/>
      <c r="BE18" s="148"/>
      <c r="BF18" s="148"/>
      <c r="BG18" s="148"/>
      <c r="BH18" s="148"/>
      <c r="BI18" s="148"/>
      <c r="BJ18" s="179">
        <f>SUMIF(E18:BI18,"x",E$3:$BI17)</f>
        <v>1238100</v>
      </c>
      <c r="BK18" s="176" t="s">
        <v>438</v>
      </c>
    </row>
    <row r="19" spans="1:63" x14ac:dyDescent="0.25">
      <c r="A19" s="167">
        <v>16</v>
      </c>
      <c r="B19" s="193" t="s">
        <v>421</v>
      </c>
      <c r="C19" s="148" t="s">
        <v>432</v>
      </c>
      <c r="D19" s="167">
        <v>1971</v>
      </c>
      <c r="E19" s="167" t="s">
        <v>434</v>
      </c>
      <c r="F19" s="167"/>
      <c r="G19" s="167"/>
      <c r="H19" s="167"/>
      <c r="I19" s="167"/>
      <c r="J19" s="167"/>
      <c r="K19" s="167"/>
      <c r="L19" s="167"/>
      <c r="M19" s="167" t="s">
        <v>434</v>
      </c>
      <c r="N19" s="167"/>
      <c r="O19" s="167"/>
      <c r="P19" s="167"/>
      <c r="Q19" s="167"/>
      <c r="R19" s="167"/>
      <c r="S19" s="167"/>
      <c r="T19" s="167"/>
      <c r="U19" s="167"/>
      <c r="V19" s="167"/>
      <c r="W19" s="167"/>
      <c r="X19" s="167"/>
      <c r="Y19" s="167"/>
      <c r="Z19" s="167"/>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c r="AY19" s="167"/>
      <c r="AZ19" s="167"/>
      <c r="BA19" s="167"/>
      <c r="BB19" s="167"/>
      <c r="BC19" s="167"/>
      <c r="BD19" s="167" t="s">
        <v>434</v>
      </c>
      <c r="BE19" s="167"/>
      <c r="BF19" s="167"/>
      <c r="BG19" s="167"/>
      <c r="BH19" s="167"/>
      <c r="BI19" s="167"/>
      <c r="BJ19" s="173">
        <f>SUMIF(E19:BI19,"x",E$3:$BI18)</f>
        <v>2907000</v>
      </c>
    </row>
    <row r="20" spans="1:63" x14ac:dyDescent="0.25">
      <c r="A20" s="167">
        <v>17</v>
      </c>
      <c r="B20" s="193" t="s">
        <v>422</v>
      </c>
      <c r="C20" s="148" t="s">
        <v>432</v>
      </c>
      <c r="D20" s="167">
        <v>1980</v>
      </c>
      <c r="E20" s="167" t="s">
        <v>434</v>
      </c>
      <c r="F20" s="167" t="s">
        <v>434</v>
      </c>
      <c r="G20" s="167" t="s">
        <v>434</v>
      </c>
      <c r="H20" s="167" t="s">
        <v>434</v>
      </c>
      <c r="I20" s="167" t="s">
        <v>434</v>
      </c>
      <c r="J20" s="167" t="s">
        <v>434</v>
      </c>
      <c r="K20" s="167" t="s">
        <v>434</v>
      </c>
      <c r="L20" s="167" t="s">
        <v>434</v>
      </c>
      <c r="M20" s="167" t="s">
        <v>434</v>
      </c>
      <c r="N20" s="167"/>
      <c r="O20" s="167" t="s">
        <v>434</v>
      </c>
      <c r="P20" s="167"/>
      <c r="Q20" s="167"/>
      <c r="R20" s="167"/>
      <c r="S20" s="167"/>
      <c r="T20" s="167" t="s">
        <v>434</v>
      </c>
      <c r="U20" s="167" t="s">
        <v>434</v>
      </c>
      <c r="V20" s="167" t="s">
        <v>434</v>
      </c>
      <c r="W20" s="167" t="s">
        <v>434</v>
      </c>
      <c r="X20" s="167" t="s">
        <v>434</v>
      </c>
      <c r="Y20" s="167"/>
      <c r="Z20" s="167"/>
      <c r="AA20" s="167"/>
      <c r="AB20" s="167"/>
      <c r="AC20" s="167"/>
      <c r="AD20" s="167"/>
      <c r="AE20" s="167"/>
      <c r="AF20" s="167"/>
      <c r="AG20" s="167"/>
      <c r="AH20" s="167"/>
      <c r="AI20" s="167"/>
      <c r="AJ20" s="167"/>
      <c r="AK20" s="167"/>
      <c r="AL20" s="167"/>
      <c r="AM20" s="167"/>
      <c r="AN20" s="167"/>
      <c r="AO20" s="167"/>
      <c r="AP20" s="167"/>
      <c r="AQ20" s="167"/>
      <c r="AR20" s="167"/>
      <c r="AS20" s="167"/>
      <c r="AT20" s="167"/>
      <c r="AU20" s="167"/>
      <c r="AV20" s="167" t="s">
        <v>434</v>
      </c>
      <c r="AW20" s="167"/>
      <c r="AX20" s="167"/>
      <c r="AY20" s="167"/>
      <c r="AZ20" s="167"/>
      <c r="BA20" s="167" t="s">
        <v>434</v>
      </c>
      <c r="BB20" s="167" t="s">
        <v>434</v>
      </c>
      <c r="BC20" s="167"/>
      <c r="BD20" s="167"/>
      <c r="BE20" s="167"/>
      <c r="BF20" s="167"/>
      <c r="BG20" s="167"/>
      <c r="BH20" s="167"/>
      <c r="BI20" s="167"/>
      <c r="BJ20" s="173">
        <f>SUMIF(E20:BI20,"x",E$3:$BI19)</f>
        <v>1068400</v>
      </c>
    </row>
    <row r="21" spans="1:63" x14ac:dyDescent="0.25">
      <c r="A21" s="167">
        <v>18</v>
      </c>
      <c r="B21" s="193" t="s">
        <v>423</v>
      </c>
      <c r="C21" s="148" t="s">
        <v>433</v>
      </c>
      <c r="D21" s="167">
        <v>1979</v>
      </c>
      <c r="E21" s="167" t="s">
        <v>434</v>
      </c>
      <c r="F21" s="167"/>
      <c r="G21" s="167"/>
      <c r="H21" s="167"/>
      <c r="I21" s="167" t="s">
        <v>434</v>
      </c>
      <c r="J21" s="167"/>
      <c r="K21" s="167"/>
      <c r="L21" s="167" t="s">
        <v>434</v>
      </c>
      <c r="M21" s="167" t="s">
        <v>434</v>
      </c>
      <c r="N21" s="167"/>
      <c r="O21" s="167"/>
      <c r="P21" s="167"/>
      <c r="Q21" s="167"/>
      <c r="R21" s="167"/>
      <c r="S21" s="167"/>
      <c r="T21" s="167" t="s">
        <v>434</v>
      </c>
      <c r="U21" s="167" t="s">
        <v>434</v>
      </c>
      <c r="V21" s="167" t="s">
        <v>434</v>
      </c>
      <c r="W21" s="167" t="s">
        <v>434</v>
      </c>
      <c r="X21" s="167" t="s">
        <v>434</v>
      </c>
      <c r="Y21" s="167"/>
      <c r="Z21" s="167" t="s">
        <v>434</v>
      </c>
      <c r="AA21" s="190"/>
      <c r="AB21" s="167"/>
      <c r="AC21" s="167" t="s">
        <v>434</v>
      </c>
      <c r="AD21" s="190"/>
      <c r="AE21" s="167"/>
      <c r="AF21" s="167" t="s">
        <v>434</v>
      </c>
      <c r="AG21" s="167"/>
      <c r="AH21" s="167" t="s">
        <v>434</v>
      </c>
      <c r="AI21" s="167"/>
      <c r="AJ21" s="167"/>
      <c r="AK21" s="167"/>
      <c r="AL21" s="167"/>
      <c r="AM21" s="167"/>
      <c r="AN21" s="167"/>
      <c r="AO21" s="167"/>
      <c r="AP21" s="167"/>
      <c r="AQ21" s="167"/>
      <c r="AR21" s="167"/>
      <c r="AS21" s="167"/>
      <c r="AT21" s="167"/>
      <c r="AU21" s="167"/>
      <c r="AV21" s="167" t="s">
        <v>434</v>
      </c>
      <c r="AW21" s="167" t="s">
        <v>434</v>
      </c>
      <c r="AX21" s="167" t="s">
        <v>434</v>
      </c>
      <c r="AY21" s="167"/>
      <c r="AZ21" s="167" t="s">
        <v>434</v>
      </c>
      <c r="BA21" s="167"/>
      <c r="BB21" s="167"/>
      <c r="BC21" s="167"/>
      <c r="BD21" s="167"/>
      <c r="BE21" s="167"/>
      <c r="BF21" s="167"/>
      <c r="BG21" s="167"/>
      <c r="BH21" s="167"/>
      <c r="BI21" s="167"/>
      <c r="BJ21" s="173">
        <f>SUMIF(E21:BI21,"x",E$3:$BI20)</f>
        <v>1365500</v>
      </c>
    </row>
    <row r="22" spans="1:63" x14ac:dyDescent="0.25">
      <c r="A22" s="167">
        <v>19</v>
      </c>
      <c r="B22" s="193" t="s">
        <v>424</v>
      </c>
      <c r="C22" s="148" t="s">
        <v>432</v>
      </c>
      <c r="D22" s="167">
        <v>1977</v>
      </c>
      <c r="E22" s="167" t="s">
        <v>434</v>
      </c>
      <c r="F22" s="167" t="s">
        <v>434</v>
      </c>
      <c r="G22" s="167" t="s">
        <v>434</v>
      </c>
      <c r="H22" s="167" t="s">
        <v>434</v>
      </c>
      <c r="I22" s="167" t="s">
        <v>434</v>
      </c>
      <c r="J22" s="167" t="s">
        <v>434</v>
      </c>
      <c r="K22" s="167" t="s">
        <v>434</v>
      </c>
      <c r="L22" s="167" t="s">
        <v>434</v>
      </c>
      <c r="M22" s="167" t="s">
        <v>434</v>
      </c>
      <c r="N22" s="167"/>
      <c r="O22" s="167"/>
      <c r="P22" s="167"/>
      <c r="Q22" s="167"/>
      <c r="R22" s="167" t="s">
        <v>434</v>
      </c>
      <c r="S22" s="167" t="s">
        <v>434</v>
      </c>
      <c r="T22" s="167"/>
      <c r="U22" s="167"/>
      <c r="V22" s="167"/>
      <c r="W22" s="167"/>
      <c r="X22" s="167"/>
      <c r="Y22" s="167"/>
      <c r="Z22" s="167"/>
      <c r="AA22" s="167"/>
      <c r="AB22" s="167"/>
      <c r="AC22" s="167"/>
      <c r="AD22" s="167"/>
      <c r="AE22" s="167"/>
      <c r="AF22" s="167"/>
      <c r="AG22" s="167"/>
      <c r="AH22" s="167"/>
      <c r="AI22" s="167"/>
      <c r="AJ22" s="167"/>
      <c r="AK22" s="167"/>
      <c r="AL22" s="167"/>
      <c r="AM22" s="167"/>
      <c r="AN22" s="167"/>
      <c r="AO22" s="167"/>
      <c r="AP22" s="167" t="s">
        <v>434</v>
      </c>
      <c r="AQ22" s="167" t="s">
        <v>434</v>
      </c>
      <c r="AR22" s="167" t="s">
        <v>434</v>
      </c>
      <c r="AS22" s="167"/>
      <c r="AT22" s="167"/>
      <c r="AU22" s="167"/>
      <c r="AV22" s="167" t="s">
        <v>434</v>
      </c>
      <c r="AW22" s="167"/>
      <c r="AX22" s="167" t="s">
        <v>434</v>
      </c>
      <c r="AY22" s="167"/>
      <c r="AZ22" s="167"/>
      <c r="BA22" s="167"/>
      <c r="BB22" s="167"/>
      <c r="BC22" s="167"/>
      <c r="BD22" s="167"/>
      <c r="BE22" s="167"/>
      <c r="BF22" s="167"/>
      <c r="BG22" s="167"/>
      <c r="BH22" s="167"/>
      <c r="BI22" s="167"/>
      <c r="BJ22" s="173">
        <f>SUMIF(E22:BI22,"x",E$3:$BI21)</f>
        <v>1097600</v>
      </c>
    </row>
    <row r="23" spans="1:63" ht="30" x14ac:dyDescent="0.25">
      <c r="A23" s="167">
        <v>20</v>
      </c>
      <c r="B23" s="193" t="s">
        <v>425</v>
      </c>
      <c r="C23" s="148" t="s">
        <v>432</v>
      </c>
      <c r="D23" s="167">
        <v>1977</v>
      </c>
      <c r="E23" s="167" t="s">
        <v>434</v>
      </c>
      <c r="F23" s="167" t="s">
        <v>434</v>
      </c>
      <c r="G23" s="167" t="s">
        <v>434</v>
      </c>
      <c r="H23" s="167" t="s">
        <v>434</v>
      </c>
      <c r="I23" s="167" t="s">
        <v>434</v>
      </c>
      <c r="J23" s="167" t="s">
        <v>434</v>
      </c>
      <c r="K23" s="167" t="s">
        <v>434</v>
      </c>
      <c r="L23" s="167" t="s">
        <v>434</v>
      </c>
      <c r="M23" s="167" t="s">
        <v>434</v>
      </c>
      <c r="N23" s="167"/>
      <c r="O23" s="167" t="s">
        <v>434</v>
      </c>
      <c r="P23" s="167" t="s">
        <v>434</v>
      </c>
      <c r="Q23" s="167" t="s">
        <v>434</v>
      </c>
      <c r="R23" s="167" t="s">
        <v>434</v>
      </c>
      <c r="S23" s="167" t="s">
        <v>434</v>
      </c>
      <c r="T23" s="167"/>
      <c r="U23" s="167"/>
      <c r="V23" s="167"/>
      <c r="W23" s="167"/>
      <c r="X23" s="167"/>
      <c r="Y23" s="167" t="s">
        <v>434</v>
      </c>
      <c r="Z23" s="167"/>
      <c r="AA23" s="167"/>
      <c r="AB23" s="167"/>
      <c r="AC23" s="167"/>
      <c r="AD23" s="167"/>
      <c r="AE23" s="167"/>
      <c r="AF23" s="167"/>
      <c r="AG23" s="167"/>
      <c r="AH23" s="167"/>
      <c r="AI23" s="167"/>
      <c r="AJ23" s="167"/>
      <c r="AK23" s="167"/>
      <c r="AL23" s="167"/>
      <c r="AM23" s="167"/>
      <c r="AN23" s="167"/>
      <c r="AO23" s="167"/>
      <c r="AP23" s="167" t="s">
        <v>434</v>
      </c>
      <c r="AQ23" s="167" t="s">
        <v>434</v>
      </c>
      <c r="AR23" s="174"/>
      <c r="AS23" s="167" t="s">
        <v>434</v>
      </c>
      <c r="AT23" s="167"/>
      <c r="AU23" s="167"/>
      <c r="AV23" s="167" t="s">
        <v>434</v>
      </c>
      <c r="AW23" s="167"/>
      <c r="AX23" s="167" t="s">
        <v>434</v>
      </c>
      <c r="AY23" s="167"/>
      <c r="AZ23" s="167"/>
      <c r="BA23" s="167"/>
      <c r="BB23" s="167"/>
      <c r="BC23" s="167"/>
      <c r="BD23" s="167"/>
      <c r="BE23" s="167"/>
      <c r="BF23" s="167"/>
      <c r="BG23" s="167"/>
      <c r="BH23" s="167"/>
      <c r="BI23" s="167"/>
      <c r="BJ23" s="173">
        <f>SUMIF(E23:BI23,"x",E$3:$BI22)</f>
        <v>1240250</v>
      </c>
      <c r="BK23" s="176" t="s">
        <v>438</v>
      </c>
    </row>
    <row r="24" spans="1:63" x14ac:dyDescent="0.25">
      <c r="A24" s="167">
        <v>21</v>
      </c>
      <c r="B24" s="193" t="s">
        <v>430</v>
      </c>
      <c r="C24" s="148" t="s">
        <v>433</v>
      </c>
      <c r="D24" s="167">
        <v>1978</v>
      </c>
      <c r="E24" s="167" t="s">
        <v>434</v>
      </c>
      <c r="F24" s="167" t="s">
        <v>434</v>
      </c>
      <c r="G24" s="167" t="s">
        <v>434</v>
      </c>
      <c r="H24" s="167" t="s">
        <v>434</v>
      </c>
      <c r="I24" s="167" t="s">
        <v>434</v>
      </c>
      <c r="J24" s="167" t="s">
        <v>434</v>
      </c>
      <c r="K24" s="167" t="s">
        <v>434</v>
      </c>
      <c r="L24" s="167" t="s">
        <v>434</v>
      </c>
      <c r="M24" s="167" t="s">
        <v>434</v>
      </c>
      <c r="N24" s="167"/>
      <c r="O24" s="167"/>
      <c r="P24" s="167"/>
      <c r="Q24" s="167"/>
      <c r="R24" s="167"/>
      <c r="S24" s="167"/>
      <c r="T24" s="167" t="s">
        <v>434</v>
      </c>
      <c r="U24" s="167" t="s">
        <v>434</v>
      </c>
      <c r="V24" s="167" t="s">
        <v>434</v>
      </c>
      <c r="W24" s="167" t="s">
        <v>434</v>
      </c>
      <c r="X24" s="167" t="s">
        <v>434</v>
      </c>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t="s">
        <v>434</v>
      </c>
      <c r="AW24" s="167"/>
      <c r="AX24" s="167" t="s">
        <v>434</v>
      </c>
      <c r="AY24" s="167"/>
      <c r="AZ24" s="167"/>
      <c r="BA24" s="167"/>
      <c r="BB24" s="167"/>
      <c r="BC24" s="167"/>
      <c r="BD24" s="167"/>
      <c r="BE24" s="167"/>
      <c r="BF24" s="167" t="s">
        <v>434</v>
      </c>
      <c r="BG24" s="167"/>
      <c r="BH24" s="167"/>
      <c r="BI24" s="167"/>
      <c r="BJ24" s="173">
        <f>SUMIF(E24:BI24,"x",E$3:$BI23)</f>
        <v>914650</v>
      </c>
    </row>
    <row r="25" spans="1:63" x14ac:dyDescent="0.25">
      <c r="A25" s="167">
        <v>22</v>
      </c>
      <c r="B25" s="193" t="s">
        <v>426</v>
      </c>
      <c r="C25" s="148" t="s">
        <v>433</v>
      </c>
      <c r="D25" s="167">
        <v>1991</v>
      </c>
      <c r="E25" s="167" t="s">
        <v>434</v>
      </c>
      <c r="F25" s="167" t="s">
        <v>434</v>
      </c>
      <c r="G25" s="167" t="s">
        <v>434</v>
      </c>
      <c r="H25" s="167" t="s">
        <v>434</v>
      </c>
      <c r="I25" s="167" t="s">
        <v>434</v>
      </c>
      <c r="J25" s="167" t="s">
        <v>434</v>
      </c>
      <c r="K25" s="167" t="s">
        <v>434</v>
      </c>
      <c r="L25" s="167" t="s">
        <v>434</v>
      </c>
      <c r="M25" s="167" t="s">
        <v>434</v>
      </c>
      <c r="N25" s="167"/>
      <c r="O25" s="167"/>
      <c r="P25" s="167"/>
      <c r="Q25" s="167"/>
      <c r="R25" s="167"/>
      <c r="S25" s="167"/>
      <c r="T25" s="167"/>
      <c r="U25" s="167"/>
      <c r="V25" s="167"/>
      <c r="W25" s="167"/>
      <c r="X25" s="167"/>
      <c r="Y25" s="167"/>
      <c r="Z25" s="167"/>
      <c r="AA25" s="167"/>
      <c r="AB25" s="167"/>
      <c r="AC25" s="167"/>
      <c r="AD25" s="167"/>
      <c r="AE25" s="167"/>
      <c r="AF25" s="167"/>
      <c r="AG25" s="167"/>
      <c r="AH25" s="167"/>
      <c r="AI25" s="167"/>
      <c r="AJ25" s="167"/>
      <c r="AK25" s="167"/>
      <c r="AL25" s="167"/>
      <c r="AM25" s="167"/>
      <c r="AN25" s="167"/>
      <c r="AO25" s="167"/>
      <c r="AP25" s="167" t="s">
        <v>434</v>
      </c>
      <c r="AQ25" s="167" t="s">
        <v>434</v>
      </c>
      <c r="AR25" s="174"/>
      <c r="AS25" s="167"/>
      <c r="AT25" s="167"/>
      <c r="AU25" s="167"/>
      <c r="AV25" s="167" t="s">
        <v>434</v>
      </c>
      <c r="AW25" s="167"/>
      <c r="AX25" s="167" t="s">
        <v>434</v>
      </c>
      <c r="AY25" s="167"/>
      <c r="AZ25" s="167"/>
      <c r="BA25" s="167"/>
      <c r="BB25" s="167"/>
      <c r="BC25" s="167"/>
      <c r="BD25" s="167"/>
      <c r="BE25" s="167"/>
      <c r="BF25" s="167"/>
      <c r="BG25" s="167"/>
      <c r="BH25" s="167"/>
      <c r="BI25" s="167"/>
      <c r="BJ25" s="173">
        <f>SUMIF(E25:BI25,"x",E$3:$BI24)</f>
        <v>842900</v>
      </c>
    </row>
    <row r="26" spans="1:63" ht="45" x14ac:dyDescent="0.25">
      <c r="A26" s="148">
        <v>23</v>
      </c>
      <c r="B26" s="193" t="s">
        <v>427</v>
      </c>
      <c r="C26" s="148" t="s">
        <v>432</v>
      </c>
      <c r="D26" s="148">
        <v>1982</v>
      </c>
      <c r="E26" s="148" t="s">
        <v>434</v>
      </c>
      <c r="F26" s="148"/>
      <c r="G26" s="148"/>
      <c r="H26" s="148"/>
      <c r="I26" s="148"/>
      <c r="J26" s="148"/>
      <c r="K26" s="148"/>
      <c r="L26" s="148"/>
      <c r="M26" s="148" t="s">
        <v>434</v>
      </c>
      <c r="N26" s="148"/>
      <c r="O26" s="148"/>
      <c r="P26" s="148"/>
      <c r="Q26" s="148"/>
      <c r="R26" s="148"/>
      <c r="S26" s="148"/>
      <c r="T26" s="148"/>
      <c r="U26" s="148"/>
      <c r="V26" s="148"/>
      <c r="W26" s="148"/>
      <c r="X26" s="148"/>
      <c r="Y26" s="148"/>
      <c r="Z26" s="148"/>
      <c r="AA26" s="148"/>
      <c r="AB26" s="148"/>
      <c r="AC26" s="148"/>
      <c r="AD26" s="148"/>
      <c r="AE26" s="148" t="s">
        <v>434</v>
      </c>
      <c r="AF26" s="148" t="s">
        <v>434</v>
      </c>
      <c r="AG26" s="148"/>
      <c r="AH26" s="148" t="s">
        <v>434</v>
      </c>
      <c r="AI26" s="148" t="s">
        <v>434</v>
      </c>
      <c r="AJ26" s="148" t="s">
        <v>434</v>
      </c>
      <c r="AK26" s="188" t="s">
        <v>434</v>
      </c>
      <c r="AL26" s="148" t="s">
        <v>434</v>
      </c>
      <c r="AM26" s="148"/>
      <c r="AN26" s="148"/>
      <c r="AO26" s="148"/>
      <c r="AP26" s="148"/>
      <c r="AQ26" s="148"/>
      <c r="AR26" s="148"/>
      <c r="AS26" s="148"/>
      <c r="AT26" s="148"/>
      <c r="AU26" s="148"/>
      <c r="AV26" s="148"/>
      <c r="AW26" s="148"/>
      <c r="AX26" s="148"/>
      <c r="AY26" s="148"/>
      <c r="AZ26" s="148"/>
      <c r="BA26" s="148"/>
      <c r="BB26" s="148"/>
      <c r="BC26" s="148"/>
      <c r="BD26" s="148"/>
      <c r="BE26" s="148"/>
      <c r="BF26" s="148"/>
      <c r="BG26" s="148"/>
      <c r="BH26" s="148"/>
      <c r="BI26" s="148"/>
      <c r="BJ26" s="179">
        <f>SUMIF(E26:BI26,"x",E$3:$BI25)</f>
        <v>1200200</v>
      </c>
      <c r="BK26" s="176" t="s">
        <v>439</v>
      </c>
    </row>
    <row r="27" spans="1:63" ht="45" x14ac:dyDescent="0.25">
      <c r="A27" s="167">
        <v>24</v>
      </c>
      <c r="B27" s="194" t="s">
        <v>428</v>
      </c>
      <c r="C27" s="148" t="s">
        <v>433</v>
      </c>
      <c r="D27" s="167">
        <v>1968</v>
      </c>
      <c r="E27" s="167" t="s">
        <v>434</v>
      </c>
      <c r="F27" s="167"/>
      <c r="G27" s="167" t="s">
        <v>434</v>
      </c>
      <c r="H27" s="167" t="s">
        <v>434</v>
      </c>
      <c r="I27" s="167"/>
      <c r="J27" s="167" t="s">
        <v>434</v>
      </c>
      <c r="K27" s="167" t="s">
        <v>434</v>
      </c>
      <c r="L27" s="167" t="s">
        <v>434</v>
      </c>
      <c r="M27" s="167" t="s">
        <v>434</v>
      </c>
      <c r="N27" s="167" t="s">
        <v>434</v>
      </c>
      <c r="O27" s="167"/>
      <c r="P27" s="167"/>
      <c r="Q27" s="167"/>
      <c r="R27" s="167"/>
      <c r="S27" s="167"/>
      <c r="T27" s="167" t="s">
        <v>434</v>
      </c>
      <c r="U27" s="167" t="s">
        <v>434</v>
      </c>
      <c r="V27" s="167"/>
      <c r="W27" s="167"/>
      <c r="X27" s="175"/>
      <c r="Y27" s="167" t="s">
        <v>434</v>
      </c>
      <c r="Z27" s="167" t="s">
        <v>434</v>
      </c>
      <c r="AA27" s="167" t="s">
        <v>434</v>
      </c>
      <c r="AB27" s="167"/>
      <c r="AC27" s="167" t="s">
        <v>434</v>
      </c>
      <c r="AD27" s="167" t="s">
        <v>434</v>
      </c>
      <c r="AE27" s="167"/>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73">
        <f>SUMIF(E27:BI27,"x",E$3:$BI26)</f>
        <v>802000</v>
      </c>
      <c r="BK27" s="176" t="s">
        <v>443</v>
      </c>
    </row>
    <row r="28" spans="1:63" ht="45" x14ac:dyDescent="0.25">
      <c r="A28" s="167">
        <v>25</v>
      </c>
      <c r="B28" s="194" t="s">
        <v>431</v>
      </c>
      <c r="C28" s="148" t="s">
        <v>433</v>
      </c>
      <c r="D28" s="167">
        <v>1982</v>
      </c>
      <c r="E28" s="167" t="s">
        <v>434</v>
      </c>
      <c r="F28" s="167"/>
      <c r="G28" s="167" t="s">
        <v>434</v>
      </c>
      <c r="H28" s="167" t="s">
        <v>434</v>
      </c>
      <c r="I28" s="167"/>
      <c r="J28" s="167" t="s">
        <v>434</v>
      </c>
      <c r="K28" s="167" t="s">
        <v>434</v>
      </c>
      <c r="L28" s="167" t="s">
        <v>434</v>
      </c>
      <c r="M28" s="167" t="s">
        <v>434</v>
      </c>
      <c r="N28" s="167" t="s">
        <v>434</v>
      </c>
      <c r="O28" s="167"/>
      <c r="P28" s="167"/>
      <c r="Q28" s="167"/>
      <c r="R28" s="167"/>
      <c r="S28" s="167"/>
      <c r="T28" s="167" t="s">
        <v>434</v>
      </c>
      <c r="U28" s="167" t="s">
        <v>434</v>
      </c>
      <c r="V28" s="167"/>
      <c r="W28" s="167"/>
      <c r="X28" s="175"/>
      <c r="Y28" s="167" t="s">
        <v>434</v>
      </c>
      <c r="Z28" s="167" t="s">
        <v>434</v>
      </c>
      <c r="AA28" s="167" t="s">
        <v>434</v>
      </c>
      <c r="AB28" s="167"/>
      <c r="AC28" s="167" t="s">
        <v>434</v>
      </c>
      <c r="AD28" s="167" t="s">
        <v>434</v>
      </c>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73">
        <f>SUMIF(E28:BI28,"x",E$3:$BI27)</f>
        <v>802000</v>
      </c>
      <c r="BK28" s="176" t="s">
        <v>443</v>
      </c>
    </row>
    <row r="29" spans="1:63" x14ac:dyDescent="0.25">
      <c r="A29" s="137"/>
      <c r="B29" s="137"/>
      <c r="C29" s="142"/>
      <c r="D29" s="137"/>
      <c r="E29" s="137">
        <f>COUNTIF(E4:E28,"x")</f>
        <v>25</v>
      </c>
      <c r="F29" s="137">
        <f t="shared" ref="F29:BI29" si="0">COUNTIF(F4:F28,"x")</f>
        <v>11</v>
      </c>
      <c r="G29" s="137">
        <f t="shared" si="0"/>
        <v>13</v>
      </c>
      <c r="H29" s="137">
        <f t="shared" si="0"/>
        <v>12</v>
      </c>
      <c r="I29" s="137">
        <f t="shared" si="0"/>
        <v>13</v>
      </c>
      <c r="J29" s="137">
        <f t="shared" si="0"/>
        <v>15</v>
      </c>
      <c r="K29" s="137">
        <f t="shared" si="0"/>
        <v>15</v>
      </c>
      <c r="L29" s="137">
        <f t="shared" si="0"/>
        <v>18</v>
      </c>
      <c r="M29" s="137">
        <f t="shared" si="0"/>
        <v>25</v>
      </c>
      <c r="N29" s="137">
        <f t="shared" si="0"/>
        <v>6</v>
      </c>
      <c r="O29" s="137">
        <f t="shared" si="0"/>
        <v>5</v>
      </c>
      <c r="P29" s="137">
        <f t="shared" si="0"/>
        <v>5</v>
      </c>
      <c r="Q29" s="137">
        <f t="shared" si="0"/>
        <v>2</v>
      </c>
      <c r="R29" s="137">
        <f t="shared" si="0"/>
        <v>11</v>
      </c>
      <c r="S29" s="137">
        <f t="shared" si="0"/>
        <v>10</v>
      </c>
      <c r="T29" s="137">
        <f t="shared" si="0"/>
        <v>10</v>
      </c>
      <c r="U29" s="137">
        <f t="shared" si="0"/>
        <v>10</v>
      </c>
      <c r="V29" s="137">
        <f t="shared" si="0"/>
        <v>8</v>
      </c>
      <c r="W29" s="137">
        <f t="shared" si="0"/>
        <v>8</v>
      </c>
      <c r="X29" s="137">
        <f t="shared" si="0"/>
        <v>8</v>
      </c>
      <c r="Y29" s="137">
        <f t="shared" si="0"/>
        <v>4</v>
      </c>
      <c r="Z29" s="137">
        <f t="shared" si="0"/>
        <v>3</v>
      </c>
      <c r="AA29" s="137">
        <f t="shared" si="0"/>
        <v>2</v>
      </c>
      <c r="AB29" s="137">
        <f t="shared" si="0"/>
        <v>1</v>
      </c>
      <c r="AC29" s="137">
        <f t="shared" si="0"/>
        <v>12</v>
      </c>
      <c r="AD29" s="137">
        <f t="shared" si="0"/>
        <v>8</v>
      </c>
      <c r="AE29" s="137">
        <f t="shared" si="0"/>
        <v>4</v>
      </c>
      <c r="AF29" s="137">
        <f t="shared" si="0"/>
        <v>6</v>
      </c>
      <c r="AG29" s="137">
        <f t="shared" si="0"/>
        <v>1</v>
      </c>
      <c r="AH29" s="137">
        <f t="shared" si="0"/>
        <v>5</v>
      </c>
      <c r="AI29" s="137">
        <f t="shared" si="0"/>
        <v>4</v>
      </c>
      <c r="AJ29" s="137">
        <f t="shared" si="0"/>
        <v>4</v>
      </c>
      <c r="AK29" s="137">
        <f t="shared" si="0"/>
        <v>3</v>
      </c>
      <c r="AL29" s="137">
        <f t="shared" si="0"/>
        <v>3</v>
      </c>
      <c r="AM29" s="137">
        <f t="shared" si="0"/>
        <v>1</v>
      </c>
      <c r="AN29" s="137">
        <f t="shared" si="0"/>
        <v>1</v>
      </c>
      <c r="AO29" s="137">
        <f t="shared" si="0"/>
        <v>2</v>
      </c>
      <c r="AP29" s="137">
        <f t="shared" si="0"/>
        <v>7</v>
      </c>
      <c r="AQ29" s="137">
        <f t="shared" si="0"/>
        <v>7</v>
      </c>
      <c r="AR29" s="137">
        <f t="shared" si="0"/>
        <v>2</v>
      </c>
      <c r="AS29" s="137">
        <f t="shared" si="0"/>
        <v>6</v>
      </c>
      <c r="AT29" s="137">
        <f t="shared" si="0"/>
        <v>0</v>
      </c>
      <c r="AU29" s="137">
        <f t="shared" si="0"/>
        <v>1</v>
      </c>
      <c r="AV29" s="137">
        <f t="shared" si="0"/>
        <v>14</v>
      </c>
      <c r="AW29" s="137">
        <f t="shared" si="0"/>
        <v>3</v>
      </c>
      <c r="AX29" s="137">
        <f t="shared" si="0"/>
        <v>12</v>
      </c>
      <c r="AY29" s="137">
        <f t="shared" si="0"/>
        <v>1</v>
      </c>
      <c r="AZ29" s="137">
        <f t="shared" si="0"/>
        <v>1</v>
      </c>
      <c r="BA29" s="137">
        <f t="shared" si="0"/>
        <v>6</v>
      </c>
      <c r="BB29" s="137">
        <f t="shared" si="0"/>
        <v>1</v>
      </c>
      <c r="BC29" s="137">
        <f t="shared" si="0"/>
        <v>2</v>
      </c>
      <c r="BD29" s="137">
        <f t="shared" si="0"/>
        <v>1</v>
      </c>
      <c r="BE29" s="137">
        <f t="shared" si="0"/>
        <v>4</v>
      </c>
      <c r="BF29" s="137">
        <f t="shared" si="0"/>
        <v>3</v>
      </c>
      <c r="BG29" s="137">
        <f t="shared" si="0"/>
        <v>1</v>
      </c>
      <c r="BH29" s="137">
        <f t="shared" si="0"/>
        <v>2</v>
      </c>
      <c r="BI29" s="137">
        <f t="shared" si="0"/>
        <v>3</v>
      </c>
      <c r="BJ29" s="145">
        <f>SUM(BJ4:BJ28)</f>
        <v>31913500</v>
      </c>
    </row>
  </sheetData>
  <autoFilter ref="A2:BK29"/>
  <mergeCells count="1">
    <mergeCell ref="J3:K3"/>
  </mergeCells>
  <conditionalFormatting sqref="S4">
    <cfRule type="expression" priority="1">
      <formula>IF(AND($L$4="x",$R$4="x"),"x","")</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8"/>
  <sheetViews>
    <sheetView zoomScale="70" zoomScaleNormal="70" workbookViewId="0">
      <pane xSplit="2" topLeftCell="C1" activePane="topRight" state="frozen"/>
      <selection pane="topRight" activeCell="Q13" sqref="Q13"/>
    </sheetView>
  </sheetViews>
  <sheetFormatPr defaultRowHeight="15" x14ac:dyDescent="0.25"/>
  <cols>
    <col min="1" max="1" width="4.85546875" bestFit="1" customWidth="1"/>
    <col min="2" max="2" width="24" bestFit="1" customWidth="1"/>
    <col min="3" max="3" width="11.42578125" bestFit="1" customWidth="1"/>
    <col min="4" max="4" width="11" bestFit="1" customWidth="1"/>
    <col min="5" max="5" width="10" bestFit="1" customWidth="1"/>
    <col min="6" max="6" width="12.85546875" bestFit="1" customWidth="1"/>
    <col min="7" max="7" width="12.42578125" bestFit="1" customWidth="1"/>
    <col min="8" max="8" width="12.5703125" bestFit="1" customWidth="1"/>
    <col min="9" max="9" width="12" bestFit="1" customWidth="1"/>
    <col min="10" max="11" width="13" bestFit="1" customWidth="1"/>
    <col min="12" max="12" width="12.42578125" bestFit="1" customWidth="1"/>
    <col min="13" max="13" width="12.85546875" bestFit="1" customWidth="1"/>
    <col min="14" max="14" width="13" bestFit="1" customWidth="1"/>
    <col min="15" max="15" width="12" bestFit="1" customWidth="1"/>
    <col min="16" max="17" width="13" bestFit="1" customWidth="1"/>
    <col min="18" max="18" width="5.42578125" bestFit="1" customWidth="1"/>
    <col min="19" max="19" width="11.42578125" bestFit="1" customWidth="1"/>
    <col min="20" max="22" width="13" bestFit="1" customWidth="1"/>
    <col min="23" max="23" width="12" bestFit="1" customWidth="1"/>
    <col min="24" max="25" width="13" bestFit="1" customWidth="1"/>
    <col min="26" max="26" width="11.5703125" bestFit="1" customWidth="1"/>
    <col min="27" max="27" width="7.7109375" bestFit="1" customWidth="1"/>
    <col min="28" max="28" width="3.42578125" bestFit="1" customWidth="1"/>
    <col min="29" max="29" width="12.42578125" bestFit="1" customWidth="1"/>
    <col min="30" max="30" width="10.7109375" bestFit="1" customWidth="1"/>
    <col min="31" max="31" width="12" bestFit="1" customWidth="1"/>
    <col min="32" max="32" width="13" bestFit="1" customWidth="1"/>
    <col min="33" max="33" width="11.42578125" bestFit="1" customWidth="1"/>
    <col min="34" max="34" width="12" bestFit="1" customWidth="1"/>
    <col min="35" max="35" width="12.85546875" bestFit="1" customWidth="1"/>
    <col min="36" max="36" width="13" bestFit="1" customWidth="1"/>
    <col min="37" max="37" width="12" bestFit="1" customWidth="1"/>
    <col min="38" max="40" width="13" bestFit="1" customWidth="1"/>
    <col min="41" max="41" width="10.140625" bestFit="1" customWidth="1"/>
    <col min="42" max="42" width="12" bestFit="1" customWidth="1"/>
    <col min="43" max="43" width="12.42578125" bestFit="1" customWidth="1"/>
    <col min="44" max="45" width="13" bestFit="1" customWidth="1"/>
    <col min="46" max="46" width="11.42578125" bestFit="1" customWidth="1"/>
    <col min="47" max="51" width="13" bestFit="1" customWidth="1"/>
    <col min="52" max="52" width="12.42578125" bestFit="1" customWidth="1"/>
    <col min="53" max="54" width="13" bestFit="1" customWidth="1"/>
    <col min="55" max="55" width="12.85546875" bestFit="1" customWidth="1"/>
    <col min="56" max="57" width="13" bestFit="1" customWidth="1"/>
    <col min="58" max="58" width="12.140625" bestFit="1" customWidth="1"/>
    <col min="59" max="59" width="13" bestFit="1" customWidth="1"/>
    <col min="60" max="60" width="11.42578125" bestFit="1" customWidth="1"/>
    <col min="61" max="61" width="12.5703125" bestFit="1" customWidth="1"/>
    <col min="62" max="62" width="12" bestFit="1" customWidth="1"/>
    <col min="63" max="63" width="37.5703125" customWidth="1"/>
  </cols>
  <sheetData>
    <row r="1" spans="1:63" ht="108.75" customHeight="1" x14ac:dyDescent="0.25">
      <c r="A1" s="152" t="s">
        <v>32</v>
      </c>
      <c r="B1" s="141" t="s">
        <v>392</v>
      </c>
      <c r="C1" s="141" t="s">
        <v>393</v>
      </c>
      <c r="D1" s="141" t="s">
        <v>394</v>
      </c>
      <c r="E1" s="183" t="s">
        <v>395</v>
      </c>
      <c r="F1" s="183" t="s">
        <v>5</v>
      </c>
      <c r="G1" s="183" t="s">
        <v>8</v>
      </c>
      <c r="H1" s="183" t="s">
        <v>11</v>
      </c>
      <c r="I1" s="184" t="s">
        <v>14</v>
      </c>
      <c r="J1" s="184" t="s">
        <v>23</v>
      </c>
      <c r="K1" s="184" t="s">
        <v>25</v>
      </c>
      <c r="L1" s="184" t="s">
        <v>27</v>
      </c>
      <c r="M1" s="185" t="s">
        <v>17</v>
      </c>
      <c r="N1" s="154" t="s">
        <v>45</v>
      </c>
      <c r="O1" s="154" t="s">
        <v>48</v>
      </c>
      <c r="P1" s="158" t="s">
        <v>51</v>
      </c>
      <c r="Q1" s="158" t="s">
        <v>54</v>
      </c>
      <c r="R1" s="181" t="s">
        <v>56</v>
      </c>
      <c r="S1" s="181" t="s">
        <v>58</v>
      </c>
      <c r="T1" s="186" t="s">
        <v>61</v>
      </c>
      <c r="U1" s="186" t="s">
        <v>63</v>
      </c>
      <c r="V1" s="186" t="s">
        <v>65</v>
      </c>
      <c r="W1" s="186" t="s">
        <v>67</v>
      </c>
      <c r="X1" s="186" t="s">
        <v>69</v>
      </c>
      <c r="Y1" s="154" t="s">
        <v>72</v>
      </c>
      <c r="Z1" s="183" t="s">
        <v>92</v>
      </c>
      <c r="AA1" s="183" t="s">
        <v>94</v>
      </c>
      <c r="AB1" s="154" t="s">
        <v>356</v>
      </c>
      <c r="AC1" s="186" t="s">
        <v>358</v>
      </c>
      <c r="AD1" s="186" t="s">
        <v>34</v>
      </c>
      <c r="AE1" s="181" t="s">
        <v>98</v>
      </c>
      <c r="AF1" s="181" t="s">
        <v>100</v>
      </c>
      <c r="AG1" s="181" t="s">
        <v>102</v>
      </c>
      <c r="AH1" s="181" t="s">
        <v>104</v>
      </c>
      <c r="AI1" s="181" t="s">
        <v>106</v>
      </c>
      <c r="AJ1" s="181" t="s">
        <v>108</v>
      </c>
      <c r="AK1" s="181" t="s">
        <v>110</v>
      </c>
      <c r="AL1" s="181" t="s">
        <v>114</v>
      </c>
      <c r="AM1" s="181" t="s">
        <v>117</v>
      </c>
      <c r="AN1" s="181" t="s">
        <v>121</v>
      </c>
      <c r="AO1" s="181" t="s">
        <v>127</v>
      </c>
      <c r="AP1" s="187" t="s">
        <v>123</v>
      </c>
      <c r="AQ1" s="187" t="s">
        <v>125</v>
      </c>
      <c r="AR1" s="187" t="s">
        <v>126</v>
      </c>
      <c r="AS1" s="182" t="s">
        <v>131</v>
      </c>
      <c r="AT1" s="182" t="s">
        <v>133</v>
      </c>
      <c r="AU1" s="182" t="s">
        <v>135</v>
      </c>
      <c r="AV1" s="187" t="s">
        <v>36</v>
      </c>
      <c r="AW1" s="187" t="s">
        <v>19</v>
      </c>
      <c r="AX1" s="187" t="s">
        <v>37</v>
      </c>
      <c r="AY1" s="187" t="s">
        <v>374</v>
      </c>
      <c r="AZ1" s="187" t="s">
        <v>376</v>
      </c>
      <c r="BA1" s="187" t="s">
        <v>186</v>
      </c>
      <c r="BB1" s="153" t="s">
        <v>191</v>
      </c>
      <c r="BC1" s="153" t="s">
        <v>193</v>
      </c>
      <c r="BD1" s="153" t="s">
        <v>212</v>
      </c>
      <c r="BE1" s="187" t="s">
        <v>265</v>
      </c>
      <c r="BF1" s="187" t="s">
        <v>267</v>
      </c>
      <c r="BG1" s="187" t="s">
        <v>269</v>
      </c>
      <c r="BH1" s="155" t="s">
        <v>305</v>
      </c>
      <c r="BI1" s="160" t="s">
        <v>307</v>
      </c>
      <c r="BJ1" s="171" t="s">
        <v>403</v>
      </c>
      <c r="BK1" s="171" t="s">
        <v>437</v>
      </c>
    </row>
    <row r="2" spans="1:63" ht="33.75" customHeight="1" x14ac:dyDescent="0.25">
      <c r="A2" s="148">
        <v>2</v>
      </c>
      <c r="B2" s="193" t="s">
        <v>407</v>
      </c>
      <c r="C2" s="148" t="s">
        <v>432</v>
      </c>
      <c r="D2" s="148">
        <v>1972</v>
      </c>
      <c r="E2" s="148" t="s">
        <v>434</v>
      </c>
      <c r="F2" s="148"/>
      <c r="G2" s="148"/>
      <c r="H2" s="148"/>
      <c r="I2" s="148"/>
      <c r="J2" s="148"/>
      <c r="K2" s="148"/>
      <c r="L2" s="177"/>
      <c r="M2" s="148" t="s">
        <v>434</v>
      </c>
      <c r="N2" s="148" t="s">
        <v>434</v>
      </c>
      <c r="O2" s="148"/>
      <c r="P2" s="148"/>
      <c r="Q2" s="148"/>
      <c r="R2" s="148" t="s">
        <v>434</v>
      </c>
      <c r="S2" s="148" t="s">
        <v>434</v>
      </c>
      <c r="T2" s="148" t="s">
        <v>434</v>
      </c>
      <c r="U2" s="148" t="s">
        <v>434</v>
      </c>
      <c r="V2" s="148" t="s">
        <v>434</v>
      </c>
      <c r="W2" s="148" t="s">
        <v>434</v>
      </c>
      <c r="X2" s="148" t="s">
        <v>434</v>
      </c>
      <c r="Y2" s="148"/>
      <c r="Z2" s="148"/>
      <c r="AA2" s="148"/>
      <c r="AB2" s="148"/>
      <c r="AC2" s="148"/>
      <c r="AD2" s="148"/>
      <c r="AE2" s="148" t="s">
        <v>434</v>
      </c>
      <c r="AF2" s="148" t="s">
        <v>434</v>
      </c>
      <c r="AG2" s="148"/>
      <c r="AH2" s="148" t="s">
        <v>434</v>
      </c>
      <c r="AI2" s="148" t="s">
        <v>434</v>
      </c>
      <c r="AJ2" s="148" t="s">
        <v>434</v>
      </c>
      <c r="AK2" s="148" t="s">
        <v>434</v>
      </c>
      <c r="AL2" s="148" t="s">
        <v>434</v>
      </c>
      <c r="AM2" s="148"/>
      <c r="AN2" s="148"/>
      <c r="AO2" s="148" t="s">
        <v>434</v>
      </c>
      <c r="AP2" s="148" t="s">
        <v>434</v>
      </c>
      <c r="AQ2" s="148" t="s">
        <v>434</v>
      </c>
      <c r="AR2" s="148" t="s">
        <v>434</v>
      </c>
      <c r="AS2" s="148" t="s">
        <v>434</v>
      </c>
      <c r="AT2" s="148"/>
      <c r="AU2" s="148"/>
      <c r="AV2" s="148"/>
      <c r="AW2" s="148"/>
      <c r="AX2" s="148"/>
      <c r="AY2" s="148"/>
      <c r="AZ2" s="148"/>
      <c r="BA2" s="148"/>
      <c r="BB2" s="148"/>
      <c r="BC2" s="148"/>
      <c r="BD2" s="148"/>
      <c r="BE2" s="148"/>
      <c r="BF2" s="148"/>
      <c r="BG2" s="148"/>
      <c r="BH2" s="148"/>
      <c r="BI2" s="148"/>
      <c r="BJ2" s="179">
        <v>2533200</v>
      </c>
      <c r="BK2" s="189" t="s">
        <v>442</v>
      </c>
    </row>
    <row r="3" spans="1:63" ht="33.75" customHeight="1" x14ac:dyDescent="0.25">
      <c r="A3" s="191">
        <v>5</v>
      </c>
      <c r="B3" s="151" t="s">
        <v>410</v>
      </c>
      <c r="C3" s="148" t="s">
        <v>433</v>
      </c>
      <c r="D3" s="191">
        <v>1976</v>
      </c>
      <c r="E3" s="191" t="s">
        <v>434</v>
      </c>
      <c r="F3" s="191" t="s">
        <v>434</v>
      </c>
      <c r="G3" s="191" t="s">
        <v>434</v>
      </c>
      <c r="H3" s="191"/>
      <c r="I3" s="191"/>
      <c r="J3" s="191"/>
      <c r="K3" s="191"/>
      <c r="L3" s="177"/>
      <c r="M3" s="191" t="s">
        <v>434</v>
      </c>
      <c r="N3" s="191"/>
      <c r="O3" s="191"/>
      <c r="P3" s="191"/>
      <c r="Q3" s="191"/>
      <c r="R3" s="191" t="s">
        <v>434</v>
      </c>
      <c r="S3" s="191" t="s">
        <v>434</v>
      </c>
      <c r="T3" s="191"/>
      <c r="U3" s="191"/>
      <c r="V3" s="191"/>
      <c r="W3" s="191"/>
      <c r="X3" s="191"/>
      <c r="Y3" s="191"/>
      <c r="Z3" s="191"/>
      <c r="AA3" s="191"/>
      <c r="AB3" s="191"/>
      <c r="AC3" s="191" t="s">
        <v>434</v>
      </c>
      <c r="AD3" s="191" t="s">
        <v>434</v>
      </c>
      <c r="AE3" s="191"/>
      <c r="AF3" s="191"/>
      <c r="AG3" s="191"/>
      <c r="AH3" s="191"/>
      <c r="AI3" s="191"/>
      <c r="AJ3" s="191"/>
      <c r="AK3" s="191"/>
      <c r="AL3" s="191"/>
      <c r="AM3" s="191"/>
      <c r="AN3" s="191"/>
      <c r="AO3" s="191"/>
      <c r="AP3" s="191"/>
      <c r="AQ3" s="191"/>
      <c r="AR3" s="191"/>
      <c r="AS3" s="191"/>
      <c r="AT3" s="191"/>
      <c r="AU3" s="191"/>
      <c r="AV3" s="191" t="s">
        <v>434</v>
      </c>
      <c r="AW3" s="191"/>
      <c r="AX3" s="191"/>
      <c r="AY3" s="191"/>
      <c r="AZ3" s="191"/>
      <c r="BA3" s="191" t="s">
        <v>434</v>
      </c>
      <c r="BB3" s="191"/>
      <c r="BC3" s="191" t="s">
        <v>434</v>
      </c>
      <c r="BD3" s="191"/>
      <c r="BE3" s="191"/>
      <c r="BF3" s="191"/>
      <c r="BG3" s="191"/>
      <c r="BH3" s="191" t="s">
        <v>434</v>
      </c>
      <c r="BI3" s="191" t="s">
        <v>434</v>
      </c>
      <c r="BJ3" s="173">
        <v>1902950</v>
      </c>
      <c r="BK3" s="189" t="s">
        <v>442</v>
      </c>
    </row>
    <row r="4" spans="1:63" ht="33.75" customHeight="1" x14ac:dyDescent="0.25">
      <c r="A4" s="191">
        <v>8</v>
      </c>
      <c r="B4" s="151" t="s">
        <v>413</v>
      </c>
      <c r="C4" s="148" t="s">
        <v>433</v>
      </c>
      <c r="D4" s="191">
        <v>1968</v>
      </c>
      <c r="E4" s="191" t="s">
        <v>434</v>
      </c>
      <c r="F4" s="191"/>
      <c r="G4" s="191" t="s">
        <v>434</v>
      </c>
      <c r="H4" s="191"/>
      <c r="I4" s="191"/>
      <c r="J4" s="191"/>
      <c r="K4" s="191"/>
      <c r="L4" s="177"/>
      <c r="M4" s="191" t="s">
        <v>434</v>
      </c>
      <c r="N4" s="191"/>
      <c r="O4" s="191"/>
      <c r="P4" s="191"/>
      <c r="Q4" s="191"/>
      <c r="R4" s="191" t="s">
        <v>434</v>
      </c>
      <c r="S4" s="191" t="s">
        <v>434</v>
      </c>
      <c r="T4" s="191"/>
      <c r="U4" s="191"/>
      <c r="V4" s="191"/>
      <c r="W4" s="191"/>
      <c r="X4" s="191"/>
      <c r="Y4" s="191"/>
      <c r="Z4" s="191"/>
      <c r="AA4" s="191"/>
      <c r="AB4" s="191"/>
      <c r="AC4" s="191" t="s">
        <v>434</v>
      </c>
      <c r="AD4" s="191" t="s">
        <v>434</v>
      </c>
      <c r="AE4" s="191"/>
      <c r="AF4" s="191"/>
      <c r="AG4" s="191"/>
      <c r="AH4" s="191"/>
      <c r="AI4" s="191"/>
      <c r="AJ4" s="191"/>
      <c r="AK4" s="191"/>
      <c r="AL4" s="191"/>
      <c r="AM4" s="191"/>
      <c r="AN4" s="191"/>
      <c r="AO4" s="191"/>
      <c r="AP4" s="191"/>
      <c r="AQ4" s="191"/>
      <c r="AR4" s="191"/>
      <c r="AS4" s="191"/>
      <c r="AT4" s="191"/>
      <c r="AU4" s="191"/>
      <c r="AV4" s="191" t="s">
        <v>434</v>
      </c>
      <c r="AW4" s="191" t="s">
        <v>434</v>
      </c>
      <c r="AX4" s="191"/>
      <c r="AY4" s="191"/>
      <c r="AZ4" s="191"/>
      <c r="BA4" s="191" t="s">
        <v>434</v>
      </c>
      <c r="BB4" s="191"/>
      <c r="BC4" s="191"/>
      <c r="BD4" s="191"/>
      <c r="BE4" s="191"/>
      <c r="BF4" s="191"/>
      <c r="BG4" s="191"/>
      <c r="BH4" s="191" t="s">
        <v>434</v>
      </c>
      <c r="BI4" s="191" t="s">
        <v>434</v>
      </c>
      <c r="BJ4" s="173">
        <v>989950</v>
      </c>
      <c r="BK4" s="189" t="s">
        <v>442</v>
      </c>
    </row>
    <row r="5" spans="1:63" ht="50.25" customHeight="1" x14ac:dyDescent="0.25">
      <c r="A5" s="148">
        <v>9</v>
      </c>
      <c r="B5" s="193" t="s">
        <v>414</v>
      </c>
      <c r="C5" s="148" t="s">
        <v>432</v>
      </c>
      <c r="D5" s="148">
        <v>1987</v>
      </c>
      <c r="E5" s="148" t="s">
        <v>434</v>
      </c>
      <c r="F5" s="148"/>
      <c r="G5" s="148" t="s">
        <v>434</v>
      </c>
      <c r="H5" s="148"/>
      <c r="I5" s="148"/>
      <c r="J5" s="148" t="s">
        <v>434</v>
      </c>
      <c r="K5" s="148" t="s">
        <v>434</v>
      </c>
      <c r="L5" s="148" t="s">
        <v>434</v>
      </c>
      <c r="M5" s="148" t="s">
        <v>434</v>
      </c>
      <c r="N5" s="148"/>
      <c r="O5" s="148"/>
      <c r="P5" s="148" t="s">
        <v>434</v>
      </c>
      <c r="Q5" s="148"/>
      <c r="R5" s="148" t="s">
        <v>434</v>
      </c>
      <c r="S5" s="148" t="s">
        <v>434</v>
      </c>
      <c r="T5" s="148"/>
      <c r="U5" s="148"/>
      <c r="V5" s="148"/>
      <c r="W5" s="148"/>
      <c r="X5" s="148"/>
      <c r="Y5" s="148"/>
      <c r="Z5" s="148"/>
      <c r="AA5" s="148"/>
      <c r="AB5" s="148"/>
      <c r="AC5" s="148"/>
      <c r="AD5" s="148"/>
      <c r="AE5" s="148" t="s">
        <v>434</v>
      </c>
      <c r="AF5" s="148" t="s">
        <v>434</v>
      </c>
      <c r="AG5" s="148"/>
      <c r="AH5" s="148" t="s">
        <v>434</v>
      </c>
      <c r="AI5" s="148" t="s">
        <v>434</v>
      </c>
      <c r="AJ5" s="148"/>
      <c r="AK5" s="148"/>
      <c r="AL5" s="148" t="s">
        <v>434</v>
      </c>
      <c r="AM5" s="148"/>
      <c r="AN5" s="148"/>
      <c r="AO5" s="148" t="s">
        <v>434</v>
      </c>
      <c r="AP5" s="148" t="s">
        <v>434</v>
      </c>
      <c r="AQ5" s="178"/>
      <c r="AR5" s="148"/>
      <c r="AS5" s="148"/>
      <c r="AT5" s="148"/>
      <c r="AU5" s="148"/>
      <c r="AV5" s="148"/>
      <c r="AW5" s="148"/>
      <c r="AX5" s="148"/>
      <c r="AY5" s="148"/>
      <c r="AZ5" s="148"/>
      <c r="BA5" s="148"/>
      <c r="BB5" s="148"/>
      <c r="BC5" s="148"/>
      <c r="BD5" s="148"/>
      <c r="BE5" s="148"/>
      <c r="BF5" s="148"/>
      <c r="BG5" s="148"/>
      <c r="BH5" s="148"/>
      <c r="BI5" s="148"/>
      <c r="BJ5" s="179">
        <v>1585300</v>
      </c>
      <c r="BK5" s="176" t="s">
        <v>440</v>
      </c>
    </row>
    <row r="6" spans="1:63" ht="50.25" customHeight="1" x14ac:dyDescent="0.25">
      <c r="A6" s="148">
        <v>12</v>
      </c>
      <c r="B6" s="193" t="s">
        <v>417</v>
      </c>
      <c r="C6" s="148" t="s">
        <v>432</v>
      </c>
      <c r="D6" s="148">
        <v>1963</v>
      </c>
      <c r="E6" s="148" t="s">
        <v>434</v>
      </c>
      <c r="F6" s="148"/>
      <c r="G6" s="148"/>
      <c r="H6" s="148"/>
      <c r="I6" s="148" t="s">
        <v>434</v>
      </c>
      <c r="J6" s="148" t="s">
        <v>434</v>
      </c>
      <c r="K6" s="148" t="s">
        <v>434</v>
      </c>
      <c r="L6" s="148" t="s">
        <v>434</v>
      </c>
      <c r="M6" s="148" t="s">
        <v>434</v>
      </c>
      <c r="N6" s="148" t="s">
        <v>434</v>
      </c>
      <c r="O6" s="148" t="s">
        <v>434</v>
      </c>
      <c r="P6" s="148" t="s">
        <v>434</v>
      </c>
      <c r="Q6" s="148"/>
      <c r="R6" s="148" t="s">
        <v>434</v>
      </c>
      <c r="S6" s="148" t="s">
        <v>434</v>
      </c>
      <c r="T6" s="148" t="s">
        <v>434</v>
      </c>
      <c r="U6" s="148" t="s">
        <v>434</v>
      </c>
      <c r="V6" s="148" t="s">
        <v>434</v>
      </c>
      <c r="W6" s="148" t="s">
        <v>434</v>
      </c>
      <c r="X6" s="148" t="s">
        <v>434</v>
      </c>
      <c r="Y6" s="148"/>
      <c r="Z6" s="148"/>
      <c r="AA6" s="148"/>
      <c r="AB6" s="148"/>
      <c r="AC6" s="148"/>
      <c r="AD6" s="148"/>
      <c r="AE6" s="148"/>
      <c r="AF6" s="148"/>
      <c r="AG6" s="148"/>
      <c r="AH6" s="148"/>
      <c r="AI6" s="148"/>
      <c r="AJ6" s="148"/>
      <c r="AK6" s="148"/>
      <c r="AL6" s="148"/>
      <c r="AM6" s="148"/>
      <c r="AN6" s="148"/>
      <c r="AO6" s="148"/>
      <c r="AP6" s="178"/>
      <c r="AQ6" s="148" t="s">
        <v>434</v>
      </c>
      <c r="AR6" s="148"/>
      <c r="AS6" s="148"/>
      <c r="AT6" s="148"/>
      <c r="AU6" s="148"/>
      <c r="AV6" s="148"/>
      <c r="AW6" s="148"/>
      <c r="AX6" s="148" t="s">
        <v>434</v>
      </c>
      <c r="AY6" s="148"/>
      <c r="AZ6" s="148"/>
      <c r="BA6" s="148" t="s">
        <v>434</v>
      </c>
      <c r="BB6" s="148"/>
      <c r="BC6" s="148"/>
      <c r="BD6" s="148"/>
      <c r="BE6" s="148"/>
      <c r="BF6" s="148"/>
      <c r="BG6" s="148"/>
      <c r="BH6" s="148"/>
      <c r="BI6" s="148"/>
      <c r="BJ6" s="179">
        <v>1121650</v>
      </c>
      <c r="BK6" s="176" t="s">
        <v>441</v>
      </c>
    </row>
    <row r="7" spans="1:63" ht="30" x14ac:dyDescent="0.25">
      <c r="A7" s="191">
        <v>24</v>
      </c>
      <c r="B7" s="151" t="s">
        <v>428</v>
      </c>
      <c r="C7" s="148" t="s">
        <v>433</v>
      </c>
      <c r="D7" s="191">
        <v>1968</v>
      </c>
      <c r="E7" s="191" t="s">
        <v>434</v>
      </c>
      <c r="F7" s="191"/>
      <c r="G7" s="191" t="s">
        <v>434</v>
      </c>
      <c r="H7" s="191" t="s">
        <v>434</v>
      </c>
      <c r="I7" s="191"/>
      <c r="J7" s="191" t="s">
        <v>434</v>
      </c>
      <c r="K7" s="191" t="s">
        <v>434</v>
      </c>
      <c r="L7" s="191" t="s">
        <v>434</v>
      </c>
      <c r="M7" s="191" t="s">
        <v>434</v>
      </c>
      <c r="N7" s="191" t="s">
        <v>434</v>
      </c>
      <c r="O7" s="191"/>
      <c r="P7" s="191"/>
      <c r="Q7" s="191"/>
      <c r="R7" s="191"/>
      <c r="S7" s="191"/>
      <c r="T7" s="191" t="s">
        <v>434</v>
      </c>
      <c r="U7" s="191" t="s">
        <v>434</v>
      </c>
      <c r="V7" s="191"/>
      <c r="W7" s="191"/>
      <c r="X7" s="175"/>
      <c r="Y7" s="191" t="s">
        <v>434</v>
      </c>
      <c r="Z7" s="191" t="s">
        <v>434</v>
      </c>
      <c r="AA7" s="191" t="s">
        <v>434</v>
      </c>
      <c r="AB7" s="191"/>
      <c r="AC7" s="191" t="s">
        <v>434</v>
      </c>
      <c r="AD7" s="191" t="s">
        <v>434</v>
      </c>
      <c r="AE7" s="191"/>
      <c r="AF7" s="191"/>
      <c r="AG7" s="191"/>
      <c r="AH7" s="191"/>
      <c r="AI7" s="191"/>
      <c r="AJ7" s="191"/>
      <c r="AK7" s="191"/>
      <c r="AL7" s="191"/>
      <c r="AM7" s="191"/>
      <c r="AN7" s="191"/>
      <c r="AO7" s="191"/>
      <c r="AP7" s="191"/>
      <c r="AQ7" s="191"/>
      <c r="AR7" s="191"/>
      <c r="AS7" s="191"/>
      <c r="AT7" s="191"/>
      <c r="AU7" s="191"/>
      <c r="AV7" s="191"/>
      <c r="AW7" s="191"/>
      <c r="AX7" s="191"/>
      <c r="AY7" s="191"/>
      <c r="AZ7" s="191"/>
      <c r="BA7" s="191"/>
      <c r="BB7" s="191"/>
      <c r="BC7" s="191"/>
      <c r="BD7" s="191"/>
      <c r="BE7" s="191"/>
      <c r="BF7" s="191"/>
      <c r="BG7" s="191"/>
      <c r="BH7" s="191"/>
      <c r="BI7" s="191"/>
      <c r="BJ7" s="173">
        <v>802000</v>
      </c>
      <c r="BK7" s="176" t="s">
        <v>444</v>
      </c>
    </row>
    <row r="8" spans="1:63" ht="30" x14ac:dyDescent="0.25">
      <c r="A8" s="191">
        <v>25</v>
      </c>
      <c r="B8" s="151" t="s">
        <v>431</v>
      </c>
      <c r="C8" s="148" t="s">
        <v>433</v>
      </c>
      <c r="D8" s="191">
        <v>1982</v>
      </c>
      <c r="E8" s="191" t="s">
        <v>434</v>
      </c>
      <c r="F8" s="191"/>
      <c r="G8" s="191" t="s">
        <v>434</v>
      </c>
      <c r="H8" s="191" t="s">
        <v>434</v>
      </c>
      <c r="I8" s="191"/>
      <c r="J8" s="191" t="s">
        <v>434</v>
      </c>
      <c r="K8" s="191" t="s">
        <v>434</v>
      </c>
      <c r="L8" s="191" t="s">
        <v>434</v>
      </c>
      <c r="M8" s="191" t="s">
        <v>434</v>
      </c>
      <c r="N8" s="191" t="s">
        <v>434</v>
      </c>
      <c r="O8" s="191"/>
      <c r="P8" s="191"/>
      <c r="Q8" s="191"/>
      <c r="R8" s="191"/>
      <c r="S8" s="191"/>
      <c r="T8" s="191" t="s">
        <v>434</v>
      </c>
      <c r="U8" s="191" t="s">
        <v>434</v>
      </c>
      <c r="V8" s="191"/>
      <c r="W8" s="191"/>
      <c r="X8" s="175"/>
      <c r="Y8" s="191" t="s">
        <v>434</v>
      </c>
      <c r="Z8" s="191" t="s">
        <v>434</v>
      </c>
      <c r="AA8" s="191" t="s">
        <v>434</v>
      </c>
      <c r="AB8" s="191"/>
      <c r="AC8" s="191" t="s">
        <v>434</v>
      </c>
      <c r="AD8" s="191" t="s">
        <v>434</v>
      </c>
      <c r="AE8" s="191"/>
      <c r="AF8" s="191"/>
      <c r="AG8" s="191"/>
      <c r="AH8" s="191"/>
      <c r="AI8" s="191"/>
      <c r="AJ8" s="191"/>
      <c r="AK8" s="191"/>
      <c r="AL8" s="191"/>
      <c r="AM8" s="191"/>
      <c r="AN8" s="191"/>
      <c r="AO8" s="191"/>
      <c r="AP8" s="191"/>
      <c r="AQ8" s="191"/>
      <c r="AR8" s="191"/>
      <c r="AS8" s="191"/>
      <c r="AT8" s="191"/>
      <c r="AU8" s="191"/>
      <c r="AV8" s="191"/>
      <c r="AW8" s="191"/>
      <c r="AX8" s="191"/>
      <c r="AY8" s="191"/>
      <c r="AZ8" s="191"/>
      <c r="BA8" s="191"/>
      <c r="BB8" s="191"/>
      <c r="BC8" s="191"/>
      <c r="BD8" s="191"/>
      <c r="BE8" s="191"/>
      <c r="BF8" s="191"/>
      <c r="BG8" s="191"/>
      <c r="BH8" s="191"/>
      <c r="BI8" s="191"/>
      <c r="BJ8" s="173">
        <v>802000</v>
      </c>
      <c r="BK8" s="176" t="s">
        <v>444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K29"/>
  <sheetViews>
    <sheetView zoomScale="98" zoomScaleNormal="98" workbookViewId="0">
      <selection activeCell="BI8" sqref="BI8"/>
    </sheetView>
  </sheetViews>
  <sheetFormatPr defaultColWidth="9.140625" defaultRowHeight="15" x14ac:dyDescent="0.25"/>
  <cols>
    <col min="1" max="1" width="4" style="137" bestFit="1" customWidth="1"/>
    <col min="2" max="2" width="23" style="137" customWidth="1"/>
    <col min="3" max="3" width="9.140625" style="142"/>
    <col min="4" max="4" width="9.140625" style="137"/>
    <col min="5" max="5" width="10.42578125" style="137" customWidth="1"/>
    <col min="6" max="6" width="11.7109375" style="137" bestFit="1" customWidth="1"/>
    <col min="7" max="7" width="15.140625" style="137" customWidth="1"/>
    <col min="8" max="15" width="13.42578125" style="137" customWidth="1"/>
    <col min="16" max="16" width="17" style="137" bestFit="1" customWidth="1"/>
    <col min="17" max="17" width="16.7109375" style="137" bestFit="1" customWidth="1"/>
    <col min="18" max="18" width="8.28515625" style="137" bestFit="1" customWidth="1"/>
    <col min="19" max="19" width="9" style="137" bestFit="1" customWidth="1"/>
    <col min="20" max="22" width="13.85546875" style="137" bestFit="1" customWidth="1"/>
    <col min="23" max="24" width="12.85546875" style="137" bestFit="1" customWidth="1"/>
    <col min="25" max="25" width="12.7109375" style="137" bestFit="1" customWidth="1"/>
    <col min="26" max="26" width="8.28515625" style="137" bestFit="1" customWidth="1"/>
    <col min="27" max="28" width="9.5703125" style="137" bestFit="1" customWidth="1"/>
    <col min="29" max="29" width="9.85546875" style="137" bestFit="1" customWidth="1"/>
    <col min="30" max="30" width="8.28515625" style="137" bestFit="1" customWidth="1"/>
    <col min="31" max="31" width="12.85546875" style="137" bestFit="1" customWidth="1"/>
    <col min="32" max="32" width="14.140625" style="137" bestFit="1" customWidth="1"/>
    <col min="33" max="33" width="9.5703125" style="137" bestFit="1" customWidth="1"/>
    <col min="34" max="34" width="12.85546875" style="137" bestFit="1" customWidth="1"/>
    <col min="35" max="36" width="14.140625" style="137" bestFit="1" customWidth="1"/>
    <col min="37" max="37" width="12.85546875" style="137" bestFit="1" customWidth="1"/>
    <col min="38" max="38" width="17" style="137" bestFit="1" customWidth="1"/>
    <col min="39" max="40" width="14.140625" style="137" bestFit="1" customWidth="1"/>
    <col min="41" max="41" width="9.5703125" style="137" bestFit="1" customWidth="1"/>
    <col min="42" max="42" width="12.85546875" style="137" bestFit="1" customWidth="1"/>
    <col min="43" max="43" width="14.140625" style="137" bestFit="1" customWidth="1"/>
    <col min="44" max="44" width="12.85546875" style="137" bestFit="1" customWidth="1"/>
    <col min="45" max="45" width="14.5703125" style="137" bestFit="1" customWidth="1"/>
    <col min="46" max="46" width="8.7109375" style="137" bestFit="1" customWidth="1"/>
    <col min="47" max="47" width="12.85546875" style="137" bestFit="1" customWidth="1"/>
    <col min="48" max="48" width="18.28515625" style="137" bestFit="1" customWidth="1"/>
    <col min="49" max="49" width="20.5703125" style="137" bestFit="1" customWidth="1"/>
    <col min="50" max="50" width="15.42578125" style="137" bestFit="1" customWidth="1"/>
    <col min="51" max="51" width="17.7109375" style="137" bestFit="1" customWidth="1"/>
    <col min="52" max="52" width="12.42578125" style="137" bestFit="1" customWidth="1"/>
    <col min="53" max="53" width="22.42578125" style="137" bestFit="1" customWidth="1"/>
    <col min="54" max="54" width="15.85546875" style="137" bestFit="1" customWidth="1"/>
    <col min="55" max="55" width="13.42578125" style="137" bestFit="1" customWidth="1"/>
    <col min="56" max="56" width="20.5703125" style="137" bestFit="1" customWidth="1"/>
    <col min="57" max="57" width="13" style="137" bestFit="1" customWidth="1"/>
    <col min="58" max="58" width="10.42578125" style="137" bestFit="1" customWidth="1"/>
    <col min="59" max="59" width="9.5703125" style="137" bestFit="1" customWidth="1"/>
    <col min="60" max="60" width="12.7109375" style="137" bestFit="1" customWidth="1"/>
    <col min="61" max="61" width="14.85546875" style="137" bestFit="1" customWidth="1"/>
    <col min="62" max="62" width="14.5703125" style="145" bestFit="1" customWidth="1"/>
    <col min="63" max="63" width="14.140625" style="145" customWidth="1"/>
    <col min="64" max="16384" width="9.140625" style="137"/>
  </cols>
  <sheetData>
    <row r="1" spans="1:63" s="136" customFormat="1" ht="14.25" x14ac:dyDescent="0.2">
      <c r="C1" s="140"/>
      <c r="E1" s="200">
        <v>1</v>
      </c>
      <c r="F1" s="136">
        <v>2</v>
      </c>
      <c r="G1" s="136">
        <v>3</v>
      </c>
      <c r="H1" s="136">
        <v>4</v>
      </c>
      <c r="I1" s="136">
        <v>5</v>
      </c>
      <c r="J1" s="136">
        <v>6</v>
      </c>
      <c r="K1" s="136">
        <v>7</v>
      </c>
      <c r="L1" s="136">
        <v>8</v>
      </c>
      <c r="M1" s="136">
        <v>9</v>
      </c>
      <c r="N1" s="136">
        <v>10</v>
      </c>
      <c r="O1" s="136">
        <v>11</v>
      </c>
      <c r="P1" s="136">
        <v>12</v>
      </c>
      <c r="Q1" s="136">
        <v>13</v>
      </c>
      <c r="R1" s="136">
        <v>14</v>
      </c>
      <c r="S1" s="136">
        <v>15</v>
      </c>
      <c r="T1" s="136">
        <v>16</v>
      </c>
      <c r="U1" s="136">
        <v>17</v>
      </c>
      <c r="V1" s="136">
        <v>18</v>
      </c>
      <c r="W1" s="136">
        <v>19</v>
      </c>
      <c r="X1" s="136">
        <v>20</v>
      </c>
      <c r="Y1" s="136">
        <v>21</v>
      </c>
      <c r="Z1" s="136">
        <v>30</v>
      </c>
      <c r="AA1" s="136">
        <v>31</v>
      </c>
      <c r="AB1" s="136">
        <v>32</v>
      </c>
      <c r="AC1" s="136">
        <v>33</v>
      </c>
      <c r="AD1" s="136">
        <v>34</v>
      </c>
      <c r="AE1" s="136">
        <v>35</v>
      </c>
      <c r="AF1" s="136">
        <v>36</v>
      </c>
      <c r="AG1" s="136">
        <v>37</v>
      </c>
      <c r="AH1" s="136">
        <v>38</v>
      </c>
      <c r="AI1" s="136">
        <v>39</v>
      </c>
      <c r="AJ1" s="136">
        <v>40</v>
      </c>
      <c r="AK1" s="136">
        <v>41</v>
      </c>
      <c r="AL1" s="136">
        <v>43</v>
      </c>
      <c r="AM1" s="136">
        <v>44</v>
      </c>
      <c r="AN1" s="136">
        <v>46</v>
      </c>
      <c r="AO1" s="136">
        <v>47</v>
      </c>
      <c r="AP1" s="136">
        <v>48</v>
      </c>
      <c r="AQ1" s="136">
        <v>49</v>
      </c>
      <c r="AR1" s="136">
        <v>50</v>
      </c>
      <c r="AS1" s="136">
        <v>55</v>
      </c>
      <c r="AT1" s="136">
        <v>56</v>
      </c>
      <c r="AU1" s="136">
        <v>57</v>
      </c>
      <c r="AV1" s="136">
        <v>84</v>
      </c>
      <c r="AW1" s="136">
        <v>85</v>
      </c>
      <c r="AX1" s="136">
        <v>86</v>
      </c>
      <c r="AY1" s="136">
        <v>87</v>
      </c>
      <c r="AZ1" s="136">
        <v>89</v>
      </c>
      <c r="BA1" s="136">
        <v>92</v>
      </c>
      <c r="BB1" s="136">
        <v>94</v>
      </c>
      <c r="BC1" s="136">
        <v>97</v>
      </c>
      <c r="BD1" s="136">
        <v>106</v>
      </c>
      <c r="BE1" s="136">
        <v>134</v>
      </c>
      <c r="BF1" s="136">
        <v>135</v>
      </c>
      <c r="BG1" s="136">
        <v>136</v>
      </c>
      <c r="BH1" s="136">
        <v>151</v>
      </c>
      <c r="BI1" s="136">
        <v>152</v>
      </c>
      <c r="BJ1" s="143"/>
      <c r="BK1" s="143"/>
    </row>
    <row r="2" spans="1:63" s="165" customFormat="1" ht="114" customHeight="1" x14ac:dyDescent="0.25">
      <c r="A2" s="152" t="s">
        <v>32</v>
      </c>
      <c r="B2" s="141" t="s">
        <v>392</v>
      </c>
      <c r="C2" s="141" t="s">
        <v>393</v>
      </c>
      <c r="D2" s="141" t="s">
        <v>394</v>
      </c>
      <c r="E2" s="153" t="s">
        <v>395</v>
      </c>
      <c r="F2" s="153" t="s">
        <v>5</v>
      </c>
      <c r="G2" s="153" t="s">
        <v>8</v>
      </c>
      <c r="H2" s="154" t="s">
        <v>11</v>
      </c>
      <c r="I2" s="155" t="s">
        <v>14</v>
      </c>
      <c r="J2" s="156" t="s">
        <v>23</v>
      </c>
      <c r="K2" s="156" t="s">
        <v>25</v>
      </c>
      <c r="L2" s="155" t="s">
        <v>27</v>
      </c>
      <c r="M2" s="157" t="s">
        <v>17</v>
      </c>
      <c r="N2" s="154" t="s">
        <v>45</v>
      </c>
      <c r="O2" s="154" t="s">
        <v>48</v>
      </c>
      <c r="P2" s="158" t="s">
        <v>51</v>
      </c>
      <c r="Q2" s="158" t="s">
        <v>54</v>
      </c>
      <c r="R2" s="158" t="s">
        <v>56</v>
      </c>
      <c r="S2" s="158" t="s">
        <v>58</v>
      </c>
      <c r="T2" s="158" t="s">
        <v>61</v>
      </c>
      <c r="U2" s="158" t="s">
        <v>63</v>
      </c>
      <c r="V2" s="158" t="s">
        <v>65</v>
      </c>
      <c r="W2" s="158" t="s">
        <v>67</v>
      </c>
      <c r="X2" s="158" t="s">
        <v>69</v>
      </c>
      <c r="Y2" s="154" t="s">
        <v>72</v>
      </c>
      <c r="Z2" s="154" t="s">
        <v>92</v>
      </c>
      <c r="AA2" s="154" t="s">
        <v>94</v>
      </c>
      <c r="AB2" s="154" t="s">
        <v>356</v>
      </c>
      <c r="AC2" s="154" t="s">
        <v>358</v>
      </c>
      <c r="AD2" s="154" t="s">
        <v>34</v>
      </c>
      <c r="AE2" s="153" t="s">
        <v>98</v>
      </c>
      <c r="AF2" s="153" t="s">
        <v>100</v>
      </c>
      <c r="AG2" s="153" t="s">
        <v>102</v>
      </c>
      <c r="AH2" s="153" t="s">
        <v>104</v>
      </c>
      <c r="AI2" s="153" t="s">
        <v>106</v>
      </c>
      <c r="AJ2" s="153" t="s">
        <v>108</v>
      </c>
      <c r="AK2" s="153" t="s">
        <v>110</v>
      </c>
      <c r="AL2" s="153" t="s">
        <v>114</v>
      </c>
      <c r="AM2" s="153" t="s">
        <v>117</v>
      </c>
      <c r="AN2" s="153" t="s">
        <v>121</v>
      </c>
      <c r="AO2" s="153" t="s">
        <v>127</v>
      </c>
      <c r="AP2" s="153" t="s">
        <v>123</v>
      </c>
      <c r="AQ2" s="153" t="s">
        <v>125</v>
      </c>
      <c r="AR2" s="153" t="s">
        <v>126</v>
      </c>
      <c r="AS2" s="157" t="s">
        <v>131</v>
      </c>
      <c r="AT2" s="157" t="s">
        <v>133</v>
      </c>
      <c r="AU2" s="157" t="s">
        <v>135</v>
      </c>
      <c r="AV2" s="153" t="s">
        <v>36</v>
      </c>
      <c r="AW2" s="153" t="s">
        <v>19</v>
      </c>
      <c r="AX2" s="153" t="s">
        <v>37</v>
      </c>
      <c r="AY2" s="153" t="s">
        <v>374</v>
      </c>
      <c r="AZ2" s="153" t="s">
        <v>376</v>
      </c>
      <c r="BA2" s="153" t="s">
        <v>186</v>
      </c>
      <c r="BB2" s="153" t="s">
        <v>191</v>
      </c>
      <c r="BC2" s="153" t="s">
        <v>193</v>
      </c>
      <c r="BD2" s="153" t="s">
        <v>212</v>
      </c>
      <c r="BE2" s="154" t="s">
        <v>265</v>
      </c>
      <c r="BF2" s="153" t="s">
        <v>267</v>
      </c>
      <c r="BG2" s="154" t="s">
        <v>269</v>
      </c>
      <c r="BH2" s="155" t="s">
        <v>305</v>
      </c>
      <c r="BI2" s="160" t="s">
        <v>307</v>
      </c>
      <c r="BJ2" s="171" t="s">
        <v>445</v>
      </c>
      <c r="BK2" s="164"/>
    </row>
    <row r="3" spans="1:63" s="139" customFormat="1" ht="14.25" x14ac:dyDescent="0.25">
      <c r="A3" s="168" t="s">
        <v>401</v>
      </c>
      <c r="B3" s="169"/>
      <c r="C3" s="169"/>
      <c r="D3" s="170"/>
      <c r="E3" s="126">
        <v>120000</v>
      </c>
      <c r="F3" s="126">
        <v>80000</v>
      </c>
      <c r="G3" s="126">
        <v>54000</v>
      </c>
      <c r="H3" s="126">
        <v>68000</v>
      </c>
      <c r="I3" s="126">
        <v>24000</v>
      </c>
      <c r="J3" s="198">
        <v>54000</v>
      </c>
      <c r="K3" s="199"/>
      <c r="L3" s="126">
        <v>37000</v>
      </c>
      <c r="M3" s="127" t="s">
        <v>18</v>
      </c>
      <c r="N3" s="128">
        <v>160550</v>
      </c>
      <c r="O3" s="128">
        <v>38950</v>
      </c>
      <c r="P3" s="128">
        <v>38950</v>
      </c>
      <c r="Q3" s="128">
        <v>44650</v>
      </c>
      <c r="R3" s="128">
        <v>38950</v>
      </c>
      <c r="S3" s="128">
        <v>38950</v>
      </c>
      <c r="T3" s="128">
        <v>38950</v>
      </c>
      <c r="U3" s="128">
        <v>56050</v>
      </c>
      <c r="V3" s="128">
        <v>56050</v>
      </c>
      <c r="W3" s="128">
        <v>44650</v>
      </c>
      <c r="X3" s="128">
        <v>38950</v>
      </c>
      <c r="Y3" s="128">
        <v>96900</v>
      </c>
      <c r="Z3" s="128">
        <v>67450</v>
      </c>
      <c r="AA3" s="128">
        <v>131100</v>
      </c>
      <c r="AB3" s="128">
        <v>267900</v>
      </c>
      <c r="AC3" s="129">
        <v>20000</v>
      </c>
      <c r="AD3" s="129">
        <v>18000</v>
      </c>
      <c r="AE3" s="130">
        <v>147900</v>
      </c>
      <c r="AF3" s="130">
        <v>196350</v>
      </c>
      <c r="AG3" s="130">
        <v>622200</v>
      </c>
      <c r="AH3" s="130">
        <v>102850</v>
      </c>
      <c r="AI3" s="130">
        <v>163200</v>
      </c>
      <c r="AJ3" s="130">
        <v>147050</v>
      </c>
      <c r="AK3" s="130">
        <v>196350</v>
      </c>
      <c r="AL3" s="130">
        <v>246500</v>
      </c>
      <c r="AM3" s="130">
        <v>196350</v>
      </c>
      <c r="AN3" s="130">
        <v>196350</v>
      </c>
      <c r="AO3" s="130">
        <v>350200</v>
      </c>
      <c r="AP3" s="130">
        <v>116450</v>
      </c>
      <c r="AQ3" s="130">
        <v>116450</v>
      </c>
      <c r="AR3" s="130">
        <v>176800</v>
      </c>
      <c r="AS3" s="129">
        <v>100000</v>
      </c>
      <c r="AT3" s="129">
        <v>56100</v>
      </c>
      <c r="AU3" s="129">
        <v>118150</v>
      </c>
      <c r="AV3" s="131">
        <v>120000</v>
      </c>
      <c r="AW3" s="131">
        <v>140000</v>
      </c>
      <c r="AX3" s="131">
        <v>100000</v>
      </c>
      <c r="AY3" s="132">
        <v>200000</v>
      </c>
      <c r="AZ3" s="132">
        <v>263200</v>
      </c>
      <c r="BA3" s="132">
        <v>155000</v>
      </c>
      <c r="BB3" s="132">
        <v>126000</v>
      </c>
      <c r="BC3" s="132">
        <v>960000</v>
      </c>
      <c r="BD3" s="131">
        <v>2907000</v>
      </c>
      <c r="BE3" s="132">
        <v>70000</v>
      </c>
      <c r="BF3" s="131">
        <v>70000</v>
      </c>
      <c r="BG3" s="133">
        <v>360000</v>
      </c>
      <c r="BH3" s="128">
        <v>61200</v>
      </c>
      <c r="BI3" s="128">
        <v>279650</v>
      </c>
      <c r="BJ3" s="172"/>
      <c r="BK3" s="144"/>
    </row>
    <row r="4" spans="1:63" s="150" customFormat="1" ht="13.5" customHeight="1" x14ac:dyDescent="0.25">
      <c r="A4" s="201">
        <v>1</v>
      </c>
      <c r="B4" s="147" t="s">
        <v>446</v>
      </c>
      <c r="C4" s="148" t="s">
        <v>432</v>
      </c>
      <c r="D4" s="201"/>
      <c r="E4" s="201" t="s">
        <v>434</v>
      </c>
      <c r="F4" s="201" t="s">
        <v>434</v>
      </c>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201"/>
      <c r="AN4" s="201"/>
      <c r="AO4" s="201"/>
      <c r="AP4" s="201"/>
      <c r="AQ4" s="201"/>
      <c r="AR4" s="201"/>
      <c r="AS4" s="201"/>
      <c r="AT4" s="201"/>
      <c r="AU4" s="201"/>
      <c r="AV4" s="201" t="s">
        <v>434</v>
      </c>
      <c r="AW4" s="201"/>
      <c r="AX4" s="201"/>
      <c r="AY4" s="201"/>
      <c r="AZ4" s="201"/>
      <c r="BA4" s="201"/>
      <c r="BB4" s="201" t="s">
        <v>434</v>
      </c>
      <c r="BC4" s="201"/>
      <c r="BD4" s="201"/>
      <c r="BE4" s="201"/>
      <c r="BF4" s="201" t="s">
        <v>434</v>
      </c>
      <c r="BG4" s="201"/>
      <c r="BH4" s="201"/>
      <c r="BI4" s="201"/>
      <c r="BJ4" s="173"/>
      <c r="BK4" s="149"/>
    </row>
    <row r="5" spans="1:63" s="150" customFormat="1" x14ac:dyDescent="0.25">
      <c r="A5" s="201">
        <v>2</v>
      </c>
      <c r="B5" s="147" t="s">
        <v>407</v>
      </c>
      <c r="C5" s="148" t="s">
        <v>432</v>
      </c>
      <c r="D5" s="201">
        <v>1972</v>
      </c>
      <c r="E5" s="201" t="s">
        <v>434</v>
      </c>
      <c r="F5" s="201"/>
      <c r="G5" s="201"/>
      <c r="H5" s="201"/>
      <c r="I5" s="201"/>
      <c r="J5" s="201"/>
      <c r="K5" s="201"/>
      <c r="L5" s="201"/>
      <c r="M5" s="201" t="s">
        <v>434</v>
      </c>
      <c r="N5" s="201" t="s">
        <v>434</v>
      </c>
      <c r="O5" s="201"/>
      <c r="P5" s="201"/>
      <c r="Q5" s="201"/>
      <c r="R5" s="201" t="s">
        <v>434</v>
      </c>
      <c r="S5" s="201" t="s">
        <v>434</v>
      </c>
      <c r="T5" s="201" t="s">
        <v>434</v>
      </c>
      <c r="U5" s="201" t="s">
        <v>434</v>
      </c>
      <c r="V5" s="201" t="s">
        <v>434</v>
      </c>
      <c r="W5" s="201" t="s">
        <v>434</v>
      </c>
      <c r="X5" s="201" t="s">
        <v>434</v>
      </c>
      <c r="Y5" s="201"/>
      <c r="Z5" s="201"/>
      <c r="AA5" s="201"/>
      <c r="AB5" s="201"/>
      <c r="AC5" s="201"/>
      <c r="AD5" s="201"/>
      <c r="AE5" s="201" t="s">
        <v>434</v>
      </c>
      <c r="AF5" s="201" t="s">
        <v>434</v>
      </c>
      <c r="AG5" s="201"/>
      <c r="AH5" s="201" t="s">
        <v>434</v>
      </c>
      <c r="AI5" s="201" t="s">
        <v>434</v>
      </c>
      <c r="AJ5" s="201" t="s">
        <v>434</v>
      </c>
      <c r="AK5" s="201" t="s">
        <v>434</v>
      </c>
      <c r="AL5" s="201" t="s">
        <v>434</v>
      </c>
      <c r="AM5" s="201"/>
      <c r="AN5" s="201"/>
      <c r="AO5" s="201" t="s">
        <v>434</v>
      </c>
      <c r="AP5" s="201" t="s">
        <v>434</v>
      </c>
      <c r="AQ5" s="201" t="s">
        <v>434</v>
      </c>
      <c r="AR5" s="201" t="s">
        <v>434</v>
      </c>
      <c r="AS5" s="201" t="s">
        <v>434</v>
      </c>
      <c r="AT5" s="201"/>
      <c r="AU5" s="201"/>
      <c r="AV5" s="201"/>
      <c r="AW5" s="201"/>
      <c r="AX5" s="201"/>
      <c r="AY5" s="201"/>
      <c r="AZ5" s="201"/>
      <c r="BA5" s="201"/>
      <c r="BB5" s="201"/>
      <c r="BC5" s="201"/>
      <c r="BD5" s="201"/>
      <c r="BE5" s="201"/>
      <c r="BF5" s="201"/>
      <c r="BG5" s="201"/>
      <c r="BH5" s="201"/>
      <c r="BI5" s="201"/>
      <c r="BJ5" s="173">
        <v>2533200</v>
      </c>
      <c r="BK5" s="149"/>
    </row>
    <row r="6" spans="1:63" s="150" customFormat="1" x14ac:dyDescent="0.25">
      <c r="A6" s="201">
        <v>3</v>
      </c>
      <c r="B6" s="151" t="s">
        <v>408</v>
      </c>
      <c r="C6" s="148" t="s">
        <v>433</v>
      </c>
      <c r="D6" s="201">
        <v>1977</v>
      </c>
      <c r="E6" s="201" t="s">
        <v>434</v>
      </c>
      <c r="F6" s="201"/>
      <c r="G6" s="201"/>
      <c r="H6" s="201"/>
      <c r="I6" s="201"/>
      <c r="J6" s="201" t="s">
        <v>434</v>
      </c>
      <c r="K6" s="201" t="s">
        <v>434</v>
      </c>
      <c r="L6" s="201" t="s">
        <v>434</v>
      </c>
      <c r="M6" s="201" t="s">
        <v>434</v>
      </c>
      <c r="N6" s="201"/>
      <c r="O6" s="201"/>
      <c r="P6" s="201"/>
      <c r="Q6" s="201"/>
      <c r="R6" s="201"/>
      <c r="S6" s="201"/>
      <c r="T6" s="201"/>
      <c r="U6" s="201"/>
      <c r="V6" s="201"/>
      <c r="W6" s="201"/>
      <c r="X6" s="201"/>
      <c r="Y6" s="201"/>
      <c r="Z6" s="201"/>
      <c r="AA6" s="201"/>
      <c r="AB6" s="201"/>
      <c r="AC6" s="201"/>
      <c r="AD6" s="201"/>
      <c r="AE6" s="201" t="s">
        <v>434</v>
      </c>
      <c r="AF6" s="201" t="s">
        <v>434</v>
      </c>
      <c r="AG6" s="201"/>
      <c r="AH6" s="201" t="s">
        <v>434</v>
      </c>
      <c r="AI6" s="201" t="s">
        <v>434</v>
      </c>
      <c r="AJ6" s="201" t="s">
        <v>434</v>
      </c>
      <c r="AK6" s="201" t="s">
        <v>434</v>
      </c>
      <c r="AL6" s="201"/>
      <c r="AM6" s="201" t="s">
        <v>434</v>
      </c>
      <c r="AN6" s="201" t="s">
        <v>434</v>
      </c>
      <c r="AO6" s="201"/>
      <c r="AP6" s="201" t="s">
        <v>434</v>
      </c>
      <c r="AQ6" s="201" t="s">
        <v>434</v>
      </c>
      <c r="AR6" s="201"/>
      <c r="AS6" s="201"/>
      <c r="AT6" s="201"/>
      <c r="AU6" s="201"/>
      <c r="AV6" s="201"/>
      <c r="AW6" s="201"/>
      <c r="AX6" s="201"/>
      <c r="AY6" s="201"/>
      <c r="AZ6" s="201"/>
      <c r="BA6" s="201"/>
      <c r="BB6" s="201"/>
      <c r="BC6" s="201" t="s">
        <v>434</v>
      </c>
      <c r="BD6" s="201"/>
      <c r="BE6" s="201"/>
      <c r="BF6" s="201"/>
      <c r="BG6" s="201"/>
      <c r="BH6" s="201"/>
      <c r="BI6" s="201"/>
      <c r="BJ6" s="173">
        <v>2630300</v>
      </c>
      <c r="BK6" s="149"/>
    </row>
    <row r="7" spans="1:63" s="150" customFormat="1" x14ac:dyDescent="0.25">
      <c r="A7" s="201">
        <v>4</v>
      </c>
      <c r="B7" s="147" t="s">
        <v>409</v>
      </c>
      <c r="C7" s="148" t="s">
        <v>433</v>
      </c>
      <c r="D7" s="201">
        <v>1972</v>
      </c>
      <c r="E7" s="201" t="s">
        <v>434</v>
      </c>
      <c r="F7" s="201" t="s">
        <v>434</v>
      </c>
      <c r="G7" s="201"/>
      <c r="H7" s="201"/>
      <c r="I7" s="201"/>
      <c r="J7" s="201"/>
      <c r="K7" s="201"/>
      <c r="L7" s="201" t="s">
        <v>434</v>
      </c>
      <c r="M7" s="201" t="s">
        <v>434</v>
      </c>
      <c r="N7" s="201"/>
      <c r="O7" s="201"/>
      <c r="P7" s="201"/>
      <c r="Q7" s="201"/>
      <c r="R7" s="201" t="s">
        <v>434</v>
      </c>
      <c r="S7" s="201" t="s">
        <v>434</v>
      </c>
      <c r="T7" s="201" t="s">
        <v>434</v>
      </c>
      <c r="U7" s="201" t="s">
        <v>434</v>
      </c>
      <c r="V7" s="201" t="s">
        <v>434</v>
      </c>
      <c r="W7" s="201" t="s">
        <v>434</v>
      </c>
      <c r="X7" s="201" t="s">
        <v>434</v>
      </c>
      <c r="Y7" s="201"/>
      <c r="Z7" s="201"/>
      <c r="AA7" s="201"/>
      <c r="AB7" s="201"/>
      <c r="AC7" s="201" t="s">
        <v>434</v>
      </c>
      <c r="AD7" s="201" t="s">
        <v>434</v>
      </c>
      <c r="AE7" s="201"/>
      <c r="AF7" s="201"/>
      <c r="AG7" s="201"/>
      <c r="AH7" s="201"/>
      <c r="AI7" s="201"/>
      <c r="AJ7" s="201"/>
      <c r="AK7" s="201"/>
      <c r="AL7" s="201"/>
      <c r="AM7" s="201"/>
      <c r="AN7" s="201"/>
      <c r="AO7" s="201"/>
      <c r="AP7" s="201"/>
      <c r="AQ7" s="201"/>
      <c r="AR7" s="201"/>
      <c r="AS7" s="201"/>
      <c r="AT7" s="201"/>
      <c r="AU7" s="201"/>
      <c r="AV7" s="201" t="s">
        <v>434</v>
      </c>
      <c r="AW7" s="201"/>
      <c r="AX7" s="201" t="s">
        <v>434</v>
      </c>
      <c r="AY7" s="201"/>
      <c r="AZ7" s="201"/>
      <c r="BA7" s="201" t="s">
        <v>434</v>
      </c>
      <c r="BB7" s="201"/>
      <c r="BC7" s="201"/>
      <c r="BD7" s="201"/>
      <c r="BE7" s="201" t="s">
        <v>434</v>
      </c>
      <c r="BF7" s="201" t="s">
        <v>434</v>
      </c>
      <c r="BG7" s="201" t="s">
        <v>434</v>
      </c>
      <c r="BH7" s="201"/>
      <c r="BI7" s="201" t="s">
        <v>434</v>
      </c>
      <c r="BJ7" s="173">
        <v>1739400</v>
      </c>
      <c r="BK7" s="149"/>
    </row>
    <row r="8" spans="1:63" s="150" customFormat="1" x14ac:dyDescent="0.25">
      <c r="A8" s="201">
        <v>5</v>
      </c>
      <c r="B8" s="147" t="s">
        <v>410</v>
      </c>
      <c r="C8" s="148" t="s">
        <v>433</v>
      </c>
      <c r="D8" s="201">
        <v>1976</v>
      </c>
      <c r="E8" s="201" t="s">
        <v>434</v>
      </c>
      <c r="F8" s="201" t="s">
        <v>434</v>
      </c>
      <c r="G8" s="201" t="s">
        <v>434</v>
      </c>
      <c r="H8" s="201"/>
      <c r="I8" s="201"/>
      <c r="J8" s="201"/>
      <c r="K8" s="201"/>
      <c r="L8" s="201"/>
      <c r="M8" s="201" t="s">
        <v>434</v>
      </c>
      <c r="N8" s="201"/>
      <c r="O8" s="201"/>
      <c r="P8" s="201"/>
      <c r="Q8" s="201"/>
      <c r="R8" s="201" t="s">
        <v>434</v>
      </c>
      <c r="S8" s="201" t="s">
        <v>434</v>
      </c>
      <c r="T8" s="201"/>
      <c r="U8" s="201"/>
      <c r="V8" s="201"/>
      <c r="W8" s="201"/>
      <c r="X8" s="201"/>
      <c r="Y8" s="201"/>
      <c r="Z8" s="201"/>
      <c r="AA8" s="201"/>
      <c r="AB8" s="201"/>
      <c r="AC8" s="201" t="s">
        <v>434</v>
      </c>
      <c r="AD8" s="201" t="s">
        <v>434</v>
      </c>
      <c r="AE8" s="201"/>
      <c r="AF8" s="201"/>
      <c r="AG8" s="201"/>
      <c r="AH8" s="201"/>
      <c r="AI8" s="201"/>
      <c r="AJ8" s="201"/>
      <c r="AK8" s="201"/>
      <c r="AL8" s="201"/>
      <c r="AM8" s="201"/>
      <c r="AN8" s="201"/>
      <c r="AO8" s="201"/>
      <c r="AP8" s="201"/>
      <c r="AQ8" s="201"/>
      <c r="AR8" s="201"/>
      <c r="AS8" s="201"/>
      <c r="AT8" s="201"/>
      <c r="AU8" s="201"/>
      <c r="AV8" s="201" t="s">
        <v>434</v>
      </c>
      <c r="AW8" s="201"/>
      <c r="AX8" s="201"/>
      <c r="AY8" s="201"/>
      <c r="AZ8" s="201"/>
      <c r="BA8" s="201" t="s">
        <v>434</v>
      </c>
      <c r="BB8" s="201"/>
      <c r="BC8" s="201" t="s">
        <v>434</v>
      </c>
      <c r="BD8" s="201"/>
      <c r="BE8" s="201"/>
      <c r="BF8" s="201"/>
      <c r="BG8" s="201"/>
      <c r="BH8" s="201" t="s">
        <v>434</v>
      </c>
      <c r="BI8" s="201" t="s">
        <v>434</v>
      </c>
      <c r="BJ8" s="173">
        <v>1902950</v>
      </c>
      <c r="BK8" s="149"/>
    </row>
    <row r="9" spans="1:63" s="150" customFormat="1" x14ac:dyDescent="0.25">
      <c r="A9" s="201">
        <v>6</v>
      </c>
      <c r="B9" s="147" t="s">
        <v>411</v>
      </c>
      <c r="C9" s="148" t="s">
        <v>432</v>
      </c>
      <c r="D9" s="201">
        <v>1978</v>
      </c>
      <c r="E9" s="201" t="s">
        <v>434</v>
      </c>
      <c r="F9" s="201" t="s">
        <v>434</v>
      </c>
      <c r="G9" s="201" t="s">
        <v>434</v>
      </c>
      <c r="H9" s="201" t="s">
        <v>434</v>
      </c>
      <c r="I9" s="201" t="s">
        <v>434</v>
      </c>
      <c r="J9" s="201" t="s">
        <v>434</v>
      </c>
      <c r="K9" s="201" t="s">
        <v>434</v>
      </c>
      <c r="L9" s="201" t="s">
        <v>434</v>
      </c>
      <c r="M9" s="201" t="s">
        <v>434</v>
      </c>
      <c r="N9" s="201"/>
      <c r="O9" s="201"/>
      <c r="P9" s="201"/>
      <c r="Q9" s="201"/>
      <c r="R9" s="201"/>
      <c r="S9" s="201"/>
      <c r="T9" s="201"/>
      <c r="U9" s="201"/>
      <c r="V9" s="201"/>
      <c r="W9" s="201"/>
      <c r="X9" s="201"/>
      <c r="Y9" s="201"/>
      <c r="Z9" s="201"/>
      <c r="AA9" s="201"/>
      <c r="AB9" s="201"/>
      <c r="AC9" s="201" t="s">
        <v>434</v>
      </c>
      <c r="AD9" s="201"/>
      <c r="AE9" s="201"/>
      <c r="AF9" s="201"/>
      <c r="AG9" s="201"/>
      <c r="AH9" s="201"/>
      <c r="AI9" s="201"/>
      <c r="AJ9" s="201"/>
      <c r="AK9" s="201"/>
      <c r="AL9" s="201"/>
      <c r="AM9" s="201"/>
      <c r="AN9" s="201"/>
      <c r="AO9" s="201"/>
      <c r="AP9" s="201"/>
      <c r="AQ9" s="201"/>
      <c r="AR9" s="201"/>
      <c r="AS9" s="201" t="s">
        <v>434</v>
      </c>
      <c r="AT9" s="201"/>
      <c r="AU9" s="201"/>
      <c r="AV9" s="201" t="s">
        <v>434</v>
      </c>
      <c r="AW9" s="201"/>
      <c r="AX9" s="201" t="s">
        <v>434</v>
      </c>
      <c r="AY9" s="201"/>
      <c r="AZ9" s="201"/>
      <c r="BA9" s="201"/>
      <c r="BB9" s="201"/>
      <c r="BC9" s="201"/>
      <c r="BD9" s="201"/>
      <c r="BE9" s="201" t="s">
        <v>434</v>
      </c>
      <c r="BF9" s="201"/>
      <c r="BG9" s="201"/>
      <c r="BH9" s="201"/>
      <c r="BI9" s="201"/>
      <c r="BJ9" s="173">
        <v>800000</v>
      </c>
      <c r="BK9" s="149"/>
    </row>
    <row r="10" spans="1:63" s="150" customFormat="1" x14ac:dyDescent="0.25">
      <c r="A10" s="201">
        <v>7</v>
      </c>
      <c r="B10" s="147" t="s">
        <v>412</v>
      </c>
      <c r="C10" s="148" t="s">
        <v>432</v>
      </c>
      <c r="D10" s="201">
        <v>1990</v>
      </c>
      <c r="E10" s="201" t="s">
        <v>434</v>
      </c>
      <c r="F10" s="201" t="s">
        <v>434</v>
      </c>
      <c r="G10" s="201" t="s">
        <v>434</v>
      </c>
      <c r="H10" s="201" t="s">
        <v>434</v>
      </c>
      <c r="I10" s="201" t="s">
        <v>434</v>
      </c>
      <c r="J10" s="201" t="s">
        <v>434</v>
      </c>
      <c r="K10" s="201" t="s">
        <v>434</v>
      </c>
      <c r="L10" s="201" t="s">
        <v>434</v>
      </c>
      <c r="M10" s="201" t="s">
        <v>434</v>
      </c>
      <c r="N10" s="201"/>
      <c r="O10" s="201"/>
      <c r="P10" s="201"/>
      <c r="Q10" s="201"/>
      <c r="R10" s="201"/>
      <c r="S10" s="201"/>
      <c r="T10" s="201"/>
      <c r="U10" s="201"/>
      <c r="V10" s="201"/>
      <c r="W10" s="201"/>
      <c r="X10" s="201"/>
      <c r="Y10" s="201"/>
      <c r="Z10" s="201"/>
      <c r="AA10" s="201"/>
      <c r="AB10" s="201"/>
      <c r="AC10" s="201" t="s">
        <v>434</v>
      </c>
      <c r="AD10" s="201"/>
      <c r="AE10" s="201"/>
      <c r="AF10" s="201"/>
      <c r="AG10" s="201"/>
      <c r="AH10" s="201"/>
      <c r="AI10" s="201"/>
      <c r="AJ10" s="201"/>
      <c r="AK10" s="201"/>
      <c r="AL10" s="201"/>
      <c r="AM10" s="201"/>
      <c r="AN10" s="201"/>
      <c r="AO10" s="201"/>
      <c r="AP10" s="201"/>
      <c r="AQ10" s="201"/>
      <c r="AR10" s="201"/>
      <c r="AS10" s="201" t="s">
        <v>434</v>
      </c>
      <c r="AT10" s="201"/>
      <c r="AU10" s="201"/>
      <c r="AV10" s="201" t="s">
        <v>434</v>
      </c>
      <c r="AW10" s="201"/>
      <c r="AX10" s="201" t="s">
        <v>434</v>
      </c>
      <c r="AY10" s="201"/>
      <c r="AZ10" s="201"/>
      <c r="BA10" s="201"/>
      <c r="BB10" s="201"/>
      <c r="BC10" s="201"/>
      <c r="BD10" s="201"/>
      <c r="BE10" s="201" t="s">
        <v>434</v>
      </c>
      <c r="BF10" s="201"/>
      <c r="BG10" s="201"/>
      <c r="BH10" s="201"/>
      <c r="BI10" s="201"/>
      <c r="BJ10" s="173">
        <v>800000</v>
      </c>
      <c r="BK10" s="149"/>
    </row>
    <row r="11" spans="1:63" s="150" customFormat="1" x14ac:dyDescent="0.25">
      <c r="A11" s="201">
        <v>8</v>
      </c>
      <c r="B11" s="147" t="s">
        <v>413</v>
      </c>
      <c r="C11" s="148" t="s">
        <v>433</v>
      </c>
      <c r="D11" s="201">
        <v>1968</v>
      </c>
      <c r="E11" s="201" t="s">
        <v>434</v>
      </c>
      <c r="F11" s="201"/>
      <c r="G11" s="201" t="s">
        <v>434</v>
      </c>
      <c r="H11" s="201"/>
      <c r="I11" s="201"/>
      <c r="J11" s="201"/>
      <c r="K11" s="201"/>
      <c r="L11" s="201"/>
      <c r="M11" s="201" t="s">
        <v>434</v>
      </c>
      <c r="N11" s="201"/>
      <c r="O11" s="201"/>
      <c r="P11" s="201"/>
      <c r="Q11" s="201"/>
      <c r="R11" s="201" t="s">
        <v>434</v>
      </c>
      <c r="S11" s="201" t="s">
        <v>434</v>
      </c>
      <c r="T11" s="201"/>
      <c r="U11" s="201"/>
      <c r="V11" s="201"/>
      <c r="W11" s="201"/>
      <c r="X11" s="201"/>
      <c r="Y11" s="201"/>
      <c r="Z11" s="201"/>
      <c r="AA11" s="201"/>
      <c r="AB11" s="201"/>
      <c r="AC11" s="201" t="s">
        <v>434</v>
      </c>
      <c r="AD11" s="201" t="s">
        <v>434</v>
      </c>
      <c r="AE11" s="201"/>
      <c r="AF11" s="201"/>
      <c r="AG11" s="201"/>
      <c r="AH11" s="201"/>
      <c r="AI11" s="201"/>
      <c r="AJ11" s="201"/>
      <c r="AK11" s="201"/>
      <c r="AL11" s="201"/>
      <c r="AM11" s="201"/>
      <c r="AN11" s="201"/>
      <c r="AO11" s="201"/>
      <c r="AP11" s="201"/>
      <c r="AQ11" s="201"/>
      <c r="AR11" s="201"/>
      <c r="AS11" s="201"/>
      <c r="AT11" s="201"/>
      <c r="AU11" s="201"/>
      <c r="AV11" s="201" t="s">
        <v>434</v>
      </c>
      <c r="AW11" s="201" t="s">
        <v>434</v>
      </c>
      <c r="AX11" s="201"/>
      <c r="AY11" s="201"/>
      <c r="AZ11" s="201"/>
      <c r="BA11" s="201" t="s">
        <v>434</v>
      </c>
      <c r="BB11" s="201"/>
      <c r="BC11" s="201"/>
      <c r="BD11" s="201"/>
      <c r="BE11" s="201"/>
      <c r="BF11" s="201"/>
      <c r="BG11" s="201"/>
      <c r="BH11" s="201" t="s">
        <v>434</v>
      </c>
      <c r="BI11" s="201" t="s">
        <v>434</v>
      </c>
      <c r="BJ11" s="173">
        <v>989950</v>
      </c>
      <c r="BK11" s="149"/>
    </row>
    <row r="12" spans="1:63" s="150" customFormat="1" x14ac:dyDescent="0.25">
      <c r="A12" s="201">
        <v>9</v>
      </c>
      <c r="B12" s="147" t="s">
        <v>414</v>
      </c>
      <c r="C12" s="148" t="s">
        <v>432</v>
      </c>
      <c r="D12" s="201">
        <v>1987</v>
      </c>
      <c r="E12" s="201" t="s">
        <v>434</v>
      </c>
      <c r="F12" s="201"/>
      <c r="G12" s="201" t="s">
        <v>434</v>
      </c>
      <c r="H12" s="201"/>
      <c r="I12" s="201"/>
      <c r="J12" s="201" t="s">
        <v>434</v>
      </c>
      <c r="K12" s="201" t="s">
        <v>434</v>
      </c>
      <c r="L12" s="201" t="s">
        <v>434</v>
      </c>
      <c r="M12" s="201" t="s">
        <v>434</v>
      </c>
      <c r="N12" s="201"/>
      <c r="O12" s="201"/>
      <c r="P12" s="201" t="s">
        <v>434</v>
      </c>
      <c r="Q12" s="201"/>
      <c r="R12" s="201" t="s">
        <v>434</v>
      </c>
      <c r="S12" s="201" t="s">
        <v>434</v>
      </c>
      <c r="T12" s="201"/>
      <c r="U12" s="201"/>
      <c r="V12" s="201"/>
      <c r="W12" s="201"/>
      <c r="X12" s="201"/>
      <c r="Y12" s="201"/>
      <c r="Z12" s="201"/>
      <c r="AA12" s="201"/>
      <c r="AB12" s="201"/>
      <c r="AC12" s="201"/>
      <c r="AD12" s="201"/>
      <c r="AE12" s="201" t="s">
        <v>434</v>
      </c>
      <c r="AF12" s="201" t="s">
        <v>434</v>
      </c>
      <c r="AG12" s="201"/>
      <c r="AH12" s="201" t="s">
        <v>434</v>
      </c>
      <c r="AI12" s="201" t="s">
        <v>434</v>
      </c>
      <c r="AJ12" s="201"/>
      <c r="AK12" s="201"/>
      <c r="AL12" s="201" t="s">
        <v>434</v>
      </c>
      <c r="AM12" s="201"/>
      <c r="AN12" s="201"/>
      <c r="AO12" s="201" t="s">
        <v>434</v>
      </c>
      <c r="AP12" s="201" t="s">
        <v>434</v>
      </c>
      <c r="AQ12" s="201"/>
      <c r="AR12" s="201"/>
      <c r="AS12" s="201"/>
      <c r="AT12" s="201"/>
      <c r="AU12" s="201"/>
      <c r="AV12" s="201"/>
      <c r="AW12" s="201"/>
      <c r="AX12" s="201"/>
      <c r="AY12" s="201"/>
      <c r="AZ12" s="201"/>
      <c r="BA12" s="201"/>
      <c r="BB12" s="201"/>
      <c r="BC12" s="201"/>
      <c r="BD12" s="201"/>
      <c r="BE12" s="201"/>
      <c r="BF12" s="201"/>
      <c r="BG12" s="201"/>
      <c r="BH12" s="201"/>
      <c r="BI12" s="201"/>
      <c r="BJ12" s="173">
        <v>1585300</v>
      </c>
      <c r="BK12" s="149"/>
    </row>
    <row r="13" spans="1:63" s="150" customFormat="1" x14ac:dyDescent="0.25">
      <c r="A13" s="201">
        <v>10</v>
      </c>
      <c r="B13" s="147" t="s">
        <v>415</v>
      </c>
      <c r="C13" s="148" t="s">
        <v>432</v>
      </c>
      <c r="D13" s="201">
        <v>1972</v>
      </c>
      <c r="E13" s="201" t="s">
        <v>434</v>
      </c>
      <c r="F13" s="201"/>
      <c r="G13" s="201"/>
      <c r="H13" s="201"/>
      <c r="I13" s="201"/>
      <c r="J13" s="201"/>
      <c r="K13" s="201"/>
      <c r="L13" s="201"/>
      <c r="M13" s="201" t="s">
        <v>434</v>
      </c>
      <c r="N13" s="201"/>
      <c r="O13" s="201"/>
      <c r="P13" s="201"/>
      <c r="Q13" s="201"/>
      <c r="R13" s="201"/>
      <c r="S13" s="201"/>
      <c r="T13" s="201"/>
      <c r="U13" s="201"/>
      <c r="V13" s="201"/>
      <c r="W13" s="201"/>
      <c r="X13" s="201"/>
      <c r="Y13" s="201"/>
      <c r="Z13" s="201"/>
      <c r="AA13" s="201"/>
      <c r="AB13" s="201"/>
      <c r="AC13" s="201"/>
      <c r="AD13" s="201"/>
      <c r="AE13" s="201"/>
      <c r="AF13" s="201"/>
      <c r="AG13" s="201" t="s">
        <v>434</v>
      </c>
      <c r="AH13" s="201"/>
      <c r="AI13" s="201"/>
      <c r="AJ13" s="201" t="s">
        <v>434</v>
      </c>
      <c r="AK13" s="201"/>
      <c r="AL13" s="201"/>
      <c r="AM13" s="201"/>
      <c r="AN13" s="201"/>
      <c r="AO13" s="201"/>
      <c r="AP13" s="201"/>
      <c r="AQ13" s="201"/>
      <c r="AR13" s="201"/>
      <c r="AS13" s="201"/>
      <c r="AT13" s="201"/>
      <c r="AU13" s="201"/>
      <c r="AV13" s="201"/>
      <c r="AW13" s="201"/>
      <c r="AX13" s="201"/>
      <c r="AY13" s="201"/>
      <c r="AZ13" s="201"/>
      <c r="BA13" s="201"/>
      <c r="BB13" s="201"/>
      <c r="BC13" s="201"/>
      <c r="BD13" s="201"/>
      <c r="BE13" s="201"/>
      <c r="BF13" s="201"/>
      <c r="BG13" s="201"/>
      <c r="BH13" s="201"/>
      <c r="BI13" s="201"/>
      <c r="BJ13" s="173">
        <v>769250</v>
      </c>
      <c r="BK13" s="149"/>
    </row>
    <row r="14" spans="1:63" s="150" customFormat="1" x14ac:dyDescent="0.25">
      <c r="A14" s="201">
        <v>11</v>
      </c>
      <c r="B14" s="147" t="s">
        <v>416</v>
      </c>
      <c r="C14" s="148" t="s">
        <v>432</v>
      </c>
      <c r="D14" s="201">
        <v>1972</v>
      </c>
      <c r="E14" s="201" t="s">
        <v>434</v>
      </c>
      <c r="F14" s="201"/>
      <c r="G14" s="201"/>
      <c r="H14" s="201"/>
      <c r="I14" s="201" t="s">
        <v>434</v>
      </c>
      <c r="J14" s="201" t="s">
        <v>434</v>
      </c>
      <c r="K14" s="201" t="s">
        <v>434</v>
      </c>
      <c r="L14" s="201" t="s">
        <v>434</v>
      </c>
      <c r="M14" s="201" t="s">
        <v>434</v>
      </c>
      <c r="N14" s="201" t="s">
        <v>434</v>
      </c>
      <c r="O14" s="201" t="s">
        <v>434</v>
      </c>
      <c r="P14" s="201" t="s">
        <v>434</v>
      </c>
      <c r="Q14" s="201"/>
      <c r="R14" s="201" t="s">
        <v>434</v>
      </c>
      <c r="S14" s="201" t="s">
        <v>434</v>
      </c>
      <c r="T14" s="201"/>
      <c r="U14" s="201"/>
      <c r="V14" s="201"/>
      <c r="W14" s="201"/>
      <c r="X14" s="201"/>
      <c r="Y14" s="201" t="s">
        <v>434</v>
      </c>
      <c r="Z14" s="201"/>
      <c r="AA14" s="201"/>
      <c r="AB14" s="201" t="s">
        <v>434</v>
      </c>
      <c r="AC14" s="201" t="s">
        <v>434</v>
      </c>
      <c r="AD14" s="201" t="s">
        <v>434</v>
      </c>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c r="BA14" s="201"/>
      <c r="BB14" s="201"/>
      <c r="BC14" s="201"/>
      <c r="BD14" s="201"/>
      <c r="BE14" s="201"/>
      <c r="BF14" s="201" t="s">
        <v>434</v>
      </c>
      <c r="BG14" s="201"/>
      <c r="BH14" s="201"/>
      <c r="BI14" s="201"/>
      <c r="BJ14" s="173">
        <v>904150</v>
      </c>
      <c r="BK14" s="149"/>
    </row>
    <row r="15" spans="1:63" s="150" customFormat="1" x14ac:dyDescent="0.25">
      <c r="A15" s="201">
        <v>12</v>
      </c>
      <c r="B15" s="147" t="s">
        <v>417</v>
      </c>
      <c r="C15" s="148" t="s">
        <v>432</v>
      </c>
      <c r="D15" s="201">
        <v>1963</v>
      </c>
      <c r="E15" s="201" t="s">
        <v>434</v>
      </c>
      <c r="F15" s="201"/>
      <c r="G15" s="201"/>
      <c r="H15" s="201"/>
      <c r="I15" s="201" t="s">
        <v>434</v>
      </c>
      <c r="J15" s="201" t="s">
        <v>434</v>
      </c>
      <c r="K15" s="201" t="s">
        <v>434</v>
      </c>
      <c r="L15" s="201" t="s">
        <v>434</v>
      </c>
      <c r="M15" s="201" t="s">
        <v>434</v>
      </c>
      <c r="N15" s="201" t="s">
        <v>434</v>
      </c>
      <c r="O15" s="201" t="s">
        <v>434</v>
      </c>
      <c r="P15" s="201" t="s">
        <v>434</v>
      </c>
      <c r="Q15" s="201"/>
      <c r="R15" s="201" t="s">
        <v>434</v>
      </c>
      <c r="S15" s="201" t="s">
        <v>434</v>
      </c>
      <c r="T15" s="201" t="s">
        <v>434</v>
      </c>
      <c r="U15" s="201" t="s">
        <v>434</v>
      </c>
      <c r="V15" s="201" t="s">
        <v>434</v>
      </c>
      <c r="W15" s="201" t="s">
        <v>434</v>
      </c>
      <c r="X15" s="201" t="s">
        <v>434</v>
      </c>
      <c r="Y15" s="201"/>
      <c r="Z15" s="201"/>
      <c r="AA15" s="201"/>
      <c r="AB15" s="201"/>
      <c r="AC15" s="201"/>
      <c r="AD15" s="201"/>
      <c r="AE15" s="201"/>
      <c r="AF15" s="201"/>
      <c r="AG15" s="201"/>
      <c r="AH15" s="201"/>
      <c r="AI15" s="201"/>
      <c r="AJ15" s="201"/>
      <c r="AK15" s="201"/>
      <c r="AL15" s="201"/>
      <c r="AM15" s="201"/>
      <c r="AN15" s="201"/>
      <c r="AO15" s="201"/>
      <c r="AP15" s="201"/>
      <c r="AQ15" s="201" t="s">
        <v>434</v>
      </c>
      <c r="AR15" s="201"/>
      <c r="AS15" s="201"/>
      <c r="AT15" s="201"/>
      <c r="AU15" s="201"/>
      <c r="AV15" s="201"/>
      <c r="AW15" s="201"/>
      <c r="AX15" s="201" t="s">
        <v>434</v>
      </c>
      <c r="AY15" s="201"/>
      <c r="AZ15" s="201"/>
      <c r="BA15" s="201" t="s">
        <v>434</v>
      </c>
      <c r="BB15" s="201"/>
      <c r="BC15" s="201"/>
      <c r="BD15" s="201"/>
      <c r="BE15" s="201"/>
      <c r="BF15" s="201"/>
      <c r="BG15" s="201"/>
      <c r="BH15" s="201"/>
      <c r="BI15" s="201"/>
      <c r="BJ15" s="173">
        <v>1121650</v>
      </c>
      <c r="BK15" s="149"/>
    </row>
    <row r="16" spans="1:63" s="150" customFormat="1" x14ac:dyDescent="0.25">
      <c r="A16" s="201">
        <v>13</v>
      </c>
      <c r="B16" s="147" t="s">
        <v>418</v>
      </c>
      <c r="C16" s="148" t="s">
        <v>433</v>
      </c>
      <c r="D16" s="201">
        <v>1984</v>
      </c>
      <c r="E16" s="201" t="s">
        <v>434</v>
      </c>
      <c r="F16" s="201"/>
      <c r="G16" s="201"/>
      <c r="H16" s="201" t="s">
        <v>434</v>
      </c>
      <c r="I16" s="201"/>
      <c r="J16" s="201"/>
      <c r="K16" s="201"/>
      <c r="L16" s="201"/>
      <c r="M16" s="201" t="s">
        <v>434</v>
      </c>
      <c r="N16" s="201"/>
      <c r="O16" s="201"/>
      <c r="P16" s="201"/>
      <c r="Q16" s="201"/>
      <c r="R16" s="201"/>
      <c r="S16" s="201"/>
      <c r="T16" s="201"/>
      <c r="U16" s="201"/>
      <c r="V16" s="201"/>
      <c r="W16" s="201"/>
      <c r="X16" s="201"/>
      <c r="Y16" s="201"/>
      <c r="Z16" s="201"/>
      <c r="AA16" s="201"/>
      <c r="AB16" s="201"/>
      <c r="AC16" s="201" t="s">
        <v>434</v>
      </c>
      <c r="AD16" s="201" t="s">
        <v>434</v>
      </c>
      <c r="AE16" s="201"/>
      <c r="AF16" s="201" t="s">
        <v>434</v>
      </c>
      <c r="AG16" s="201"/>
      <c r="AH16" s="201"/>
      <c r="AI16" s="201"/>
      <c r="AJ16" s="201"/>
      <c r="AK16" s="201"/>
      <c r="AL16" s="201"/>
      <c r="AM16" s="201"/>
      <c r="AN16" s="201"/>
      <c r="AO16" s="201"/>
      <c r="AP16" s="201"/>
      <c r="AQ16" s="201"/>
      <c r="AR16" s="201"/>
      <c r="AS16" s="201"/>
      <c r="AT16" s="201"/>
      <c r="AU16" s="201" t="s">
        <v>434</v>
      </c>
      <c r="AV16" s="201" t="s">
        <v>434</v>
      </c>
      <c r="AW16" s="201"/>
      <c r="AX16" s="201" t="s">
        <v>434</v>
      </c>
      <c r="AY16" s="201"/>
      <c r="AZ16" s="201"/>
      <c r="BA16" s="201"/>
      <c r="BB16" s="201"/>
      <c r="BC16" s="201"/>
      <c r="BD16" s="201"/>
      <c r="BE16" s="201"/>
      <c r="BF16" s="201"/>
      <c r="BG16" s="201"/>
      <c r="BH16" s="201"/>
      <c r="BI16" s="201"/>
      <c r="BJ16" s="173">
        <v>700500</v>
      </c>
      <c r="BK16" s="149"/>
    </row>
    <row r="17" spans="1:63" s="150" customFormat="1" x14ac:dyDescent="0.25">
      <c r="A17" s="201">
        <v>14</v>
      </c>
      <c r="B17" s="147" t="s">
        <v>419</v>
      </c>
      <c r="C17" s="148" t="s">
        <v>433</v>
      </c>
      <c r="D17" s="201">
        <v>1988</v>
      </c>
      <c r="E17" s="201" t="s">
        <v>434</v>
      </c>
      <c r="F17" s="201" t="s">
        <v>434</v>
      </c>
      <c r="G17" s="201"/>
      <c r="H17" s="201" t="s">
        <v>434</v>
      </c>
      <c r="I17" s="201" t="s">
        <v>434</v>
      </c>
      <c r="J17" s="201"/>
      <c r="K17" s="201"/>
      <c r="L17" s="201" t="s">
        <v>434</v>
      </c>
      <c r="M17" s="201" t="s">
        <v>434</v>
      </c>
      <c r="N17" s="201"/>
      <c r="O17" s="201"/>
      <c r="P17" s="201"/>
      <c r="Q17" s="201" t="s">
        <v>434</v>
      </c>
      <c r="R17" s="201" t="s">
        <v>434</v>
      </c>
      <c r="S17" s="201"/>
      <c r="T17" s="201" t="s">
        <v>434</v>
      </c>
      <c r="U17" s="201" t="s">
        <v>434</v>
      </c>
      <c r="V17" s="201" t="s">
        <v>434</v>
      </c>
      <c r="W17" s="201" t="s">
        <v>434</v>
      </c>
      <c r="X17" s="201" t="s">
        <v>434</v>
      </c>
      <c r="Y17" s="201"/>
      <c r="Z17" s="201"/>
      <c r="AA17" s="201"/>
      <c r="AB17" s="201"/>
      <c r="AC17" s="201" t="s">
        <v>434</v>
      </c>
      <c r="AD17" s="201" t="s">
        <v>434</v>
      </c>
      <c r="AE17" s="201"/>
      <c r="AF17" s="201"/>
      <c r="AG17" s="201"/>
      <c r="AH17" s="201"/>
      <c r="AI17" s="201"/>
      <c r="AJ17" s="201"/>
      <c r="AK17" s="201"/>
      <c r="AL17" s="201"/>
      <c r="AM17" s="201"/>
      <c r="AN17" s="201"/>
      <c r="AO17" s="201"/>
      <c r="AP17" s="201"/>
      <c r="AQ17" s="201"/>
      <c r="AR17" s="201"/>
      <c r="AS17" s="201" t="s">
        <v>434</v>
      </c>
      <c r="AT17" s="201"/>
      <c r="AU17" s="201"/>
      <c r="AV17" s="201" t="s">
        <v>434</v>
      </c>
      <c r="AW17" s="201" t="s">
        <v>434</v>
      </c>
      <c r="AX17" s="201"/>
      <c r="AY17" s="201" t="s">
        <v>434</v>
      </c>
      <c r="AZ17" s="201"/>
      <c r="BA17" s="201"/>
      <c r="BB17" s="201"/>
      <c r="BC17" s="201"/>
      <c r="BD17" s="201"/>
      <c r="BE17" s="201"/>
      <c r="BF17" s="201"/>
      <c r="BG17" s="201"/>
      <c r="BH17" s="201"/>
      <c r="BI17" s="201"/>
      <c r="BJ17" s="173">
        <v>1158250</v>
      </c>
      <c r="BK17" s="149"/>
    </row>
    <row r="18" spans="1:63" s="150" customFormat="1" x14ac:dyDescent="0.25">
      <c r="A18" s="201">
        <v>15</v>
      </c>
      <c r="B18" s="147" t="s">
        <v>420</v>
      </c>
      <c r="C18" s="148" t="s">
        <v>432</v>
      </c>
      <c r="D18" s="201">
        <v>1985</v>
      </c>
      <c r="E18" s="201" t="s">
        <v>434</v>
      </c>
      <c r="F18" s="201"/>
      <c r="G18" s="201"/>
      <c r="H18" s="201"/>
      <c r="I18" s="201" t="s">
        <v>434</v>
      </c>
      <c r="J18" s="201" t="s">
        <v>434</v>
      </c>
      <c r="K18" s="201" t="s">
        <v>434</v>
      </c>
      <c r="L18" s="201" t="s">
        <v>434</v>
      </c>
      <c r="M18" s="201" t="s">
        <v>434</v>
      </c>
      <c r="N18" s="201" t="s">
        <v>434</v>
      </c>
      <c r="O18" s="201" t="s">
        <v>434</v>
      </c>
      <c r="P18" s="201" t="s">
        <v>434</v>
      </c>
      <c r="Q18" s="201"/>
      <c r="R18" s="201" t="s">
        <v>434</v>
      </c>
      <c r="S18" s="201" t="s">
        <v>434</v>
      </c>
      <c r="T18" s="201" t="s">
        <v>434</v>
      </c>
      <c r="U18" s="201" t="s">
        <v>434</v>
      </c>
      <c r="V18" s="201" t="s">
        <v>434</v>
      </c>
      <c r="W18" s="201" t="s">
        <v>434</v>
      </c>
      <c r="X18" s="201" t="s">
        <v>434</v>
      </c>
      <c r="Y18" s="201"/>
      <c r="Z18" s="201"/>
      <c r="AA18" s="201"/>
      <c r="AB18" s="201"/>
      <c r="AC18" s="201"/>
      <c r="AD18" s="201"/>
      <c r="AE18" s="201"/>
      <c r="AF18" s="201"/>
      <c r="AG18" s="201"/>
      <c r="AH18" s="201"/>
      <c r="AI18" s="201"/>
      <c r="AJ18" s="201"/>
      <c r="AK18" s="201"/>
      <c r="AL18" s="201"/>
      <c r="AM18" s="201"/>
      <c r="AN18" s="201"/>
      <c r="AO18" s="201"/>
      <c r="AP18" s="201" t="s">
        <v>434</v>
      </c>
      <c r="AQ18" s="201" t="s">
        <v>434</v>
      </c>
      <c r="AR18" s="201"/>
      <c r="AS18" s="201"/>
      <c r="AT18" s="201"/>
      <c r="AU18" s="201"/>
      <c r="AV18" s="201"/>
      <c r="AW18" s="201"/>
      <c r="AX18" s="201" t="s">
        <v>434</v>
      </c>
      <c r="AY18" s="201"/>
      <c r="AZ18" s="201"/>
      <c r="BA18" s="201" t="s">
        <v>434</v>
      </c>
      <c r="BB18" s="201"/>
      <c r="BC18" s="201"/>
      <c r="BD18" s="201"/>
      <c r="BE18" s="201"/>
      <c r="BF18" s="201"/>
      <c r="BG18" s="201"/>
      <c r="BH18" s="201"/>
      <c r="BI18" s="201"/>
      <c r="BJ18" s="173">
        <v>1238100</v>
      </c>
      <c r="BK18" s="149"/>
    </row>
    <row r="19" spans="1:63" s="150" customFormat="1" x14ac:dyDescent="0.25">
      <c r="A19" s="201">
        <v>16</v>
      </c>
      <c r="B19" s="147" t="s">
        <v>421</v>
      </c>
      <c r="C19" s="148" t="s">
        <v>432</v>
      </c>
      <c r="D19" s="201">
        <v>1971</v>
      </c>
      <c r="E19" s="201" t="s">
        <v>434</v>
      </c>
      <c r="F19" s="201"/>
      <c r="G19" s="201"/>
      <c r="H19" s="201"/>
      <c r="I19" s="201"/>
      <c r="J19" s="201"/>
      <c r="K19" s="201"/>
      <c r="L19" s="201"/>
      <c r="M19" s="201" t="s">
        <v>434</v>
      </c>
      <c r="N19" s="201"/>
      <c r="O19" s="201"/>
      <c r="P19" s="201"/>
      <c r="Q19" s="201"/>
      <c r="R19" s="201"/>
      <c r="S19" s="201"/>
      <c r="T19" s="201"/>
      <c r="U19" s="201"/>
      <c r="V19" s="201"/>
      <c r="W19" s="201"/>
      <c r="X19" s="201"/>
      <c r="Y19" s="201"/>
      <c r="Z19" s="201"/>
      <c r="AA19" s="201"/>
      <c r="AB19" s="201"/>
      <c r="AC19" s="201"/>
      <c r="AD19" s="201"/>
      <c r="AE19" s="201"/>
      <c r="AF19" s="201"/>
      <c r="AG19" s="201"/>
      <c r="AH19" s="201"/>
      <c r="AI19" s="201"/>
      <c r="AJ19" s="201"/>
      <c r="AK19" s="201"/>
      <c r="AL19" s="201"/>
      <c r="AM19" s="201"/>
      <c r="AN19" s="201"/>
      <c r="AO19" s="201"/>
      <c r="AP19" s="201"/>
      <c r="AQ19" s="201"/>
      <c r="AR19" s="201"/>
      <c r="AS19" s="201"/>
      <c r="AT19" s="201"/>
      <c r="AU19" s="201"/>
      <c r="AV19" s="201"/>
      <c r="AW19" s="201"/>
      <c r="AX19" s="201"/>
      <c r="AY19" s="201"/>
      <c r="AZ19" s="201"/>
      <c r="BA19" s="201"/>
      <c r="BB19" s="201"/>
      <c r="BC19" s="201"/>
      <c r="BD19" s="201" t="s">
        <v>434</v>
      </c>
      <c r="BE19" s="201"/>
      <c r="BF19" s="201"/>
      <c r="BG19" s="201"/>
      <c r="BH19" s="201"/>
      <c r="BI19" s="201"/>
      <c r="BJ19" s="173">
        <v>2907000</v>
      </c>
      <c r="BK19" s="149"/>
    </row>
    <row r="20" spans="1:63" s="150" customFormat="1" x14ac:dyDescent="0.25">
      <c r="A20" s="201">
        <v>17</v>
      </c>
      <c r="B20" s="147" t="s">
        <v>422</v>
      </c>
      <c r="C20" s="148" t="s">
        <v>432</v>
      </c>
      <c r="D20" s="201">
        <v>1980</v>
      </c>
      <c r="E20" s="201" t="s">
        <v>434</v>
      </c>
      <c r="F20" s="201" t="s">
        <v>434</v>
      </c>
      <c r="G20" s="201" t="s">
        <v>434</v>
      </c>
      <c r="H20" s="201" t="s">
        <v>434</v>
      </c>
      <c r="I20" s="201" t="s">
        <v>434</v>
      </c>
      <c r="J20" s="201" t="s">
        <v>434</v>
      </c>
      <c r="K20" s="201" t="s">
        <v>434</v>
      </c>
      <c r="L20" s="201" t="s">
        <v>434</v>
      </c>
      <c r="M20" s="201" t="s">
        <v>434</v>
      </c>
      <c r="N20" s="201"/>
      <c r="O20" s="201" t="s">
        <v>434</v>
      </c>
      <c r="P20" s="201"/>
      <c r="Q20" s="201"/>
      <c r="R20" s="201"/>
      <c r="S20" s="201"/>
      <c r="T20" s="201" t="s">
        <v>434</v>
      </c>
      <c r="U20" s="201" t="s">
        <v>434</v>
      </c>
      <c r="V20" s="201" t="s">
        <v>434</v>
      </c>
      <c r="W20" s="201" t="s">
        <v>434</v>
      </c>
      <c r="X20" s="201" t="s">
        <v>434</v>
      </c>
      <c r="Y20" s="201"/>
      <c r="Z20" s="201"/>
      <c r="AA20" s="201"/>
      <c r="AB20" s="201"/>
      <c r="AC20" s="201"/>
      <c r="AD20" s="201"/>
      <c r="AE20" s="201"/>
      <c r="AF20" s="201"/>
      <c r="AG20" s="201"/>
      <c r="AH20" s="201"/>
      <c r="AI20" s="201"/>
      <c r="AJ20" s="201"/>
      <c r="AK20" s="201"/>
      <c r="AL20" s="201"/>
      <c r="AM20" s="201"/>
      <c r="AN20" s="201"/>
      <c r="AO20" s="201"/>
      <c r="AP20" s="201"/>
      <c r="AQ20" s="201"/>
      <c r="AR20" s="201"/>
      <c r="AS20" s="201"/>
      <c r="AT20" s="201"/>
      <c r="AU20" s="201"/>
      <c r="AV20" s="201" t="s">
        <v>434</v>
      </c>
      <c r="AW20" s="201"/>
      <c r="AX20" s="201"/>
      <c r="AY20" s="201"/>
      <c r="AZ20" s="201"/>
      <c r="BA20" s="201" t="s">
        <v>434</v>
      </c>
      <c r="BB20" s="201" t="s">
        <v>434</v>
      </c>
      <c r="BC20" s="201"/>
      <c r="BD20" s="201"/>
      <c r="BE20" s="201"/>
      <c r="BF20" s="201"/>
      <c r="BG20" s="201"/>
      <c r="BH20" s="201"/>
      <c r="BI20" s="201"/>
      <c r="BJ20" s="173">
        <v>1068400</v>
      </c>
      <c r="BK20" s="149"/>
    </row>
    <row r="21" spans="1:63" s="150" customFormat="1" x14ac:dyDescent="0.25">
      <c r="A21" s="201">
        <v>18</v>
      </c>
      <c r="B21" s="147" t="s">
        <v>423</v>
      </c>
      <c r="C21" s="148" t="s">
        <v>433</v>
      </c>
      <c r="D21" s="201">
        <v>1979</v>
      </c>
      <c r="E21" s="201" t="s">
        <v>434</v>
      </c>
      <c r="F21" s="201"/>
      <c r="G21" s="201"/>
      <c r="H21" s="201"/>
      <c r="I21" s="201" t="s">
        <v>434</v>
      </c>
      <c r="J21" s="201"/>
      <c r="K21" s="201"/>
      <c r="L21" s="201" t="s">
        <v>434</v>
      </c>
      <c r="M21" s="201" t="s">
        <v>434</v>
      </c>
      <c r="N21" s="201"/>
      <c r="O21" s="201"/>
      <c r="P21" s="201"/>
      <c r="Q21" s="201"/>
      <c r="R21" s="201"/>
      <c r="S21" s="201"/>
      <c r="T21" s="201" t="s">
        <v>434</v>
      </c>
      <c r="U21" s="201" t="s">
        <v>434</v>
      </c>
      <c r="V21" s="201" t="s">
        <v>434</v>
      </c>
      <c r="W21" s="201" t="s">
        <v>434</v>
      </c>
      <c r="X21" s="201" t="s">
        <v>434</v>
      </c>
      <c r="Y21" s="201"/>
      <c r="Z21" s="201" t="s">
        <v>434</v>
      </c>
      <c r="AA21" s="201"/>
      <c r="AB21" s="201"/>
      <c r="AC21" s="201" t="s">
        <v>434</v>
      </c>
      <c r="AD21" s="201"/>
      <c r="AE21" s="201"/>
      <c r="AF21" s="201" t="s">
        <v>434</v>
      </c>
      <c r="AG21" s="201"/>
      <c r="AH21" s="201" t="s">
        <v>434</v>
      </c>
      <c r="AI21" s="201"/>
      <c r="AJ21" s="201"/>
      <c r="AK21" s="201"/>
      <c r="AL21" s="201"/>
      <c r="AM21" s="201"/>
      <c r="AN21" s="201"/>
      <c r="AO21" s="201"/>
      <c r="AP21" s="201"/>
      <c r="AQ21" s="201"/>
      <c r="AR21" s="201"/>
      <c r="AS21" s="201"/>
      <c r="AT21" s="201"/>
      <c r="AU21" s="201"/>
      <c r="AV21" s="201" t="s">
        <v>434</v>
      </c>
      <c r="AW21" s="201" t="s">
        <v>434</v>
      </c>
      <c r="AX21" s="201" t="s">
        <v>434</v>
      </c>
      <c r="AY21" s="201"/>
      <c r="AZ21" s="201" t="s">
        <v>434</v>
      </c>
      <c r="BA21" s="201"/>
      <c r="BB21" s="201"/>
      <c r="BC21" s="201"/>
      <c r="BD21" s="201"/>
      <c r="BE21" s="201"/>
      <c r="BF21" s="201"/>
      <c r="BG21" s="201"/>
      <c r="BH21" s="201"/>
      <c r="BI21" s="201"/>
      <c r="BJ21" s="173">
        <v>1365500</v>
      </c>
      <c r="BK21" s="149"/>
    </row>
    <row r="22" spans="1:63" s="150" customFormat="1" x14ac:dyDescent="0.25">
      <c r="A22" s="201">
        <v>19</v>
      </c>
      <c r="B22" s="147" t="s">
        <v>424</v>
      </c>
      <c r="C22" s="148" t="s">
        <v>432</v>
      </c>
      <c r="D22" s="201">
        <v>1977</v>
      </c>
      <c r="E22" s="201" t="s">
        <v>434</v>
      </c>
      <c r="F22" s="201" t="s">
        <v>434</v>
      </c>
      <c r="G22" s="201" t="s">
        <v>434</v>
      </c>
      <c r="H22" s="201" t="s">
        <v>434</v>
      </c>
      <c r="I22" s="201" t="s">
        <v>434</v>
      </c>
      <c r="J22" s="201" t="s">
        <v>434</v>
      </c>
      <c r="K22" s="201" t="s">
        <v>434</v>
      </c>
      <c r="L22" s="201" t="s">
        <v>434</v>
      </c>
      <c r="M22" s="201" t="s">
        <v>434</v>
      </c>
      <c r="N22" s="201"/>
      <c r="O22" s="201"/>
      <c r="P22" s="201"/>
      <c r="Q22" s="201"/>
      <c r="R22" s="201" t="s">
        <v>434</v>
      </c>
      <c r="S22" s="201" t="s">
        <v>434</v>
      </c>
      <c r="T22" s="201"/>
      <c r="U22" s="201"/>
      <c r="V22" s="201"/>
      <c r="W22" s="201"/>
      <c r="X22" s="201"/>
      <c r="Y22" s="201"/>
      <c r="Z22" s="201"/>
      <c r="AA22" s="201"/>
      <c r="AB22" s="201"/>
      <c r="AC22" s="201"/>
      <c r="AD22" s="201"/>
      <c r="AE22" s="201"/>
      <c r="AF22" s="201"/>
      <c r="AG22" s="201"/>
      <c r="AH22" s="201"/>
      <c r="AI22" s="201"/>
      <c r="AJ22" s="201"/>
      <c r="AK22" s="201"/>
      <c r="AL22" s="201"/>
      <c r="AM22" s="201"/>
      <c r="AN22" s="201"/>
      <c r="AO22" s="201"/>
      <c r="AP22" s="201" t="s">
        <v>434</v>
      </c>
      <c r="AQ22" s="201" t="s">
        <v>434</v>
      </c>
      <c r="AR22" s="201" t="s">
        <v>434</v>
      </c>
      <c r="AS22" s="201"/>
      <c r="AT22" s="201"/>
      <c r="AU22" s="201"/>
      <c r="AV22" s="201" t="s">
        <v>434</v>
      </c>
      <c r="AW22" s="201"/>
      <c r="AX22" s="201" t="s">
        <v>434</v>
      </c>
      <c r="AY22" s="201"/>
      <c r="AZ22" s="201"/>
      <c r="BA22" s="201"/>
      <c r="BB22" s="201"/>
      <c r="BC22" s="201"/>
      <c r="BD22" s="201"/>
      <c r="BE22" s="201"/>
      <c r="BF22" s="201"/>
      <c r="BG22" s="201"/>
      <c r="BH22" s="201"/>
      <c r="BI22" s="201"/>
      <c r="BJ22" s="173">
        <v>1097600</v>
      </c>
      <c r="BK22" s="149"/>
    </row>
    <row r="23" spans="1:63" s="150" customFormat="1" x14ac:dyDescent="0.25">
      <c r="A23" s="201">
        <v>20</v>
      </c>
      <c r="B23" s="147" t="s">
        <v>425</v>
      </c>
      <c r="C23" s="148" t="s">
        <v>432</v>
      </c>
      <c r="D23" s="201">
        <v>1977</v>
      </c>
      <c r="E23" s="201" t="s">
        <v>434</v>
      </c>
      <c r="F23" s="201" t="s">
        <v>434</v>
      </c>
      <c r="G23" s="201" t="s">
        <v>434</v>
      </c>
      <c r="H23" s="201" t="s">
        <v>434</v>
      </c>
      <c r="I23" s="201" t="s">
        <v>434</v>
      </c>
      <c r="J23" s="201" t="s">
        <v>434</v>
      </c>
      <c r="K23" s="201" t="s">
        <v>434</v>
      </c>
      <c r="L23" s="201" t="s">
        <v>434</v>
      </c>
      <c r="M23" s="201" t="s">
        <v>434</v>
      </c>
      <c r="N23" s="201"/>
      <c r="O23" s="201" t="s">
        <v>434</v>
      </c>
      <c r="P23" s="201" t="s">
        <v>434</v>
      </c>
      <c r="Q23" s="201" t="s">
        <v>434</v>
      </c>
      <c r="R23" s="201" t="s">
        <v>434</v>
      </c>
      <c r="S23" s="201" t="s">
        <v>434</v>
      </c>
      <c r="T23" s="201"/>
      <c r="U23" s="201"/>
      <c r="V23" s="201"/>
      <c r="W23" s="201"/>
      <c r="X23" s="201"/>
      <c r="Y23" s="201" t="s">
        <v>434</v>
      </c>
      <c r="Z23" s="201"/>
      <c r="AA23" s="201"/>
      <c r="AB23" s="201"/>
      <c r="AC23" s="201"/>
      <c r="AD23" s="201"/>
      <c r="AE23" s="201"/>
      <c r="AF23" s="201"/>
      <c r="AG23" s="201"/>
      <c r="AH23" s="201"/>
      <c r="AI23" s="201"/>
      <c r="AJ23" s="201"/>
      <c r="AK23" s="201"/>
      <c r="AL23" s="201"/>
      <c r="AM23" s="201"/>
      <c r="AN23" s="201"/>
      <c r="AO23" s="201"/>
      <c r="AP23" s="201" t="s">
        <v>434</v>
      </c>
      <c r="AQ23" s="201" t="s">
        <v>434</v>
      </c>
      <c r="AR23" s="201"/>
      <c r="AS23" s="201" t="s">
        <v>434</v>
      </c>
      <c r="AT23" s="201"/>
      <c r="AU23" s="201"/>
      <c r="AV23" s="201" t="s">
        <v>434</v>
      </c>
      <c r="AW23" s="201"/>
      <c r="AX23" s="201" t="s">
        <v>434</v>
      </c>
      <c r="AY23" s="201"/>
      <c r="AZ23" s="201"/>
      <c r="BA23" s="201"/>
      <c r="BB23" s="201"/>
      <c r="BC23" s="201"/>
      <c r="BD23" s="201"/>
      <c r="BE23" s="201"/>
      <c r="BF23" s="201"/>
      <c r="BG23" s="201"/>
      <c r="BH23" s="201"/>
      <c r="BI23" s="201"/>
      <c r="BJ23" s="173">
        <v>1240250</v>
      </c>
      <c r="BK23" s="149"/>
    </row>
    <row r="24" spans="1:63" s="150" customFormat="1" x14ac:dyDescent="0.25">
      <c r="A24" s="201">
        <v>21</v>
      </c>
      <c r="B24" s="151" t="s">
        <v>430</v>
      </c>
      <c r="C24" s="148" t="s">
        <v>433</v>
      </c>
      <c r="D24" s="201">
        <v>1978</v>
      </c>
      <c r="E24" s="201" t="s">
        <v>434</v>
      </c>
      <c r="F24" s="201" t="s">
        <v>434</v>
      </c>
      <c r="G24" s="201" t="s">
        <v>434</v>
      </c>
      <c r="H24" s="201" t="s">
        <v>434</v>
      </c>
      <c r="I24" s="201" t="s">
        <v>434</v>
      </c>
      <c r="J24" s="201" t="s">
        <v>434</v>
      </c>
      <c r="K24" s="201" t="s">
        <v>434</v>
      </c>
      <c r="L24" s="201" t="s">
        <v>434</v>
      </c>
      <c r="M24" s="201" t="s">
        <v>434</v>
      </c>
      <c r="N24" s="201"/>
      <c r="O24" s="201"/>
      <c r="P24" s="201"/>
      <c r="Q24" s="201"/>
      <c r="R24" s="201"/>
      <c r="S24" s="201"/>
      <c r="T24" s="201" t="s">
        <v>434</v>
      </c>
      <c r="U24" s="201" t="s">
        <v>434</v>
      </c>
      <c r="V24" s="201" t="s">
        <v>434</v>
      </c>
      <c r="W24" s="201" t="s">
        <v>434</v>
      </c>
      <c r="X24" s="201" t="s">
        <v>434</v>
      </c>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t="s">
        <v>434</v>
      </c>
      <c r="AW24" s="201"/>
      <c r="AX24" s="201" t="s">
        <v>434</v>
      </c>
      <c r="AY24" s="201"/>
      <c r="AZ24" s="201"/>
      <c r="BA24" s="201"/>
      <c r="BB24" s="201"/>
      <c r="BC24" s="201"/>
      <c r="BD24" s="201"/>
      <c r="BE24" s="201"/>
      <c r="BF24" s="201" t="s">
        <v>434</v>
      </c>
      <c r="BG24" s="201"/>
      <c r="BH24" s="201"/>
      <c r="BI24" s="201"/>
      <c r="BJ24" s="173">
        <v>914650</v>
      </c>
      <c r="BK24" s="149"/>
    </row>
    <row r="25" spans="1:63" s="150" customFormat="1" x14ac:dyDescent="0.25">
      <c r="A25" s="201">
        <v>22</v>
      </c>
      <c r="B25" s="151" t="s">
        <v>426</v>
      </c>
      <c r="C25" s="148" t="s">
        <v>433</v>
      </c>
      <c r="D25" s="201">
        <v>1991</v>
      </c>
      <c r="E25" s="201" t="s">
        <v>434</v>
      </c>
      <c r="F25" s="201" t="s">
        <v>434</v>
      </c>
      <c r="G25" s="201" t="s">
        <v>434</v>
      </c>
      <c r="H25" s="201" t="s">
        <v>434</v>
      </c>
      <c r="I25" s="201" t="s">
        <v>434</v>
      </c>
      <c r="J25" s="201" t="s">
        <v>434</v>
      </c>
      <c r="K25" s="201" t="s">
        <v>434</v>
      </c>
      <c r="L25" s="201" t="s">
        <v>434</v>
      </c>
      <c r="M25" s="201" t="s">
        <v>434</v>
      </c>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t="s">
        <v>434</v>
      </c>
      <c r="AQ25" s="201" t="s">
        <v>434</v>
      </c>
      <c r="AR25" s="201"/>
      <c r="AS25" s="201"/>
      <c r="AT25" s="201"/>
      <c r="AU25" s="201"/>
      <c r="AV25" s="201" t="s">
        <v>434</v>
      </c>
      <c r="AW25" s="201"/>
      <c r="AX25" s="201" t="s">
        <v>434</v>
      </c>
      <c r="AY25" s="201"/>
      <c r="AZ25" s="201"/>
      <c r="BA25" s="201"/>
      <c r="BB25" s="201"/>
      <c r="BC25" s="201"/>
      <c r="BD25" s="201"/>
      <c r="BE25" s="201"/>
      <c r="BF25" s="201"/>
      <c r="BG25" s="201"/>
      <c r="BH25" s="201"/>
      <c r="BI25" s="201"/>
      <c r="BJ25" s="173">
        <v>842900</v>
      </c>
      <c r="BK25" s="149"/>
    </row>
    <row r="26" spans="1:63" s="150" customFormat="1" x14ac:dyDescent="0.25">
      <c r="A26" s="201">
        <v>23</v>
      </c>
      <c r="B26" s="151" t="s">
        <v>427</v>
      </c>
      <c r="C26" s="148" t="s">
        <v>432</v>
      </c>
      <c r="D26" s="201">
        <v>1982</v>
      </c>
      <c r="E26" s="201" t="s">
        <v>434</v>
      </c>
      <c r="F26" s="201"/>
      <c r="G26" s="201"/>
      <c r="H26" s="201"/>
      <c r="I26" s="201"/>
      <c r="J26" s="201"/>
      <c r="K26" s="201"/>
      <c r="L26" s="201"/>
      <c r="M26" s="201" t="s">
        <v>434</v>
      </c>
      <c r="N26" s="201"/>
      <c r="O26" s="201"/>
      <c r="P26" s="201"/>
      <c r="Q26" s="201"/>
      <c r="R26" s="201"/>
      <c r="S26" s="201"/>
      <c r="T26" s="201"/>
      <c r="U26" s="201"/>
      <c r="V26" s="201"/>
      <c r="W26" s="201"/>
      <c r="X26" s="201"/>
      <c r="Y26" s="201"/>
      <c r="Z26" s="201"/>
      <c r="AA26" s="201"/>
      <c r="AB26" s="201"/>
      <c r="AC26" s="201"/>
      <c r="AD26" s="201"/>
      <c r="AE26" s="201" t="s">
        <v>434</v>
      </c>
      <c r="AF26" s="201" t="s">
        <v>434</v>
      </c>
      <c r="AG26" s="201"/>
      <c r="AH26" s="201" t="s">
        <v>434</v>
      </c>
      <c r="AI26" s="201" t="s">
        <v>434</v>
      </c>
      <c r="AJ26" s="201" t="s">
        <v>434</v>
      </c>
      <c r="AK26" s="201" t="s">
        <v>434</v>
      </c>
      <c r="AL26" s="201" t="s">
        <v>434</v>
      </c>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173">
        <v>1200200</v>
      </c>
      <c r="BK26" s="149"/>
    </row>
    <row r="27" spans="1:63" s="150" customFormat="1" x14ac:dyDescent="0.25">
      <c r="A27" s="201">
        <v>24</v>
      </c>
      <c r="B27" s="151" t="s">
        <v>428</v>
      </c>
      <c r="C27" s="148" t="s">
        <v>433</v>
      </c>
      <c r="D27" s="201">
        <v>1968</v>
      </c>
      <c r="E27" s="201" t="s">
        <v>434</v>
      </c>
      <c r="F27" s="201"/>
      <c r="G27" s="201" t="s">
        <v>434</v>
      </c>
      <c r="H27" s="201" t="s">
        <v>434</v>
      </c>
      <c r="I27" s="201"/>
      <c r="J27" s="201" t="s">
        <v>434</v>
      </c>
      <c r="K27" s="201" t="s">
        <v>434</v>
      </c>
      <c r="L27" s="201" t="s">
        <v>434</v>
      </c>
      <c r="M27" s="201" t="s">
        <v>434</v>
      </c>
      <c r="N27" s="201" t="s">
        <v>434</v>
      </c>
      <c r="O27" s="201"/>
      <c r="P27" s="201"/>
      <c r="Q27" s="201"/>
      <c r="R27" s="201"/>
      <c r="S27" s="201"/>
      <c r="T27" s="201" t="s">
        <v>434</v>
      </c>
      <c r="U27" s="201" t="s">
        <v>434</v>
      </c>
      <c r="V27" s="201"/>
      <c r="W27" s="201"/>
      <c r="X27" s="201"/>
      <c r="Y27" s="201" t="s">
        <v>434</v>
      </c>
      <c r="Z27" s="201" t="s">
        <v>434</v>
      </c>
      <c r="AA27" s="201" t="s">
        <v>434</v>
      </c>
      <c r="AB27" s="201"/>
      <c r="AC27" s="201" t="s">
        <v>434</v>
      </c>
      <c r="AD27" s="201" t="s">
        <v>434</v>
      </c>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173">
        <v>802000</v>
      </c>
      <c r="BK27" s="149"/>
    </row>
    <row r="28" spans="1:63" s="150" customFormat="1" x14ac:dyDescent="0.25">
      <c r="A28" s="201">
        <v>25</v>
      </c>
      <c r="B28" s="151" t="s">
        <v>431</v>
      </c>
      <c r="C28" s="148" t="s">
        <v>433</v>
      </c>
      <c r="D28" s="201">
        <v>1982</v>
      </c>
      <c r="E28" s="201" t="s">
        <v>434</v>
      </c>
      <c r="F28" s="201"/>
      <c r="G28" s="201" t="s">
        <v>434</v>
      </c>
      <c r="H28" s="201" t="s">
        <v>434</v>
      </c>
      <c r="I28" s="201"/>
      <c r="J28" s="201" t="s">
        <v>434</v>
      </c>
      <c r="K28" s="201" t="s">
        <v>434</v>
      </c>
      <c r="L28" s="201" t="s">
        <v>434</v>
      </c>
      <c r="M28" s="201" t="s">
        <v>434</v>
      </c>
      <c r="N28" s="201" t="s">
        <v>434</v>
      </c>
      <c r="O28" s="201"/>
      <c r="P28" s="201"/>
      <c r="Q28" s="201"/>
      <c r="R28" s="201"/>
      <c r="S28" s="201"/>
      <c r="T28" s="201" t="s">
        <v>434</v>
      </c>
      <c r="U28" s="201" t="s">
        <v>434</v>
      </c>
      <c r="V28" s="201"/>
      <c r="W28" s="201"/>
      <c r="X28" s="201"/>
      <c r="Y28" s="201" t="s">
        <v>434</v>
      </c>
      <c r="Z28" s="201" t="s">
        <v>434</v>
      </c>
      <c r="AA28" s="201" t="s">
        <v>434</v>
      </c>
      <c r="AB28" s="201"/>
      <c r="AC28" s="201" t="s">
        <v>434</v>
      </c>
      <c r="AD28" s="201" t="s">
        <v>434</v>
      </c>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173">
        <v>802000</v>
      </c>
      <c r="BK28" s="149"/>
    </row>
    <row r="29" spans="1:63" x14ac:dyDescent="0.25">
      <c r="A29" s="195"/>
      <c r="B29" s="195"/>
      <c r="C29" s="196"/>
      <c r="D29" s="195"/>
      <c r="E29" s="195">
        <v>25</v>
      </c>
      <c r="F29" s="195">
        <v>11</v>
      </c>
      <c r="G29" s="195">
        <v>13</v>
      </c>
      <c r="H29" s="195">
        <v>12</v>
      </c>
      <c r="I29" s="195">
        <v>13</v>
      </c>
      <c r="J29" s="195">
        <v>15</v>
      </c>
      <c r="K29" s="195">
        <v>15</v>
      </c>
      <c r="L29" s="195">
        <v>18</v>
      </c>
      <c r="M29" s="195">
        <v>25</v>
      </c>
      <c r="N29" s="195">
        <v>6</v>
      </c>
      <c r="O29" s="195">
        <v>5</v>
      </c>
      <c r="P29" s="195">
        <v>5</v>
      </c>
      <c r="Q29" s="195">
        <v>2</v>
      </c>
      <c r="R29" s="195">
        <v>11</v>
      </c>
      <c r="S29" s="195">
        <v>10</v>
      </c>
      <c r="T29" s="195">
        <v>10</v>
      </c>
      <c r="U29" s="195">
        <v>10</v>
      </c>
      <c r="V29" s="195">
        <v>8</v>
      </c>
      <c r="W29" s="195">
        <v>8</v>
      </c>
      <c r="X29" s="195">
        <v>8</v>
      </c>
      <c r="Y29" s="195">
        <v>4</v>
      </c>
      <c r="Z29" s="195">
        <v>3</v>
      </c>
      <c r="AA29" s="195">
        <v>2</v>
      </c>
      <c r="AB29" s="195">
        <v>1</v>
      </c>
      <c r="AC29" s="195">
        <v>12</v>
      </c>
      <c r="AD29" s="195">
        <v>8</v>
      </c>
      <c r="AE29" s="195">
        <v>4</v>
      </c>
      <c r="AF29" s="195">
        <v>6</v>
      </c>
      <c r="AG29" s="195">
        <v>1</v>
      </c>
      <c r="AH29" s="195">
        <v>5</v>
      </c>
      <c r="AI29" s="195">
        <v>4</v>
      </c>
      <c r="AJ29" s="195">
        <v>4</v>
      </c>
      <c r="AK29" s="195">
        <v>3</v>
      </c>
      <c r="AL29" s="195">
        <v>3</v>
      </c>
      <c r="AM29" s="195">
        <v>1</v>
      </c>
      <c r="AN29" s="195">
        <v>1</v>
      </c>
      <c r="AO29" s="195">
        <v>2</v>
      </c>
      <c r="AP29" s="195">
        <v>7</v>
      </c>
      <c r="AQ29" s="195">
        <v>7</v>
      </c>
      <c r="AR29" s="195">
        <v>2</v>
      </c>
      <c r="AS29" s="195">
        <v>6</v>
      </c>
      <c r="AT29" s="195">
        <v>0</v>
      </c>
      <c r="AU29" s="195">
        <v>1</v>
      </c>
      <c r="AV29" s="195">
        <v>14</v>
      </c>
      <c r="AW29" s="195">
        <v>3</v>
      </c>
      <c r="AX29" s="195">
        <v>12</v>
      </c>
      <c r="AY29" s="195">
        <v>1</v>
      </c>
      <c r="AZ29" s="195">
        <v>1</v>
      </c>
      <c r="BA29" s="195">
        <v>6</v>
      </c>
      <c r="BB29" s="195">
        <v>1</v>
      </c>
      <c r="BC29" s="195">
        <v>2</v>
      </c>
      <c r="BD29" s="195">
        <v>1</v>
      </c>
      <c r="BE29" s="195">
        <v>4</v>
      </c>
      <c r="BF29" s="195">
        <v>3</v>
      </c>
      <c r="BG29" s="195">
        <v>1</v>
      </c>
      <c r="BH29" s="195">
        <v>2</v>
      </c>
      <c r="BI29" s="195">
        <v>3</v>
      </c>
      <c r="BJ29" s="197">
        <v>31913500</v>
      </c>
    </row>
  </sheetData>
  <autoFilter ref="A3:BK29">
    <filterColumn colId="9" showButton="0"/>
    <sortState ref="A4:BK29">
      <sortCondition ref="A3:A29"/>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E5"/>
  <sheetViews>
    <sheetView zoomScale="98" zoomScaleNormal="98" workbookViewId="0">
      <pane xSplit="12" ySplit="3" topLeftCell="M4" activePane="bottomRight" state="frozen"/>
      <selection pane="topRight" activeCell="M1" sqref="M1"/>
      <selection pane="bottomLeft" activeCell="A13" sqref="A13"/>
      <selection pane="bottomRight" activeCell="H6" sqref="H6"/>
    </sheetView>
  </sheetViews>
  <sheetFormatPr defaultColWidth="9.140625" defaultRowHeight="15" x14ac:dyDescent="0.25"/>
  <cols>
    <col min="1" max="1" width="4" style="137" bestFit="1" customWidth="1"/>
    <col min="2" max="2" width="23" style="137" customWidth="1"/>
    <col min="3" max="3" width="9.140625" style="142"/>
    <col min="4" max="4" width="9.140625" style="137"/>
    <col min="5" max="5" width="10.42578125" style="137" customWidth="1"/>
    <col min="6" max="6" width="8.5703125" style="137" customWidth="1"/>
    <col min="7" max="7" width="7.28515625" style="137" customWidth="1"/>
    <col min="8" max="8" width="8.140625" style="137" customWidth="1"/>
    <col min="9" max="9" width="9.5703125" style="137" customWidth="1"/>
    <col min="10" max="10" width="7.85546875" style="137" customWidth="1"/>
    <col min="11" max="11" width="11.7109375" style="137" bestFit="1" customWidth="1"/>
    <col min="12" max="12" width="15.140625" style="137" customWidth="1"/>
    <col min="13" max="20" width="13.42578125" style="137" customWidth="1"/>
    <col min="21" max="21" width="17" style="137" bestFit="1" customWidth="1"/>
    <col min="22" max="22" width="16.7109375" style="137" bestFit="1" customWidth="1"/>
    <col min="23" max="23" width="8.28515625" style="137" bestFit="1" customWidth="1"/>
    <col min="24" max="24" width="9" style="137" bestFit="1" customWidth="1"/>
    <col min="25" max="27" width="13.85546875" style="137" bestFit="1" customWidth="1"/>
    <col min="28" max="29" width="12.85546875" style="137" bestFit="1" customWidth="1"/>
    <col min="30" max="30" width="12.7109375" style="137" bestFit="1" customWidth="1"/>
    <col min="31" max="31" width="8.7109375" style="137" bestFit="1" customWidth="1"/>
    <col min="32" max="32" width="12.28515625" style="137" bestFit="1" customWidth="1"/>
    <col min="33" max="33" width="9.5703125" style="137" bestFit="1" customWidth="1"/>
    <col min="34" max="34" width="11" style="137" bestFit="1" customWidth="1"/>
    <col min="35" max="35" width="23.140625" style="137" bestFit="1" customWidth="1"/>
    <col min="36" max="38" width="9.5703125" style="137" bestFit="1" customWidth="1"/>
    <col min="39" max="39" width="8.28515625" style="137" bestFit="1" customWidth="1"/>
    <col min="40" max="41" width="9.5703125" style="137" bestFit="1" customWidth="1"/>
    <col min="42" max="42" width="9.85546875" style="137" bestFit="1" customWidth="1"/>
    <col min="43" max="43" width="8.28515625" style="137" bestFit="1" customWidth="1"/>
    <col min="44" max="44" width="12.85546875" style="137" bestFit="1" customWidth="1"/>
    <col min="45" max="45" width="14.140625" style="137" bestFit="1" customWidth="1"/>
    <col min="46" max="46" width="9.5703125" style="137" bestFit="1" customWidth="1"/>
    <col min="47" max="47" width="12.85546875" style="137" bestFit="1" customWidth="1"/>
    <col min="48" max="49" width="14.140625" style="137" bestFit="1" customWidth="1"/>
    <col min="50" max="50" width="12.85546875" style="137" bestFit="1" customWidth="1"/>
    <col min="51" max="51" width="9.5703125" style="137" bestFit="1" customWidth="1"/>
    <col min="52" max="52" width="17" style="137" bestFit="1" customWidth="1"/>
    <col min="53" max="53" width="14.140625" style="137" bestFit="1" customWidth="1"/>
    <col min="54" max="54" width="19.85546875" style="137" bestFit="1" customWidth="1"/>
    <col min="55" max="55" width="14.140625" style="137" bestFit="1" customWidth="1"/>
    <col min="56" max="56" width="9.5703125" style="137" bestFit="1" customWidth="1"/>
    <col min="57" max="57" width="12.85546875" style="137" bestFit="1" customWidth="1"/>
    <col min="58" max="58" width="14.140625" style="137" bestFit="1" customWidth="1"/>
    <col min="59" max="59" width="12.85546875" style="137" bestFit="1" customWidth="1"/>
    <col min="60" max="61" width="9.5703125" style="137" bestFit="1" customWidth="1"/>
    <col min="62" max="62" width="12.42578125" style="137" bestFit="1" customWidth="1"/>
    <col min="63" max="63" width="9.5703125" style="137" bestFit="1" customWidth="1"/>
    <col min="64" max="64" width="14.5703125" style="137" bestFit="1" customWidth="1"/>
    <col min="65" max="65" width="8.7109375" style="137" bestFit="1" customWidth="1"/>
    <col min="66" max="66" width="12.85546875" style="137" bestFit="1" customWidth="1"/>
    <col min="67" max="67" width="13.85546875" style="137" bestFit="1" customWidth="1"/>
    <col min="68" max="68" width="9.5703125" style="137" bestFit="1" customWidth="1"/>
    <col min="69" max="69" width="18" style="137" bestFit="1" customWidth="1"/>
    <col min="70" max="70" width="12.85546875" style="137" bestFit="1" customWidth="1"/>
    <col min="71" max="72" width="13.85546875" style="137" bestFit="1" customWidth="1"/>
    <col min="73" max="73" width="8.28515625" style="137" bestFit="1" customWidth="1"/>
    <col min="74" max="74" width="21.140625" style="137" bestFit="1" customWidth="1"/>
    <col min="75" max="75" width="21.7109375" style="137" bestFit="1" customWidth="1"/>
    <col min="76" max="90" width="9.5703125" style="137" bestFit="1" customWidth="1"/>
    <col min="91" max="91" width="9.140625" style="137"/>
    <col min="92" max="92" width="8.85546875" style="137" bestFit="1" customWidth="1"/>
    <col min="93" max="93" width="18.28515625" style="137" bestFit="1" customWidth="1"/>
    <col min="94" max="94" width="20.5703125" style="137" bestFit="1" customWidth="1"/>
    <col min="95" max="95" width="15.42578125" style="137" bestFit="1" customWidth="1"/>
    <col min="96" max="96" width="17.7109375" style="137" bestFit="1" customWidth="1"/>
    <col min="97" max="97" width="9.5703125" style="137" bestFit="1" customWidth="1"/>
    <col min="98" max="98" width="12.42578125" style="137" bestFit="1" customWidth="1"/>
    <col min="99" max="99" width="17.7109375" style="137" bestFit="1" customWidth="1"/>
    <col min="100" max="100" width="21" style="137" bestFit="1" customWidth="1"/>
    <col min="101" max="101" width="22.42578125" style="137" bestFit="1" customWidth="1"/>
    <col min="102" max="102" width="15.28515625" style="137" bestFit="1" customWidth="1"/>
    <col min="103" max="103" width="15.85546875" style="137" bestFit="1" customWidth="1"/>
    <col min="104" max="105" width="10" style="137" bestFit="1" customWidth="1"/>
    <col min="106" max="106" width="13.42578125" style="137" bestFit="1" customWidth="1"/>
    <col min="107" max="107" width="9.5703125" style="137" bestFit="1" customWidth="1"/>
    <col min="108" max="108" width="12" style="137" bestFit="1" customWidth="1"/>
    <col min="109" max="109" width="15.140625" style="137" bestFit="1" customWidth="1"/>
    <col min="110" max="110" width="16.5703125" style="137" bestFit="1" customWidth="1"/>
    <col min="111" max="111" width="12" style="137" bestFit="1" customWidth="1"/>
    <col min="112" max="112" width="18" style="137" bestFit="1" customWidth="1"/>
    <col min="113" max="113" width="22.140625" style="137" bestFit="1" customWidth="1"/>
    <col min="114" max="116" width="20.5703125" style="137" bestFit="1" customWidth="1"/>
    <col min="117" max="117" width="16.85546875" style="137" bestFit="1" customWidth="1"/>
    <col min="118" max="118" width="20.5703125" style="137" bestFit="1" customWidth="1"/>
    <col min="119" max="119" width="20.85546875" style="137" bestFit="1" customWidth="1"/>
    <col min="120" max="120" width="20.5703125" style="137" bestFit="1" customWidth="1"/>
    <col min="121" max="121" width="22.85546875" style="137" bestFit="1" customWidth="1"/>
    <col min="122" max="122" width="20.5703125" style="137" bestFit="1" customWidth="1"/>
    <col min="123" max="123" width="16.85546875" style="137" bestFit="1" customWidth="1"/>
    <col min="124" max="124" width="21.7109375" style="137" bestFit="1" customWidth="1"/>
    <col min="125" max="127" width="20.5703125" style="137" bestFit="1" customWidth="1"/>
    <col min="128" max="130" width="19.140625" style="137" bestFit="1" customWidth="1"/>
    <col min="131" max="131" width="19.7109375" style="137" bestFit="1" customWidth="1"/>
    <col min="132" max="132" width="19.140625" style="137" bestFit="1" customWidth="1"/>
    <col min="133" max="133" width="16.5703125" style="137" bestFit="1" customWidth="1"/>
    <col min="134" max="135" width="19.140625" style="137" bestFit="1" customWidth="1"/>
    <col min="136" max="136" width="15.7109375" style="137" bestFit="1" customWidth="1"/>
    <col min="137" max="137" width="19.140625" style="137" bestFit="1" customWidth="1"/>
    <col min="138" max="138" width="17.7109375" style="137" bestFit="1" customWidth="1"/>
    <col min="139" max="139" width="19.140625" style="137" bestFit="1" customWidth="1"/>
    <col min="140" max="142" width="20.5703125" style="137" bestFit="1" customWidth="1"/>
    <col min="143" max="143" width="13" style="137" bestFit="1" customWidth="1"/>
    <col min="144" max="144" width="10.42578125" style="137" bestFit="1" customWidth="1"/>
    <col min="145" max="147" width="9.5703125" style="137" bestFit="1" customWidth="1"/>
    <col min="148" max="149" width="8.28515625" style="137" bestFit="1" customWidth="1"/>
    <col min="150" max="151" width="18.28515625" style="137" bestFit="1" customWidth="1"/>
    <col min="152" max="152" width="21.28515625" style="137" bestFit="1" customWidth="1"/>
    <col min="153" max="153" width="9.5703125" style="137" bestFit="1" customWidth="1"/>
    <col min="154" max="154" width="13.5703125" style="137" bestFit="1" customWidth="1"/>
    <col min="155" max="158" width="9.5703125" style="137" bestFit="1" customWidth="1"/>
    <col min="159" max="159" width="10" style="137" bestFit="1" customWidth="1"/>
    <col min="160" max="160" width="12.7109375" style="137" bestFit="1" customWidth="1"/>
    <col min="161" max="161" width="14.85546875" style="137" bestFit="1" customWidth="1"/>
    <col min="162" max="162" width="19.85546875" style="137" bestFit="1" customWidth="1"/>
    <col min="163" max="163" width="9.5703125" style="137" bestFit="1" customWidth="1"/>
    <col min="164" max="164" width="9.85546875" style="137" bestFit="1" customWidth="1"/>
    <col min="165" max="166" width="9.5703125" style="137" bestFit="1" customWidth="1"/>
    <col min="167" max="167" width="11.85546875" style="137" bestFit="1" customWidth="1"/>
    <col min="168" max="168" width="10.5703125" style="137" bestFit="1" customWidth="1"/>
    <col min="169" max="171" width="9.5703125" style="137" bestFit="1" customWidth="1"/>
    <col min="172" max="173" width="11.42578125" style="137" bestFit="1" customWidth="1"/>
    <col min="174" max="175" width="9.5703125" style="137" bestFit="1" customWidth="1"/>
    <col min="176" max="176" width="8.7109375" style="137" bestFit="1" customWidth="1"/>
    <col min="177" max="177" width="9" style="137" bestFit="1" customWidth="1"/>
    <col min="178" max="178" width="8.42578125" style="137" bestFit="1" customWidth="1"/>
    <col min="179" max="180" width="9" style="137" bestFit="1" customWidth="1"/>
    <col min="181" max="181" width="11.28515625" style="137" bestFit="1" customWidth="1"/>
    <col min="182" max="182" width="9.5703125" style="137" bestFit="1" customWidth="1"/>
    <col min="183" max="184" width="11.42578125" style="137" bestFit="1" customWidth="1"/>
    <col min="185" max="185" width="11.42578125" style="137" customWidth="1"/>
    <col min="186" max="186" width="9.140625" style="137"/>
    <col min="187" max="187" width="14.140625" style="145" customWidth="1"/>
    <col min="188" max="16384" width="9.140625" style="137"/>
  </cols>
  <sheetData>
    <row r="1" spans="1:187" s="136" customFormat="1" ht="14.25" x14ac:dyDescent="0.2">
      <c r="C1" s="140"/>
      <c r="E1" s="292">
        <v>1</v>
      </c>
      <c r="F1" s="292"/>
      <c r="G1" s="292"/>
      <c r="H1" s="292"/>
      <c r="I1" s="292"/>
      <c r="J1" s="292"/>
      <c r="K1" s="136">
        <v>2</v>
      </c>
      <c r="L1" s="136">
        <v>3</v>
      </c>
      <c r="M1" s="136">
        <v>4</v>
      </c>
      <c r="N1" s="136">
        <v>5</v>
      </c>
      <c r="O1" s="136">
        <v>6</v>
      </c>
      <c r="P1" s="136">
        <v>7</v>
      </c>
      <c r="Q1" s="136">
        <v>8</v>
      </c>
      <c r="R1" s="136">
        <v>9</v>
      </c>
      <c r="S1" s="136">
        <v>10</v>
      </c>
      <c r="T1" s="136">
        <v>11</v>
      </c>
      <c r="U1" s="136">
        <v>12</v>
      </c>
      <c r="V1" s="136">
        <v>13</v>
      </c>
      <c r="W1" s="136">
        <v>14</v>
      </c>
      <c r="X1" s="136">
        <v>15</v>
      </c>
      <c r="Y1" s="136">
        <v>16</v>
      </c>
      <c r="Z1" s="136">
        <v>17</v>
      </c>
      <c r="AA1" s="136">
        <v>18</v>
      </c>
      <c r="AB1" s="136">
        <v>19</v>
      </c>
      <c r="AC1" s="136">
        <v>20</v>
      </c>
      <c r="AD1" s="136">
        <v>21</v>
      </c>
      <c r="AE1" s="136">
        <v>22</v>
      </c>
      <c r="AF1" s="136">
        <v>23</v>
      </c>
      <c r="AG1" s="136">
        <v>24</v>
      </c>
      <c r="AH1" s="136">
        <v>25</v>
      </c>
      <c r="AI1" s="136">
        <v>26</v>
      </c>
      <c r="AJ1" s="136">
        <v>27</v>
      </c>
      <c r="AK1" s="136">
        <v>28</v>
      </c>
      <c r="AL1" s="136">
        <v>29</v>
      </c>
      <c r="AM1" s="136">
        <v>30</v>
      </c>
      <c r="AN1" s="136">
        <v>31</v>
      </c>
      <c r="AO1" s="136">
        <v>32</v>
      </c>
      <c r="AP1" s="136">
        <v>33</v>
      </c>
      <c r="AQ1" s="136">
        <v>34</v>
      </c>
      <c r="AR1" s="136">
        <v>35</v>
      </c>
      <c r="AS1" s="136">
        <v>36</v>
      </c>
      <c r="AT1" s="136">
        <v>37</v>
      </c>
      <c r="AU1" s="136">
        <v>38</v>
      </c>
      <c r="AV1" s="136">
        <v>39</v>
      </c>
      <c r="AW1" s="136">
        <v>40</v>
      </c>
      <c r="AX1" s="136">
        <v>41</v>
      </c>
      <c r="AY1" s="136">
        <v>42</v>
      </c>
      <c r="AZ1" s="136">
        <v>43</v>
      </c>
      <c r="BA1" s="136">
        <v>44</v>
      </c>
      <c r="BB1" s="136">
        <v>45</v>
      </c>
      <c r="BC1" s="136">
        <v>46</v>
      </c>
      <c r="BD1" s="136">
        <v>47</v>
      </c>
      <c r="BE1" s="136">
        <v>48</v>
      </c>
      <c r="BF1" s="136">
        <v>49</v>
      </c>
      <c r="BG1" s="136">
        <v>50</v>
      </c>
      <c r="BH1" s="136">
        <v>51</v>
      </c>
      <c r="BI1" s="136">
        <v>52</v>
      </c>
      <c r="BJ1" s="136">
        <v>53</v>
      </c>
      <c r="BK1" s="136">
        <v>54</v>
      </c>
      <c r="BL1" s="136">
        <v>55</v>
      </c>
      <c r="BM1" s="136">
        <v>56</v>
      </c>
      <c r="BN1" s="136">
        <v>57</v>
      </c>
      <c r="BO1" s="136">
        <v>58</v>
      </c>
      <c r="BP1" s="136">
        <v>59</v>
      </c>
      <c r="BQ1" s="136">
        <v>60</v>
      </c>
      <c r="BR1" s="136">
        <v>61</v>
      </c>
      <c r="BS1" s="136">
        <v>62</v>
      </c>
      <c r="BT1" s="136">
        <v>63</v>
      </c>
      <c r="BU1" s="136">
        <v>64</v>
      </c>
      <c r="BV1" s="136">
        <v>65</v>
      </c>
      <c r="BW1" s="136">
        <v>66</v>
      </c>
      <c r="BX1" s="136">
        <v>67</v>
      </c>
      <c r="BY1" s="136">
        <v>68</v>
      </c>
      <c r="BZ1" s="136">
        <v>69</v>
      </c>
      <c r="CA1" s="136">
        <v>70</v>
      </c>
      <c r="CB1" s="136">
        <v>71</v>
      </c>
      <c r="CC1" s="136">
        <v>72</v>
      </c>
      <c r="CD1" s="136">
        <v>73</v>
      </c>
      <c r="CE1" s="136">
        <v>74</v>
      </c>
      <c r="CF1" s="136">
        <v>75</v>
      </c>
      <c r="CG1" s="136">
        <v>76</v>
      </c>
      <c r="CH1" s="136">
        <v>77</v>
      </c>
      <c r="CI1" s="136">
        <v>78</v>
      </c>
      <c r="CJ1" s="136">
        <v>79</v>
      </c>
      <c r="CK1" s="136">
        <v>80</v>
      </c>
      <c r="CL1" s="136">
        <v>81</v>
      </c>
      <c r="CM1" s="136">
        <v>82</v>
      </c>
      <c r="CN1" s="136">
        <v>83</v>
      </c>
      <c r="CO1" s="136">
        <v>84</v>
      </c>
      <c r="CP1" s="136">
        <v>85</v>
      </c>
      <c r="CQ1" s="136">
        <v>86</v>
      </c>
      <c r="CR1" s="136">
        <v>87</v>
      </c>
      <c r="CS1" s="136">
        <v>88</v>
      </c>
      <c r="CT1" s="136">
        <v>89</v>
      </c>
      <c r="CU1" s="136">
        <v>90</v>
      </c>
      <c r="CV1" s="136">
        <v>91</v>
      </c>
      <c r="CW1" s="136">
        <v>92</v>
      </c>
      <c r="CX1" s="136">
        <v>93</v>
      </c>
      <c r="CY1" s="136">
        <v>94</v>
      </c>
      <c r="CZ1" s="136">
        <v>95</v>
      </c>
      <c r="DA1" s="136">
        <v>96</v>
      </c>
      <c r="DB1" s="136">
        <v>97</v>
      </c>
      <c r="DC1" s="136">
        <v>98</v>
      </c>
      <c r="DD1" s="136">
        <v>99</v>
      </c>
      <c r="DE1" s="136">
        <v>100</v>
      </c>
      <c r="DF1" s="136">
        <v>101</v>
      </c>
      <c r="DG1" s="136">
        <v>102</v>
      </c>
      <c r="DH1" s="136">
        <v>103</v>
      </c>
      <c r="DI1" s="136">
        <v>104</v>
      </c>
      <c r="DJ1" s="136">
        <v>105</v>
      </c>
      <c r="DK1" s="136">
        <v>106</v>
      </c>
      <c r="DL1" s="136">
        <v>107</v>
      </c>
      <c r="DM1" s="136">
        <v>108</v>
      </c>
      <c r="DN1" s="136">
        <v>109</v>
      </c>
      <c r="DO1" s="136">
        <v>110</v>
      </c>
      <c r="DP1" s="136">
        <v>111</v>
      </c>
      <c r="DQ1" s="136">
        <v>112</v>
      </c>
      <c r="DR1" s="136">
        <v>113</v>
      </c>
      <c r="DS1" s="136">
        <v>114</v>
      </c>
      <c r="DT1" s="136">
        <v>115</v>
      </c>
      <c r="DU1" s="136">
        <v>116</v>
      </c>
      <c r="DV1" s="136">
        <v>117</v>
      </c>
      <c r="DW1" s="136">
        <v>118</v>
      </c>
      <c r="DX1" s="136">
        <v>119</v>
      </c>
      <c r="DY1" s="136">
        <v>120</v>
      </c>
      <c r="DZ1" s="136">
        <v>121</v>
      </c>
      <c r="EA1" s="136">
        <v>122</v>
      </c>
      <c r="EB1" s="136">
        <v>123</v>
      </c>
      <c r="EC1" s="136">
        <v>124</v>
      </c>
      <c r="ED1" s="136">
        <v>125</v>
      </c>
      <c r="EE1" s="136">
        <v>126</v>
      </c>
      <c r="EF1" s="136">
        <v>127</v>
      </c>
      <c r="EG1" s="136">
        <v>128</v>
      </c>
      <c r="EH1" s="136">
        <v>129</v>
      </c>
      <c r="EI1" s="136">
        <v>130</v>
      </c>
      <c r="EJ1" s="136">
        <v>131</v>
      </c>
      <c r="EK1" s="136">
        <v>132</v>
      </c>
      <c r="EL1" s="136">
        <v>133</v>
      </c>
      <c r="EM1" s="136">
        <v>134</v>
      </c>
      <c r="EN1" s="136">
        <v>135</v>
      </c>
      <c r="EO1" s="136">
        <v>136</v>
      </c>
      <c r="EP1" s="136">
        <v>137</v>
      </c>
      <c r="EQ1" s="136">
        <v>138</v>
      </c>
      <c r="ER1" s="136">
        <v>139</v>
      </c>
      <c r="ES1" s="136">
        <v>140</v>
      </c>
      <c r="ET1" s="136">
        <v>141</v>
      </c>
      <c r="EU1" s="136">
        <v>142</v>
      </c>
      <c r="EV1" s="136">
        <v>143</v>
      </c>
      <c r="EW1" s="136">
        <v>144</v>
      </c>
      <c r="EX1" s="136">
        <v>145</v>
      </c>
      <c r="EY1" s="136">
        <v>146</v>
      </c>
      <c r="EZ1" s="136">
        <v>147</v>
      </c>
      <c r="FA1" s="136">
        <v>148</v>
      </c>
      <c r="FB1" s="136">
        <v>149</v>
      </c>
      <c r="FC1" s="136">
        <v>150</v>
      </c>
      <c r="FD1" s="136">
        <v>151</v>
      </c>
      <c r="FE1" s="136">
        <v>152</v>
      </c>
      <c r="FF1" s="136">
        <v>153</v>
      </c>
      <c r="FG1" s="136">
        <v>154</v>
      </c>
      <c r="FH1" s="136">
        <v>155</v>
      </c>
      <c r="FI1" s="136">
        <v>156</v>
      </c>
      <c r="FJ1" s="136">
        <v>157</v>
      </c>
      <c r="FK1" s="136">
        <v>158</v>
      </c>
      <c r="FL1" s="136">
        <v>159</v>
      </c>
      <c r="FM1" s="136">
        <v>160</v>
      </c>
      <c r="FN1" s="136">
        <v>161</v>
      </c>
      <c r="FO1" s="136">
        <v>162</v>
      </c>
      <c r="FP1" s="136">
        <v>163</v>
      </c>
      <c r="FQ1" s="136">
        <v>164</v>
      </c>
      <c r="FR1" s="136">
        <v>165</v>
      </c>
      <c r="FS1" s="136">
        <v>166</v>
      </c>
      <c r="FT1" s="136">
        <v>167</v>
      </c>
      <c r="FU1" s="136">
        <v>168</v>
      </c>
      <c r="FV1" s="136">
        <v>169</v>
      </c>
      <c r="FW1" s="136">
        <v>170</v>
      </c>
      <c r="FX1" s="136">
        <v>171</v>
      </c>
      <c r="FY1" s="136">
        <v>172</v>
      </c>
      <c r="FZ1" s="136">
        <v>173</v>
      </c>
      <c r="GA1" s="136">
        <v>174</v>
      </c>
      <c r="GB1" s="136">
        <v>175</v>
      </c>
      <c r="GC1" s="136">
        <v>178</v>
      </c>
      <c r="GE1" s="143"/>
    </row>
    <row r="2" spans="1:187" s="165" customFormat="1" ht="114" customHeight="1" x14ac:dyDescent="0.25">
      <c r="A2" s="152" t="s">
        <v>32</v>
      </c>
      <c r="B2" s="141" t="s">
        <v>392</v>
      </c>
      <c r="C2" s="141" t="s">
        <v>393</v>
      </c>
      <c r="D2" s="141" t="s">
        <v>394</v>
      </c>
      <c r="E2" s="153" t="s">
        <v>395</v>
      </c>
      <c r="F2" s="153" t="s">
        <v>396</v>
      </c>
      <c r="G2" s="153" t="s">
        <v>397</v>
      </c>
      <c r="H2" s="153" t="s">
        <v>398</v>
      </c>
      <c r="I2" s="153" t="s">
        <v>399</v>
      </c>
      <c r="J2" s="153" t="s">
        <v>400</v>
      </c>
      <c r="K2" s="153" t="s">
        <v>5</v>
      </c>
      <c r="L2" s="153" t="s">
        <v>8</v>
      </c>
      <c r="M2" s="154" t="s">
        <v>11</v>
      </c>
      <c r="N2" s="155" t="s">
        <v>14</v>
      </c>
      <c r="O2" s="156" t="s">
        <v>23</v>
      </c>
      <c r="P2" s="156" t="s">
        <v>25</v>
      </c>
      <c r="Q2" s="155" t="s">
        <v>27</v>
      </c>
      <c r="R2" s="157" t="s">
        <v>17</v>
      </c>
      <c r="S2" s="154" t="s">
        <v>45</v>
      </c>
      <c r="T2" s="154" t="s">
        <v>48</v>
      </c>
      <c r="U2" s="158" t="s">
        <v>51</v>
      </c>
      <c r="V2" s="158" t="s">
        <v>54</v>
      </c>
      <c r="W2" s="158" t="s">
        <v>56</v>
      </c>
      <c r="X2" s="158" t="s">
        <v>58</v>
      </c>
      <c r="Y2" s="158" t="s">
        <v>61</v>
      </c>
      <c r="Z2" s="158" t="s">
        <v>63</v>
      </c>
      <c r="AA2" s="158" t="s">
        <v>65</v>
      </c>
      <c r="AB2" s="158" t="s">
        <v>67</v>
      </c>
      <c r="AC2" s="158" t="s">
        <v>69</v>
      </c>
      <c r="AD2" s="154" t="s">
        <v>72</v>
      </c>
      <c r="AE2" s="154" t="s">
        <v>75</v>
      </c>
      <c r="AF2" s="154" t="s">
        <v>77</v>
      </c>
      <c r="AG2" s="154" t="s">
        <v>79</v>
      </c>
      <c r="AH2" s="154" t="s">
        <v>82</v>
      </c>
      <c r="AI2" s="154" t="s">
        <v>84</v>
      </c>
      <c r="AJ2" s="154" t="s">
        <v>85</v>
      </c>
      <c r="AK2" s="154" t="s">
        <v>86</v>
      </c>
      <c r="AL2" s="154" t="s">
        <v>89</v>
      </c>
      <c r="AM2" s="154" t="s">
        <v>92</v>
      </c>
      <c r="AN2" s="154" t="s">
        <v>94</v>
      </c>
      <c r="AO2" s="154" t="s">
        <v>356</v>
      </c>
      <c r="AP2" s="154" t="s">
        <v>358</v>
      </c>
      <c r="AQ2" s="154" t="s">
        <v>34</v>
      </c>
      <c r="AR2" s="153" t="s">
        <v>98</v>
      </c>
      <c r="AS2" s="153" t="s">
        <v>100</v>
      </c>
      <c r="AT2" s="153" t="s">
        <v>102</v>
      </c>
      <c r="AU2" s="153" t="s">
        <v>104</v>
      </c>
      <c r="AV2" s="153" t="s">
        <v>106</v>
      </c>
      <c r="AW2" s="153" t="s">
        <v>108</v>
      </c>
      <c r="AX2" s="153" t="s">
        <v>110</v>
      </c>
      <c r="AY2" s="159" t="s">
        <v>112</v>
      </c>
      <c r="AZ2" s="153" t="s">
        <v>114</v>
      </c>
      <c r="BA2" s="153" t="s">
        <v>117</v>
      </c>
      <c r="BB2" s="153" t="s">
        <v>119</v>
      </c>
      <c r="BC2" s="153" t="s">
        <v>121</v>
      </c>
      <c r="BD2" s="153" t="s">
        <v>127</v>
      </c>
      <c r="BE2" s="153" t="s">
        <v>123</v>
      </c>
      <c r="BF2" s="153" t="s">
        <v>125</v>
      </c>
      <c r="BG2" s="153" t="s">
        <v>126</v>
      </c>
      <c r="BH2" s="153" t="s">
        <v>364</v>
      </c>
      <c r="BI2" s="153" t="s">
        <v>366</v>
      </c>
      <c r="BJ2" s="153" t="s">
        <v>367</v>
      </c>
      <c r="BK2" s="153" t="s">
        <v>369</v>
      </c>
      <c r="BL2" s="157" t="s">
        <v>131</v>
      </c>
      <c r="BM2" s="157" t="s">
        <v>133</v>
      </c>
      <c r="BN2" s="157" t="s">
        <v>135</v>
      </c>
      <c r="BO2" s="157" t="s">
        <v>138</v>
      </c>
      <c r="BP2" s="157" t="s">
        <v>371</v>
      </c>
      <c r="BQ2" s="160" t="s">
        <v>140</v>
      </c>
      <c r="BR2" s="160" t="s">
        <v>143</v>
      </c>
      <c r="BS2" s="160" t="s">
        <v>146</v>
      </c>
      <c r="BT2" s="160" t="s">
        <v>150</v>
      </c>
      <c r="BU2" s="160" t="s">
        <v>152</v>
      </c>
      <c r="BV2" s="160" t="s">
        <v>155</v>
      </c>
      <c r="BW2" s="160" t="s">
        <v>373</v>
      </c>
      <c r="BX2" s="160" t="s">
        <v>158</v>
      </c>
      <c r="BY2" s="160" t="s">
        <v>162</v>
      </c>
      <c r="BZ2" s="160" t="s">
        <v>163</v>
      </c>
      <c r="CA2" s="160" t="s">
        <v>164</v>
      </c>
      <c r="CB2" s="160" t="s">
        <v>165</v>
      </c>
      <c r="CC2" s="160" t="s">
        <v>166</v>
      </c>
      <c r="CD2" s="160" t="s">
        <v>167</v>
      </c>
      <c r="CE2" s="160" t="s">
        <v>168</v>
      </c>
      <c r="CF2" s="160" t="s">
        <v>169</v>
      </c>
      <c r="CG2" s="160" t="s">
        <v>170</v>
      </c>
      <c r="CH2" s="160" t="s">
        <v>171</v>
      </c>
      <c r="CI2" s="160" t="s">
        <v>172</v>
      </c>
      <c r="CJ2" s="160" t="s">
        <v>173</v>
      </c>
      <c r="CK2" s="160" t="s">
        <v>174</v>
      </c>
      <c r="CL2" s="160" t="s">
        <v>175</v>
      </c>
      <c r="CM2" s="160" t="s">
        <v>178</v>
      </c>
      <c r="CN2" s="160" t="s">
        <v>181</v>
      </c>
      <c r="CO2" s="153" t="s">
        <v>36</v>
      </c>
      <c r="CP2" s="153" t="s">
        <v>19</v>
      </c>
      <c r="CQ2" s="153" t="s">
        <v>37</v>
      </c>
      <c r="CR2" s="153" t="s">
        <v>374</v>
      </c>
      <c r="CS2" s="153" t="s">
        <v>375</v>
      </c>
      <c r="CT2" s="153" t="s">
        <v>376</v>
      </c>
      <c r="CU2" s="153" t="s">
        <v>377</v>
      </c>
      <c r="CV2" s="153" t="s">
        <v>184</v>
      </c>
      <c r="CW2" s="153" t="s">
        <v>186</v>
      </c>
      <c r="CX2" s="153" t="s">
        <v>189</v>
      </c>
      <c r="CY2" s="153" t="s">
        <v>191</v>
      </c>
      <c r="CZ2" s="153" t="s">
        <v>378</v>
      </c>
      <c r="DA2" s="153" t="s">
        <v>380</v>
      </c>
      <c r="DB2" s="153" t="s">
        <v>193</v>
      </c>
      <c r="DC2" s="153" t="s">
        <v>196</v>
      </c>
      <c r="DD2" s="153" t="s">
        <v>198</v>
      </c>
      <c r="DE2" s="153" t="s">
        <v>200</v>
      </c>
      <c r="DF2" s="153" t="s">
        <v>202</v>
      </c>
      <c r="DG2" s="153" t="s">
        <v>204</v>
      </c>
      <c r="DH2" s="153" t="s">
        <v>206</v>
      </c>
      <c r="DI2" s="153" t="s">
        <v>208</v>
      </c>
      <c r="DJ2" s="153" t="s">
        <v>210</v>
      </c>
      <c r="DK2" s="153" t="s">
        <v>212</v>
      </c>
      <c r="DL2" s="153" t="s">
        <v>214</v>
      </c>
      <c r="DM2" s="153" t="s">
        <v>216</v>
      </c>
      <c r="DN2" s="153" t="s">
        <v>218</v>
      </c>
      <c r="DO2" s="153" t="s">
        <v>402</v>
      </c>
      <c r="DP2" s="153" t="s">
        <v>222</v>
      </c>
      <c r="DQ2" s="153" t="s">
        <v>223</v>
      </c>
      <c r="DR2" s="153" t="s">
        <v>225</v>
      </c>
      <c r="DS2" s="153" t="s">
        <v>227</v>
      </c>
      <c r="DT2" s="153" t="s">
        <v>230</v>
      </c>
      <c r="DU2" s="153" t="s">
        <v>232</v>
      </c>
      <c r="DV2" s="153" t="s">
        <v>233</v>
      </c>
      <c r="DW2" s="153" t="s">
        <v>235</v>
      </c>
      <c r="DX2" s="153" t="s">
        <v>236</v>
      </c>
      <c r="DY2" s="153" t="s">
        <v>238</v>
      </c>
      <c r="DZ2" s="153" t="s">
        <v>240</v>
      </c>
      <c r="EA2" s="153" t="s">
        <v>242</v>
      </c>
      <c r="EB2" s="153" t="s">
        <v>244</v>
      </c>
      <c r="EC2" s="153" t="s">
        <v>246</v>
      </c>
      <c r="ED2" s="153" t="s">
        <v>248</v>
      </c>
      <c r="EE2" s="153" t="s">
        <v>250</v>
      </c>
      <c r="EF2" s="153" t="s">
        <v>252</v>
      </c>
      <c r="EG2" s="153" t="s">
        <v>254</v>
      </c>
      <c r="EH2" s="153" t="s">
        <v>255</v>
      </c>
      <c r="EI2" s="153" t="s">
        <v>256</v>
      </c>
      <c r="EJ2" s="154" t="s">
        <v>258</v>
      </c>
      <c r="EK2" s="154" t="s">
        <v>260</v>
      </c>
      <c r="EL2" s="154" t="s">
        <v>262</v>
      </c>
      <c r="EM2" s="154" t="s">
        <v>265</v>
      </c>
      <c r="EN2" s="153" t="s">
        <v>267</v>
      </c>
      <c r="EO2" s="154" t="s">
        <v>269</v>
      </c>
      <c r="EP2" s="154" t="s">
        <v>272</v>
      </c>
      <c r="EQ2" s="154" t="s">
        <v>274</v>
      </c>
      <c r="ER2" s="161" t="s">
        <v>277</v>
      </c>
      <c r="ES2" s="161" t="s">
        <v>279</v>
      </c>
      <c r="ET2" s="153" t="s">
        <v>282</v>
      </c>
      <c r="EU2" s="154" t="s">
        <v>285</v>
      </c>
      <c r="EV2" s="154" t="s">
        <v>287</v>
      </c>
      <c r="EW2" s="154" t="s">
        <v>289</v>
      </c>
      <c r="EX2" s="154" t="s">
        <v>291</v>
      </c>
      <c r="EY2" s="154" t="s">
        <v>294</v>
      </c>
      <c r="EZ2" s="154" t="s">
        <v>296</v>
      </c>
      <c r="FA2" s="154" t="s">
        <v>298</v>
      </c>
      <c r="FB2" s="160" t="s">
        <v>301</v>
      </c>
      <c r="FC2" s="155" t="s">
        <v>304</v>
      </c>
      <c r="FD2" s="155" t="s">
        <v>305</v>
      </c>
      <c r="FE2" s="160" t="s">
        <v>307</v>
      </c>
      <c r="FF2" s="155" t="s">
        <v>309</v>
      </c>
      <c r="FG2" s="161" t="s">
        <v>311</v>
      </c>
      <c r="FH2" s="161" t="s">
        <v>313</v>
      </c>
      <c r="FI2" s="160" t="s">
        <v>315</v>
      </c>
      <c r="FJ2" s="160" t="s">
        <v>382</v>
      </c>
      <c r="FK2" s="160" t="s">
        <v>384</v>
      </c>
      <c r="FL2" s="160" t="s">
        <v>317</v>
      </c>
      <c r="FM2" s="160" t="s">
        <v>320</v>
      </c>
      <c r="FN2" s="160" t="s">
        <v>321</v>
      </c>
      <c r="FO2" s="160" t="s">
        <v>323</v>
      </c>
      <c r="FP2" s="160" t="s">
        <v>325</v>
      </c>
      <c r="FQ2" s="160" t="s">
        <v>327</v>
      </c>
      <c r="FR2" s="162" t="s">
        <v>330</v>
      </c>
      <c r="FS2" s="163" t="s">
        <v>332</v>
      </c>
      <c r="FT2" s="163" t="s">
        <v>334</v>
      </c>
      <c r="FU2" s="160" t="s">
        <v>337</v>
      </c>
      <c r="FV2" s="160" t="s">
        <v>338</v>
      </c>
      <c r="FW2" s="160" t="s">
        <v>339</v>
      </c>
      <c r="FX2" s="155" t="s">
        <v>340</v>
      </c>
      <c r="FY2" s="160" t="s">
        <v>387</v>
      </c>
      <c r="FZ2" s="160" t="s">
        <v>388</v>
      </c>
      <c r="GA2" s="160" t="s">
        <v>389</v>
      </c>
      <c r="GB2" s="155" t="s">
        <v>390</v>
      </c>
      <c r="GC2" s="155" t="s">
        <v>404</v>
      </c>
      <c r="GD2" s="155" t="s">
        <v>403</v>
      </c>
      <c r="GE2" s="164"/>
    </row>
    <row r="3" spans="1:187" s="139" customFormat="1" ht="28.5" x14ac:dyDescent="0.25">
      <c r="A3" s="293" t="s">
        <v>401</v>
      </c>
      <c r="B3" s="294"/>
      <c r="C3" s="294"/>
      <c r="D3" s="295"/>
      <c r="E3" s="138"/>
      <c r="F3" s="138"/>
      <c r="G3" s="138"/>
      <c r="H3" s="138"/>
      <c r="I3" s="138"/>
      <c r="J3" s="138"/>
      <c r="K3" s="126">
        <v>93000</v>
      </c>
      <c r="L3" s="126">
        <v>54000</v>
      </c>
      <c r="M3" s="126">
        <v>68000</v>
      </c>
      <c r="N3" s="126">
        <v>24000</v>
      </c>
      <c r="O3" s="290">
        <v>54000</v>
      </c>
      <c r="P3" s="291"/>
      <c r="Q3" s="126">
        <v>37000</v>
      </c>
      <c r="R3" s="127" t="s">
        <v>18</v>
      </c>
      <c r="S3" s="128">
        <v>160550</v>
      </c>
      <c r="T3" s="128">
        <v>38950</v>
      </c>
      <c r="U3" s="128">
        <v>38950</v>
      </c>
      <c r="V3" s="128">
        <v>44650</v>
      </c>
      <c r="W3" s="128">
        <v>38950</v>
      </c>
      <c r="X3" s="128">
        <v>38950</v>
      </c>
      <c r="Y3" s="128">
        <v>38950</v>
      </c>
      <c r="Z3" s="128">
        <v>56050</v>
      </c>
      <c r="AA3" s="128">
        <v>56050</v>
      </c>
      <c r="AB3" s="128">
        <v>44650</v>
      </c>
      <c r="AC3" s="128">
        <v>38950</v>
      </c>
      <c r="AD3" s="128">
        <v>96900</v>
      </c>
      <c r="AE3" s="128">
        <v>58900</v>
      </c>
      <c r="AF3" s="128">
        <v>156750</v>
      </c>
      <c r="AG3" s="128">
        <v>110200</v>
      </c>
      <c r="AH3" s="128">
        <v>78850</v>
      </c>
      <c r="AI3" s="128">
        <v>123500</v>
      </c>
      <c r="AJ3" s="128">
        <v>114000</v>
      </c>
      <c r="AK3" s="128">
        <v>267900</v>
      </c>
      <c r="AL3" s="128">
        <v>121600</v>
      </c>
      <c r="AM3" s="128">
        <v>67450</v>
      </c>
      <c r="AN3" s="128">
        <v>131100</v>
      </c>
      <c r="AO3" s="128">
        <v>267900</v>
      </c>
      <c r="AP3" s="129">
        <v>20000</v>
      </c>
      <c r="AQ3" s="129">
        <v>18000</v>
      </c>
      <c r="AR3" s="130">
        <v>147900</v>
      </c>
      <c r="AS3" s="130">
        <v>196350</v>
      </c>
      <c r="AT3" s="130">
        <v>622200</v>
      </c>
      <c r="AU3" s="130">
        <v>102850</v>
      </c>
      <c r="AV3" s="130">
        <v>163200</v>
      </c>
      <c r="AW3" s="130">
        <v>147050</v>
      </c>
      <c r="AX3" s="130">
        <v>196350</v>
      </c>
      <c r="AY3" s="130">
        <v>425000</v>
      </c>
      <c r="AZ3" s="130">
        <v>246500</v>
      </c>
      <c r="BA3" s="130">
        <v>196350</v>
      </c>
      <c r="BB3" s="130">
        <v>523600</v>
      </c>
      <c r="BC3" s="130">
        <v>196350</v>
      </c>
      <c r="BD3" s="130">
        <v>350200</v>
      </c>
      <c r="BE3" s="130">
        <v>116450</v>
      </c>
      <c r="BF3" s="130">
        <v>116450</v>
      </c>
      <c r="BG3" s="130">
        <v>176800</v>
      </c>
      <c r="BH3" s="130">
        <v>182750</v>
      </c>
      <c r="BI3" s="130">
        <v>274550</v>
      </c>
      <c r="BJ3" s="130">
        <v>228650</v>
      </c>
      <c r="BK3" s="130">
        <v>499800</v>
      </c>
      <c r="BL3" s="129">
        <v>100000</v>
      </c>
      <c r="BM3" s="129">
        <v>56100</v>
      </c>
      <c r="BN3" s="129">
        <v>118150</v>
      </c>
      <c r="BO3" s="129">
        <v>56100</v>
      </c>
      <c r="BP3" s="129">
        <v>180200</v>
      </c>
      <c r="BQ3" s="129">
        <v>737800</v>
      </c>
      <c r="BR3" s="129">
        <v>118150</v>
      </c>
      <c r="BS3" s="129">
        <v>61200</v>
      </c>
      <c r="BT3" s="129">
        <v>147900</v>
      </c>
      <c r="BU3" s="129">
        <v>74800</v>
      </c>
      <c r="BV3" s="129">
        <v>142800</v>
      </c>
      <c r="BW3" s="129">
        <v>142800</v>
      </c>
      <c r="BX3" s="129">
        <v>215050</v>
      </c>
      <c r="BY3" s="128">
        <v>247500</v>
      </c>
      <c r="BZ3" s="128">
        <v>168300</v>
      </c>
      <c r="CA3" s="128">
        <v>168300</v>
      </c>
      <c r="CB3" s="128">
        <v>170100</v>
      </c>
      <c r="CC3" s="128">
        <v>135000</v>
      </c>
      <c r="CD3" s="128">
        <v>170100</v>
      </c>
      <c r="CE3" s="128">
        <v>170100</v>
      </c>
      <c r="CF3" s="128">
        <v>168300</v>
      </c>
      <c r="CG3" s="128">
        <v>180900</v>
      </c>
      <c r="CH3" s="128">
        <v>168300</v>
      </c>
      <c r="CI3" s="128">
        <v>168300</v>
      </c>
      <c r="CJ3" s="128">
        <v>118800</v>
      </c>
      <c r="CK3" s="128">
        <v>168300</v>
      </c>
      <c r="CL3" s="128">
        <v>965700</v>
      </c>
      <c r="CM3" s="128">
        <v>45000</v>
      </c>
      <c r="CN3" s="128">
        <v>97200</v>
      </c>
      <c r="CO3" s="131">
        <v>140000</v>
      </c>
      <c r="CP3" s="131">
        <v>140000</v>
      </c>
      <c r="CQ3" s="131">
        <v>140000</v>
      </c>
      <c r="CR3" s="132">
        <v>200000</v>
      </c>
      <c r="CS3" s="132">
        <v>300000</v>
      </c>
      <c r="CT3" s="132">
        <v>263200</v>
      </c>
      <c r="CU3" s="132">
        <v>560000</v>
      </c>
      <c r="CV3" s="132">
        <v>616000</v>
      </c>
      <c r="CW3" s="132">
        <v>199200</v>
      </c>
      <c r="CX3" s="132">
        <v>125600</v>
      </c>
      <c r="CY3" s="132">
        <v>125600</v>
      </c>
      <c r="CZ3" s="132">
        <v>114400</v>
      </c>
      <c r="DA3" s="132">
        <v>148000</v>
      </c>
      <c r="DB3" s="132">
        <v>960000</v>
      </c>
      <c r="DC3" s="132">
        <v>560000</v>
      </c>
      <c r="DD3" s="131">
        <v>719950</v>
      </c>
      <c r="DE3" s="131">
        <v>1851300</v>
      </c>
      <c r="DF3" s="131">
        <v>719950</v>
      </c>
      <c r="DG3" s="131">
        <v>1445000</v>
      </c>
      <c r="DH3" s="131">
        <v>0</v>
      </c>
      <c r="DI3" s="131">
        <v>2907000</v>
      </c>
      <c r="DJ3" s="131">
        <v>2907000</v>
      </c>
      <c r="DK3" s="131">
        <v>2907000</v>
      </c>
      <c r="DL3" s="131">
        <v>2907000</v>
      </c>
      <c r="DM3" s="131">
        <v>2907000</v>
      </c>
      <c r="DN3" s="131">
        <v>4870500</v>
      </c>
      <c r="DO3" s="131">
        <v>2907000</v>
      </c>
      <c r="DP3" s="131">
        <v>3850500</v>
      </c>
      <c r="DQ3" s="131">
        <v>2907000</v>
      </c>
      <c r="DR3" s="131">
        <v>4687920</v>
      </c>
      <c r="DS3" s="131">
        <v>2371500</v>
      </c>
      <c r="DT3" s="131">
        <v>2616300</v>
      </c>
      <c r="DU3" s="131">
        <v>3570000</v>
      </c>
      <c r="DV3" s="131">
        <v>2616300</v>
      </c>
      <c r="DW3" s="131">
        <v>3570000</v>
      </c>
      <c r="DX3" s="131">
        <v>2616300</v>
      </c>
      <c r="DY3" s="131">
        <v>2907000</v>
      </c>
      <c r="DZ3" s="131">
        <v>2907000</v>
      </c>
      <c r="EA3" s="131">
        <v>2907000</v>
      </c>
      <c r="EB3" s="131">
        <v>2907000</v>
      </c>
      <c r="EC3" s="131">
        <v>6579000</v>
      </c>
      <c r="ED3" s="131">
        <v>2907000</v>
      </c>
      <c r="EE3" s="131">
        <v>4029000</v>
      </c>
      <c r="EF3" s="131">
        <v>3162000</v>
      </c>
      <c r="EG3" s="131">
        <v>5151000</v>
      </c>
      <c r="EH3" s="131">
        <v>5151000</v>
      </c>
      <c r="EI3" s="131">
        <v>4692000</v>
      </c>
      <c r="EJ3" s="131">
        <v>8440500</v>
      </c>
      <c r="EK3" s="131">
        <v>6579000</v>
      </c>
      <c r="EL3" s="131">
        <v>19686000</v>
      </c>
      <c r="EM3" s="132">
        <v>70000</v>
      </c>
      <c r="EN3" s="131">
        <v>70000</v>
      </c>
      <c r="EO3" s="133">
        <v>360000</v>
      </c>
      <c r="EP3" s="132">
        <v>151300</v>
      </c>
      <c r="EQ3" s="132">
        <v>107950</v>
      </c>
      <c r="ER3" s="134">
        <v>63900</v>
      </c>
      <c r="ES3" s="134">
        <v>77400</v>
      </c>
      <c r="ET3" s="132">
        <v>1672800</v>
      </c>
      <c r="EU3" s="132">
        <v>2509200</v>
      </c>
      <c r="EV3" s="132">
        <v>3485000</v>
      </c>
      <c r="EW3" s="132">
        <v>467500</v>
      </c>
      <c r="EX3" s="132">
        <v>420750</v>
      </c>
      <c r="EY3" s="132">
        <v>227800</v>
      </c>
      <c r="EZ3" s="132">
        <v>128350</v>
      </c>
      <c r="FA3" s="132">
        <v>187000</v>
      </c>
      <c r="FB3" s="129">
        <v>312000</v>
      </c>
      <c r="FC3" s="131">
        <v>150000</v>
      </c>
      <c r="FD3" s="128">
        <v>61200</v>
      </c>
      <c r="FE3" s="128">
        <v>279650</v>
      </c>
      <c r="FF3" s="128">
        <v>514250</v>
      </c>
      <c r="FG3" s="128">
        <v>935000</v>
      </c>
      <c r="FH3" s="128">
        <v>158950</v>
      </c>
      <c r="FI3" s="128">
        <v>187000</v>
      </c>
      <c r="FJ3" s="128">
        <v>694450</v>
      </c>
      <c r="FK3" s="128">
        <v>1275000</v>
      </c>
      <c r="FL3" s="128">
        <v>187000</v>
      </c>
      <c r="FM3" s="128">
        <v>140250</v>
      </c>
      <c r="FN3" s="128">
        <v>187000</v>
      </c>
      <c r="FO3" s="128">
        <v>323000</v>
      </c>
      <c r="FP3" s="128">
        <v>3825000</v>
      </c>
      <c r="FQ3" s="128">
        <v>2720000</v>
      </c>
      <c r="FR3" s="135">
        <v>209700</v>
      </c>
      <c r="FS3" s="135">
        <v>204300</v>
      </c>
      <c r="FT3" s="135">
        <v>64800</v>
      </c>
      <c r="FU3" s="296">
        <v>164700</v>
      </c>
      <c r="FV3" s="297"/>
      <c r="FW3" s="297"/>
      <c r="FX3" s="298"/>
      <c r="FY3" s="135">
        <v>184500</v>
      </c>
      <c r="FZ3" s="135">
        <v>306000</v>
      </c>
      <c r="GA3" s="135">
        <v>1530000</v>
      </c>
      <c r="GB3" s="135">
        <v>1224000</v>
      </c>
      <c r="GC3" s="126" t="s">
        <v>405</v>
      </c>
      <c r="GD3" s="138"/>
      <c r="GE3" s="144"/>
    </row>
    <row r="4" spans="1:187" s="304" customFormat="1" x14ac:dyDescent="0.25">
      <c r="A4" s="299" t="s">
        <v>436</v>
      </c>
      <c r="B4" s="300"/>
      <c r="C4" s="300"/>
      <c r="D4" s="300"/>
      <c r="E4" s="300"/>
      <c r="F4" s="300"/>
      <c r="G4" s="300"/>
      <c r="H4" s="300"/>
      <c r="I4" s="300"/>
      <c r="J4" s="300"/>
      <c r="K4" s="300"/>
      <c r="L4" s="300"/>
      <c r="M4" s="300"/>
      <c r="N4" s="301"/>
      <c r="O4" s="146"/>
      <c r="P4" s="146"/>
      <c r="Q4" s="146"/>
      <c r="R4" s="146"/>
      <c r="S4" s="146"/>
      <c r="T4" s="146"/>
      <c r="U4" s="146"/>
      <c r="V4" s="146"/>
      <c r="W4" s="302"/>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c r="AW4" s="303"/>
      <c r="AX4" s="303"/>
      <c r="AY4" s="303"/>
      <c r="AZ4" s="303"/>
      <c r="BA4" s="303"/>
      <c r="BB4" s="303"/>
      <c r="BC4" s="303"/>
      <c r="BD4" s="303"/>
      <c r="BE4" s="303"/>
      <c r="BF4" s="303"/>
      <c r="BG4" s="303"/>
      <c r="BH4" s="303"/>
      <c r="BI4" s="303"/>
      <c r="BJ4" s="303"/>
      <c r="BK4" s="303"/>
      <c r="BL4" s="303"/>
      <c r="BM4" s="303"/>
      <c r="BN4" s="303"/>
      <c r="BO4" s="303"/>
      <c r="BP4" s="303"/>
      <c r="BQ4" s="303"/>
      <c r="BR4" s="303"/>
      <c r="BS4" s="303"/>
      <c r="BT4" s="303"/>
      <c r="BU4" s="303"/>
      <c r="BV4" s="303"/>
      <c r="BW4" s="303"/>
      <c r="BX4" s="303"/>
      <c r="BY4" s="303"/>
      <c r="BZ4" s="303"/>
      <c r="CA4" s="303"/>
      <c r="CB4" s="303"/>
      <c r="CC4" s="303"/>
      <c r="CD4" s="303"/>
      <c r="CE4" s="303"/>
      <c r="CF4" s="303"/>
      <c r="CG4" s="303"/>
      <c r="CH4" s="303"/>
      <c r="CI4" s="303"/>
      <c r="CJ4" s="303"/>
      <c r="CK4" s="303"/>
      <c r="CL4" s="303"/>
      <c r="CM4" s="303"/>
      <c r="CN4" s="303"/>
      <c r="CO4" s="303"/>
      <c r="CP4" s="303"/>
      <c r="CQ4" s="303"/>
      <c r="CR4" s="303"/>
      <c r="CS4" s="303"/>
      <c r="CT4" s="303"/>
      <c r="CU4" s="303"/>
      <c r="CV4" s="303"/>
      <c r="CW4" s="303"/>
      <c r="CX4" s="303"/>
      <c r="CY4" s="303"/>
      <c r="CZ4" s="303"/>
      <c r="DA4" s="303"/>
      <c r="DB4" s="303"/>
      <c r="DC4" s="303"/>
      <c r="DD4" s="303"/>
      <c r="DE4" s="303"/>
      <c r="DF4" s="303"/>
      <c r="DG4" s="303"/>
      <c r="DH4" s="303"/>
      <c r="DI4" s="303"/>
      <c r="DJ4" s="303"/>
      <c r="DK4" s="303"/>
      <c r="DL4" s="303"/>
      <c r="DM4" s="303"/>
      <c r="DN4" s="303"/>
      <c r="DO4" s="303"/>
      <c r="DP4" s="303"/>
      <c r="DQ4" s="303"/>
      <c r="DR4" s="303"/>
      <c r="DS4" s="303"/>
      <c r="DT4" s="303"/>
      <c r="DU4" s="303"/>
      <c r="DV4" s="303"/>
      <c r="DW4" s="303"/>
      <c r="DX4" s="303"/>
      <c r="DY4" s="303"/>
      <c r="DZ4" s="303"/>
      <c r="EA4" s="303"/>
      <c r="EB4" s="303"/>
      <c r="EC4" s="303"/>
      <c r="ED4" s="303"/>
      <c r="EE4" s="303"/>
      <c r="EF4" s="303"/>
      <c r="EG4" s="303"/>
      <c r="EH4" s="303"/>
      <c r="EI4" s="303"/>
      <c r="EJ4" s="303"/>
      <c r="EK4" s="303"/>
      <c r="EL4" s="303"/>
      <c r="EM4" s="303"/>
      <c r="EN4" s="303"/>
      <c r="EO4" s="303"/>
      <c r="EP4" s="303"/>
      <c r="EQ4" s="303"/>
      <c r="ER4" s="303"/>
      <c r="ES4" s="303"/>
      <c r="ET4" s="303"/>
      <c r="EU4" s="303"/>
      <c r="EV4" s="303"/>
      <c r="EW4" s="303"/>
      <c r="EX4" s="303"/>
      <c r="EY4" s="303"/>
      <c r="EZ4" s="303"/>
      <c r="FA4" s="303"/>
      <c r="FB4" s="303"/>
      <c r="FC4" s="303"/>
      <c r="FD4" s="303"/>
      <c r="FE4" s="303"/>
      <c r="FF4" s="303"/>
      <c r="FG4" s="303"/>
      <c r="FH4" s="303"/>
      <c r="FI4" s="303"/>
      <c r="FJ4" s="303"/>
      <c r="FK4" s="303"/>
      <c r="FL4" s="303"/>
      <c r="FM4" s="303"/>
      <c r="FN4" s="303"/>
      <c r="FO4" s="303"/>
      <c r="FP4" s="303"/>
      <c r="FQ4" s="303"/>
      <c r="FR4" s="303"/>
      <c r="FS4" s="303"/>
      <c r="FT4" s="303"/>
      <c r="FU4" s="303"/>
      <c r="FV4" s="303"/>
      <c r="FW4" s="303"/>
      <c r="FX4" s="303"/>
      <c r="FY4" s="303"/>
      <c r="FZ4" s="303"/>
      <c r="GA4" s="303"/>
      <c r="GB4" s="303"/>
      <c r="GC4" s="303"/>
      <c r="GD4" s="303"/>
      <c r="GE4" s="303"/>
    </row>
    <row r="5" spans="1:187" s="150" customFormat="1" x14ac:dyDescent="0.25">
      <c r="A5" s="146">
        <v>1</v>
      </c>
      <c r="B5" s="151" t="s">
        <v>429</v>
      </c>
      <c r="C5" s="148" t="s">
        <v>432</v>
      </c>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t="s">
        <v>434</v>
      </c>
      <c r="CX5" s="146" t="s">
        <v>434</v>
      </c>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f>SUMIF(E5:GB5,"x",E$3:$GB3)</f>
        <v>324800</v>
      </c>
      <c r="GE5" s="149"/>
    </row>
  </sheetData>
  <mergeCells count="6">
    <mergeCell ref="E1:J1"/>
    <mergeCell ref="A3:D3"/>
    <mergeCell ref="O3:P3"/>
    <mergeCell ref="FU3:FX3"/>
    <mergeCell ref="A4:N4"/>
    <mergeCell ref="W4:XFD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8"/>
  <sheetViews>
    <sheetView tabSelected="1" zoomScale="85" zoomScaleNormal="85" workbookViewId="0">
      <pane xSplit="8" topLeftCell="I1" activePane="topRight" state="frozen"/>
      <selection pane="topRight" activeCell="D6" sqref="D6"/>
    </sheetView>
  </sheetViews>
  <sheetFormatPr defaultRowHeight="18.75" x14ac:dyDescent="0.3"/>
  <cols>
    <col min="2" max="2" width="42.85546875" customWidth="1"/>
    <col min="3" max="3" width="14.7109375" bestFit="1" customWidth="1"/>
    <col min="4" max="4" width="15.140625" bestFit="1" customWidth="1"/>
    <col min="5" max="5" width="13.140625" customWidth="1"/>
    <col min="6" max="6" width="16" bestFit="1" customWidth="1"/>
    <col min="8" max="8" width="8.42578125" customWidth="1"/>
    <col min="9" max="9" width="9.140625" customWidth="1"/>
    <col min="10" max="10" width="12.5703125" bestFit="1" customWidth="1"/>
    <col min="11" max="12" width="12.42578125" bestFit="1" customWidth="1"/>
    <col min="13" max="14" width="12.5703125" bestFit="1" customWidth="1"/>
    <col min="15" max="15" width="16.28515625" bestFit="1" customWidth="1"/>
    <col min="16" max="16" width="11.5703125" bestFit="1" customWidth="1"/>
    <col min="17" max="17" width="17.42578125" bestFit="1" customWidth="1"/>
    <col min="18" max="18" width="12.5703125" bestFit="1" customWidth="1"/>
    <col min="19" max="19" width="18.85546875" bestFit="1" customWidth="1"/>
    <col min="20" max="20" width="14.5703125" bestFit="1" customWidth="1"/>
    <col min="21" max="21" width="11.7109375" bestFit="1" customWidth="1"/>
    <col min="22" max="27" width="12.5703125" bestFit="1" customWidth="1"/>
    <col min="28" max="28" width="14.28515625" bestFit="1" customWidth="1"/>
    <col min="29" max="33" width="12.5703125" bestFit="1" customWidth="1"/>
    <col min="34" max="34" width="12.140625" bestFit="1" customWidth="1"/>
    <col min="35" max="36" width="13" bestFit="1" customWidth="1"/>
    <col min="37" max="37" width="12.5703125" bestFit="1" customWidth="1"/>
    <col min="38" max="38" width="11.7109375" bestFit="1" customWidth="1"/>
    <col min="39" max="39" width="12.85546875" bestFit="1" customWidth="1"/>
    <col min="40" max="40" width="13.42578125" bestFit="1" customWidth="1"/>
    <col min="41" max="81" width="13.42578125" customWidth="1"/>
    <col min="82" max="82" width="14.5703125" style="207" bestFit="1" customWidth="1"/>
  </cols>
  <sheetData>
    <row r="1" spans="1:82" ht="149.25" customHeight="1" x14ac:dyDescent="0.25">
      <c r="A1" s="217" t="s">
        <v>32</v>
      </c>
      <c r="B1" s="217" t="s">
        <v>452</v>
      </c>
      <c r="C1" s="217" t="s">
        <v>458</v>
      </c>
      <c r="D1" s="217" t="s">
        <v>459</v>
      </c>
      <c r="E1" s="218" t="s">
        <v>467</v>
      </c>
      <c r="F1" s="218" t="s">
        <v>468</v>
      </c>
      <c r="G1" s="218" t="s">
        <v>469</v>
      </c>
      <c r="H1" s="218" t="s">
        <v>470</v>
      </c>
      <c r="I1" s="218" t="s">
        <v>471</v>
      </c>
      <c r="J1" s="219" t="s">
        <v>267</v>
      </c>
      <c r="K1" s="220" t="s">
        <v>5</v>
      </c>
      <c r="L1" s="220" t="s">
        <v>191</v>
      </c>
      <c r="M1" s="220" t="s">
        <v>36</v>
      </c>
      <c r="N1" s="220" t="s">
        <v>37</v>
      </c>
      <c r="O1" s="220" t="s">
        <v>186</v>
      </c>
      <c r="P1" s="220" t="s">
        <v>294</v>
      </c>
      <c r="Q1" s="220" t="s">
        <v>11</v>
      </c>
      <c r="R1" s="220" t="s">
        <v>14</v>
      </c>
      <c r="S1" s="220" t="s">
        <v>8</v>
      </c>
      <c r="T1" s="220" t="s">
        <v>447</v>
      </c>
      <c r="U1" s="220" t="s">
        <v>58</v>
      </c>
      <c r="V1" s="220" t="s">
        <v>23</v>
      </c>
      <c r="W1" s="220" t="s">
        <v>25</v>
      </c>
      <c r="X1" s="220" t="s">
        <v>63</v>
      </c>
      <c r="Y1" s="220" t="s">
        <v>448</v>
      </c>
      <c r="Z1" s="220" t="s">
        <v>61</v>
      </c>
      <c r="AA1" s="220" t="s">
        <v>449</v>
      </c>
      <c r="AB1" s="220" t="s">
        <v>48</v>
      </c>
      <c r="AC1" s="220" t="s">
        <v>131</v>
      </c>
      <c r="AD1" s="220" t="s">
        <v>100</v>
      </c>
      <c r="AE1" s="220" t="s">
        <v>98</v>
      </c>
      <c r="AF1" s="220" t="s">
        <v>123</v>
      </c>
      <c r="AG1" s="220" t="s">
        <v>125</v>
      </c>
      <c r="AH1" s="220" t="s">
        <v>388</v>
      </c>
      <c r="AI1" s="219" t="s">
        <v>17</v>
      </c>
      <c r="AJ1" s="219" t="s">
        <v>450</v>
      </c>
      <c r="AK1" s="221" t="s">
        <v>150</v>
      </c>
      <c r="AL1" s="221" t="s">
        <v>158</v>
      </c>
      <c r="AM1" s="221" t="s">
        <v>451</v>
      </c>
      <c r="AN1" s="222" t="s">
        <v>377</v>
      </c>
      <c r="AO1" s="222" t="s">
        <v>374</v>
      </c>
      <c r="AP1" s="222" t="s">
        <v>51</v>
      </c>
      <c r="AQ1" s="222" t="s">
        <v>54</v>
      </c>
      <c r="AR1" s="222" t="s">
        <v>114</v>
      </c>
      <c r="AS1" s="222" t="s">
        <v>104</v>
      </c>
      <c r="AT1" s="222" t="s">
        <v>269</v>
      </c>
      <c r="AU1" s="222" t="s">
        <v>56</v>
      </c>
      <c r="AV1" s="222" t="s">
        <v>72</v>
      </c>
      <c r="AW1" s="222" t="s">
        <v>89</v>
      </c>
      <c r="AX1" s="222" t="s">
        <v>92</v>
      </c>
      <c r="AY1" s="222" t="s">
        <v>94</v>
      </c>
      <c r="AZ1" s="222" t="s">
        <v>356</v>
      </c>
      <c r="BA1" s="222" t="s">
        <v>358</v>
      </c>
      <c r="BB1" s="222" t="s">
        <v>34</v>
      </c>
      <c r="BC1" s="222" t="s">
        <v>106</v>
      </c>
      <c r="BD1" s="222" t="s">
        <v>133</v>
      </c>
      <c r="BE1" s="222" t="s">
        <v>138</v>
      </c>
      <c r="BF1" s="222" t="s">
        <v>189</v>
      </c>
      <c r="BG1" s="222" t="s">
        <v>380</v>
      </c>
      <c r="BH1" s="222" t="s">
        <v>102</v>
      </c>
      <c r="BI1" s="222" t="s">
        <v>135</v>
      </c>
      <c r="BJ1" s="222" t="s">
        <v>196</v>
      </c>
      <c r="BK1" s="222" t="s">
        <v>19</v>
      </c>
      <c r="BL1" s="222" t="s">
        <v>117</v>
      </c>
      <c r="BM1" s="222" t="s">
        <v>453</v>
      </c>
      <c r="BN1" s="222" t="s">
        <v>110</v>
      </c>
      <c r="BO1" s="222" t="s">
        <v>291</v>
      </c>
      <c r="BP1" s="222" t="s">
        <v>305</v>
      </c>
      <c r="BQ1" s="222" t="s">
        <v>307</v>
      </c>
      <c r="BR1" s="222" t="s">
        <v>367</v>
      </c>
      <c r="BS1" s="222" t="s">
        <v>369</v>
      </c>
      <c r="BT1" s="222" t="s">
        <v>265</v>
      </c>
      <c r="BU1" s="222" t="s">
        <v>304</v>
      </c>
      <c r="BV1" s="222" t="s">
        <v>315</v>
      </c>
      <c r="BW1" s="222" t="s">
        <v>455</v>
      </c>
      <c r="BX1" s="222" t="s">
        <v>108</v>
      </c>
      <c r="BY1" s="222" t="s">
        <v>121</v>
      </c>
      <c r="BZ1" s="222" t="s">
        <v>127</v>
      </c>
      <c r="CA1" s="222" t="s">
        <v>298</v>
      </c>
      <c r="CB1" s="222" t="s">
        <v>382</v>
      </c>
      <c r="CC1" s="222" t="s">
        <v>456</v>
      </c>
      <c r="CD1" s="224" t="s">
        <v>472</v>
      </c>
    </row>
    <row r="2" spans="1:82" x14ac:dyDescent="0.3">
      <c r="A2" s="307"/>
      <c r="B2" s="210" t="s">
        <v>401</v>
      </c>
      <c r="C2" s="210"/>
      <c r="D2" s="210"/>
      <c r="E2" s="306">
        <v>120000</v>
      </c>
      <c r="F2" s="306"/>
      <c r="G2" s="306"/>
      <c r="H2" s="306"/>
      <c r="I2" s="306"/>
      <c r="J2" s="203">
        <v>70000</v>
      </c>
      <c r="K2" s="202">
        <v>80000</v>
      </c>
      <c r="L2" s="202">
        <v>126000</v>
      </c>
      <c r="M2" s="202">
        <v>120000</v>
      </c>
      <c r="N2" s="202">
        <v>100000</v>
      </c>
      <c r="O2" s="202">
        <v>155000</v>
      </c>
      <c r="P2" s="202">
        <v>214000</v>
      </c>
      <c r="Q2" s="202">
        <v>60000</v>
      </c>
      <c r="R2" s="202">
        <v>20000</v>
      </c>
      <c r="S2" s="202">
        <v>47000</v>
      </c>
      <c r="T2" s="202">
        <v>35000</v>
      </c>
      <c r="U2" s="202">
        <v>35000</v>
      </c>
      <c r="V2" s="202">
        <v>24000</v>
      </c>
      <c r="W2" s="202">
        <v>24000</v>
      </c>
      <c r="X2" s="202">
        <v>47000</v>
      </c>
      <c r="Y2" s="202">
        <v>32000</v>
      </c>
      <c r="Z2" s="202">
        <v>32000</v>
      </c>
      <c r="AA2" s="202">
        <v>37000</v>
      </c>
      <c r="AB2" s="202">
        <v>32000</v>
      </c>
      <c r="AC2" s="202">
        <v>98000</v>
      </c>
      <c r="AD2" s="202">
        <v>184000</v>
      </c>
      <c r="AE2" s="202">
        <v>139000</v>
      </c>
      <c r="AF2" s="202">
        <v>109000</v>
      </c>
      <c r="AG2" s="202">
        <v>109000</v>
      </c>
      <c r="AH2" s="202">
        <v>340000</v>
      </c>
      <c r="AI2" s="204" t="s">
        <v>18</v>
      </c>
      <c r="AJ2" s="204" t="s">
        <v>18</v>
      </c>
      <c r="AK2" s="205">
        <v>147900</v>
      </c>
      <c r="AL2" s="205">
        <v>215050</v>
      </c>
      <c r="AM2" s="205">
        <v>212500</v>
      </c>
      <c r="AN2" s="205">
        <v>595000</v>
      </c>
      <c r="AO2" s="206">
        <v>212500</v>
      </c>
      <c r="AP2" s="206">
        <v>34850</v>
      </c>
      <c r="AQ2" s="206">
        <v>39950</v>
      </c>
      <c r="AR2" s="206">
        <v>246500</v>
      </c>
      <c r="AS2" s="206">
        <v>102850</v>
      </c>
      <c r="AT2" s="206">
        <v>382500</v>
      </c>
      <c r="AU2" s="206">
        <v>34850</v>
      </c>
      <c r="AV2" s="206">
        <v>86700</v>
      </c>
      <c r="AW2" s="206">
        <v>108800</v>
      </c>
      <c r="AX2" s="206">
        <v>60350</v>
      </c>
      <c r="AY2" s="206">
        <v>117300</v>
      </c>
      <c r="AZ2" s="206">
        <v>239700</v>
      </c>
      <c r="BA2" s="206">
        <v>25500</v>
      </c>
      <c r="BB2" s="206">
        <v>17000</v>
      </c>
      <c r="BC2" s="206">
        <v>163200</v>
      </c>
      <c r="BD2" s="206">
        <v>56100</v>
      </c>
      <c r="BE2" s="206">
        <v>56100</v>
      </c>
      <c r="BF2" s="206">
        <v>133450</v>
      </c>
      <c r="BG2" s="206">
        <v>157250</v>
      </c>
      <c r="BH2" s="206">
        <v>622200</v>
      </c>
      <c r="BI2" s="206">
        <v>118150</v>
      </c>
      <c r="BJ2" s="206">
        <v>595000</v>
      </c>
      <c r="BK2" s="206">
        <v>120000</v>
      </c>
      <c r="BL2" s="206">
        <v>184000</v>
      </c>
      <c r="BM2" s="206" t="s">
        <v>18</v>
      </c>
      <c r="BN2" s="206">
        <v>196350</v>
      </c>
      <c r="BO2" s="206">
        <v>420750</v>
      </c>
      <c r="BP2" s="206">
        <v>50000</v>
      </c>
      <c r="BQ2" s="206">
        <v>250000</v>
      </c>
      <c r="BR2" s="206">
        <v>228650</v>
      </c>
      <c r="BS2" s="206">
        <v>499800</v>
      </c>
      <c r="BT2" s="206">
        <v>74800</v>
      </c>
      <c r="BU2" s="206">
        <v>140250</v>
      </c>
      <c r="BV2" s="206">
        <v>187000</v>
      </c>
      <c r="BW2" s="206">
        <v>212500</v>
      </c>
      <c r="BX2" s="206">
        <v>147050</v>
      </c>
      <c r="BY2" s="206">
        <v>196350</v>
      </c>
      <c r="BZ2" s="206">
        <v>350200</v>
      </c>
      <c r="CA2" s="206">
        <v>187000</v>
      </c>
      <c r="CB2" s="206">
        <v>694450</v>
      </c>
      <c r="CC2" s="206">
        <v>279650</v>
      </c>
      <c r="CD2" s="208"/>
    </row>
    <row r="3" spans="1:82" x14ac:dyDescent="0.3">
      <c r="A3" s="308">
        <v>1</v>
      </c>
      <c r="B3" s="213" t="s">
        <v>463</v>
      </c>
      <c r="C3" s="211" t="s">
        <v>432</v>
      </c>
      <c r="D3" s="212">
        <v>1982</v>
      </c>
      <c r="E3" s="223" t="s">
        <v>434</v>
      </c>
      <c r="F3" s="223" t="s">
        <v>434</v>
      </c>
      <c r="G3" s="223" t="s">
        <v>434</v>
      </c>
      <c r="H3" s="223" t="s">
        <v>434</v>
      </c>
      <c r="I3" s="223" t="s">
        <v>434</v>
      </c>
      <c r="J3" s="223" t="s">
        <v>434</v>
      </c>
      <c r="K3" s="223" t="s">
        <v>434</v>
      </c>
      <c r="L3" s="223" t="s">
        <v>434</v>
      </c>
      <c r="M3" s="223" t="s">
        <v>434</v>
      </c>
      <c r="N3" s="223" t="s">
        <v>434</v>
      </c>
      <c r="O3" s="223" t="s">
        <v>434</v>
      </c>
      <c r="P3" s="223" t="s">
        <v>434</v>
      </c>
      <c r="Q3" s="223" t="s">
        <v>434</v>
      </c>
      <c r="R3" s="223" t="s">
        <v>434</v>
      </c>
      <c r="S3" s="223" t="s">
        <v>434</v>
      </c>
      <c r="T3" s="223" t="s">
        <v>434</v>
      </c>
      <c r="U3" s="223" t="s">
        <v>434</v>
      </c>
      <c r="V3" s="223" t="s">
        <v>434</v>
      </c>
      <c r="W3" s="223" t="s">
        <v>434</v>
      </c>
      <c r="X3" s="223" t="s">
        <v>434</v>
      </c>
      <c r="Y3" s="223" t="s">
        <v>434</v>
      </c>
      <c r="Z3" s="223" t="s">
        <v>434</v>
      </c>
      <c r="AA3" s="223" t="s">
        <v>434</v>
      </c>
      <c r="AB3" s="223" t="s">
        <v>434</v>
      </c>
      <c r="AC3" s="223" t="s">
        <v>434</v>
      </c>
      <c r="AD3" s="223" t="s">
        <v>434</v>
      </c>
      <c r="AE3" s="223" t="s">
        <v>434</v>
      </c>
      <c r="AF3" s="223" t="s">
        <v>434</v>
      </c>
      <c r="AG3" s="223" t="s">
        <v>434</v>
      </c>
      <c r="AH3" s="223" t="s">
        <v>434</v>
      </c>
      <c r="AI3" s="223" t="s">
        <v>434</v>
      </c>
      <c r="AJ3" s="223" t="s">
        <v>434</v>
      </c>
      <c r="AK3" s="223" t="s">
        <v>434</v>
      </c>
      <c r="AL3" s="223" t="s">
        <v>434</v>
      </c>
      <c r="AM3" s="223" t="s">
        <v>434</v>
      </c>
      <c r="AN3" s="223" t="s">
        <v>434</v>
      </c>
      <c r="AO3" s="209"/>
      <c r="AP3" s="209"/>
      <c r="AQ3" s="209"/>
      <c r="AR3" s="209"/>
      <c r="AS3" s="209"/>
      <c r="AT3" s="209"/>
      <c r="AU3" s="209"/>
      <c r="AV3" s="209"/>
      <c r="AW3" s="209"/>
      <c r="AX3" s="209"/>
      <c r="AY3" s="209"/>
      <c r="AZ3" s="209"/>
      <c r="BA3" s="209"/>
      <c r="BB3" s="209"/>
      <c r="BC3" s="209"/>
      <c r="BD3" s="209"/>
      <c r="BE3" s="209"/>
      <c r="BF3" s="209"/>
      <c r="BG3" s="209"/>
      <c r="BH3" s="209"/>
      <c r="BI3" s="209"/>
      <c r="BJ3" s="209"/>
      <c r="BK3" s="209"/>
      <c r="BL3" s="209"/>
      <c r="BM3" s="209"/>
      <c r="BN3" s="209"/>
      <c r="BO3" s="209"/>
      <c r="BP3" s="209"/>
      <c r="BQ3" s="209"/>
      <c r="BR3" s="209"/>
      <c r="BS3" s="209"/>
      <c r="BT3" s="209"/>
      <c r="BU3" s="209"/>
      <c r="BV3" s="209"/>
      <c r="BW3" s="209"/>
      <c r="BX3" s="209"/>
      <c r="BY3" s="209"/>
      <c r="BZ3" s="209"/>
      <c r="CA3" s="209"/>
      <c r="CB3" s="209"/>
      <c r="CC3" s="209"/>
      <c r="CD3" s="208">
        <f>SUMIF(E3:CC3,"x",E2:$CC$2)</f>
        <v>3559450</v>
      </c>
    </row>
    <row r="4" spans="1:82" x14ac:dyDescent="0.3">
      <c r="A4" s="308">
        <v>2</v>
      </c>
      <c r="B4" s="213" t="s">
        <v>464</v>
      </c>
      <c r="C4" s="211" t="s">
        <v>432</v>
      </c>
      <c r="D4" s="212">
        <v>1987</v>
      </c>
      <c r="E4" s="223" t="s">
        <v>434</v>
      </c>
      <c r="F4" s="223" t="s">
        <v>434</v>
      </c>
      <c r="G4" s="223" t="s">
        <v>434</v>
      </c>
      <c r="H4" s="223" t="s">
        <v>434</v>
      </c>
      <c r="I4" s="223" t="s">
        <v>434</v>
      </c>
      <c r="J4" s="223" t="s">
        <v>434</v>
      </c>
      <c r="K4" s="223" t="s">
        <v>434</v>
      </c>
      <c r="L4" s="223" t="s">
        <v>434</v>
      </c>
      <c r="M4" s="223" t="s">
        <v>434</v>
      </c>
      <c r="N4" s="223" t="s">
        <v>434</v>
      </c>
      <c r="O4" s="223" t="s">
        <v>434</v>
      </c>
      <c r="P4" s="223" t="s">
        <v>434</v>
      </c>
      <c r="Q4" s="223" t="s">
        <v>434</v>
      </c>
      <c r="R4" s="223" t="s">
        <v>434</v>
      </c>
      <c r="S4" s="223" t="s">
        <v>434</v>
      </c>
      <c r="T4" s="223" t="s">
        <v>434</v>
      </c>
      <c r="U4" s="223" t="s">
        <v>434</v>
      </c>
      <c r="V4" s="223" t="s">
        <v>434</v>
      </c>
      <c r="W4" s="223" t="s">
        <v>434</v>
      </c>
      <c r="X4" s="223" t="s">
        <v>434</v>
      </c>
      <c r="Y4" s="223" t="s">
        <v>434</v>
      </c>
      <c r="Z4" s="223" t="s">
        <v>434</v>
      </c>
      <c r="AA4" s="223" t="s">
        <v>434</v>
      </c>
      <c r="AB4" s="223" t="s">
        <v>434</v>
      </c>
      <c r="AC4" s="223" t="s">
        <v>434</v>
      </c>
      <c r="AD4" s="223" t="s">
        <v>434</v>
      </c>
      <c r="AE4" s="223" t="s">
        <v>434</v>
      </c>
      <c r="AF4" s="223" t="s">
        <v>434</v>
      </c>
      <c r="AG4" s="223" t="s">
        <v>434</v>
      </c>
      <c r="AH4" s="223" t="s">
        <v>434</v>
      </c>
      <c r="AI4" s="223" t="s">
        <v>434</v>
      </c>
      <c r="AJ4" s="223" t="s">
        <v>434</v>
      </c>
      <c r="AK4" s="223"/>
      <c r="AL4" s="223"/>
      <c r="AM4" s="223"/>
      <c r="AN4" s="223"/>
      <c r="AO4" s="209" t="s">
        <v>434</v>
      </c>
      <c r="AP4" s="209" t="s">
        <v>434</v>
      </c>
      <c r="AQ4" s="209" t="s">
        <v>434</v>
      </c>
      <c r="AR4" s="209" t="s">
        <v>434</v>
      </c>
      <c r="AS4" s="209" t="s">
        <v>434</v>
      </c>
      <c r="AT4" s="209" t="s">
        <v>434</v>
      </c>
      <c r="AU4" s="209"/>
      <c r="AV4" s="209"/>
      <c r="AW4" s="209"/>
      <c r="AX4" s="209"/>
      <c r="AY4" s="209"/>
      <c r="AZ4" s="209"/>
      <c r="BA4" s="209"/>
      <c r="BB4" s="209"/>
      <c r="BC4" s="209"/>
      <c r="BD4" s="209"/>
      <c r="BE4" s="209"/>
      <c r="BF4" s="209"/>
      <c r="BG4" s="209"/>
      <c r="BH4" s="209"/>
      <c r="BI4" s="209"/>
      <c r="BJ4" s="209"/>
      <c r="BK4" s="209"/>
      <c r="BL4" s="209"/>
      <c r="BM4" s="209"/>
      <c r="BN4" s="209"/>
      <c r="BO4" s="209"/>
      <c r="BP4" s="209"/>
      <c r="BQ4" s="209"/>
      <c r="BR4" s="209"/>
      <c r="BS4" s="209"/>
      <c r="BT4" s="209"/>
      <c r="BU4" s="209"/>
      <c r="BV4" s="209"/>
      <c r="BW4" s="209"/>
      <c r="BX4" s="209"/>
      <c r="BY4" s="209"/>
      <c r="BZ4" s="209"/>
      <c r="CA4" s="209"/>
      <c r="CB4" s="209"/>
      <c r="CC4" s="209"/>
      <c r="CD4" s="208">
        <f>SUMIF(E4:CC4,"x",E$2:$CC3)</f>
        <v>3408150</v>
      </c>
    </row>
    <row r="5" spans="1:82" x14ac:dyDescent="0.3">
      <c r="A5" s="308">
        <v>3</v>
      </c>
      <c r="B5" s="213" t="s">
        <v>466</v>
      </c>
      <c r="C5" s="211" t="s">
        <v>432</v>
      </c>
      <c r="D5" s="212">
        <v>1988</v>
      </c>
      <c r="E5" s="223" t="s">
        <v>434</v>
      </c>
      <c r="F5" s="223" t="s">
        <v>434</v>
      </c>
      <c r="G5" s="223" t="s">
        <v>434</v>
      </c>
      <c r="H5" s="223" t="s">
        <v>434</v>
      </c>
      <c r="I5" s="223" t="s">
        <v>434</v>
      </c>
      <c r="J5" s="223" t="s">
        <v>434</v>
      </c>
      <c r="K5" s="223" t="s">
        <v>434</v>
      </c>
      <c r="L5" s="223" t="s">
        <v>434</v>
      </c>
      <c r="M5" s="223" t="s">
        <v>434</v>
      </c>
      <c r="N5" s="223" t="s">
        <v>434</v>
      </c>
      <c r="O5" s="223" t="s">
        <v>434</v>
      </c>
      <c r="P5" s="223" t="s">
        <v>434</v>
      </c>
      <c r="Q5" s="223" t="s">
        <v>434</v>
      </c>
      <c r="R5" s="223" t="s">
        <v>434</v>
      </c>
      <c r="S5" s="223" t="s">
        <v>434</v>
      </c>
      <c r="T5" s="223" t="s">
        <v>434</v>
      </c>
      <c r="U5" s="223" t="s">
        <v>434</v>
      </c>
      <c r="V5" s="223" t="s">
        <v>434</v>
      </c>
      <c r="W5" s="223" t="s">
        <v>434</v>
      </c>
      <c r="X5" s="223" t="s">
        <v>434</v>
      </c>
      <c r="Y5" s="223" t="s">
        <v>434</v>
      </c>
      <c r="Z5" s="223" t="s">
        <v>434</v>
      </c>
      <c r="AA5" s="223" t="s">
        <v>434</v>
      </c>
      <c r="AB5" s="223" t="s">
        <v>434</v>
      </c>
      <c r="AC5" s="223" t="s">
        <v>434</v>
      </c>
      <c r="AD5" s="223" t="s">
        <v>434</v>
      </c>
      <c r="AE5" s="223" t="s">
        <v>434</v>
      </c>
      <c r="AF5" s="223" t="s">
        <v>434</v>
      </c>
      <c r="AG5" s="223" t="s">
        <v>434</v>
      </c>
      <c r="AH5" s="223" t="s">
        <v>434</v>
      </c>
      <c r="AI5" s="223" t="s">
        <v>434</v>
      </c>
      <c r="AJ5" s="223" t="s">
        <v>434</v>
      </c>
      <c r="AK5" s="223"/>
      <c r="AL5" s="223" t="s">
        <v>434</v>
      </c>
      <c r="AM5" s="223"/>
      <c r="AN5" s="223"/>
      <c r="AO5" s="209"/>
      <c r="AP5" s="209" t="s">
        <v>434</v>
      </c>
      <c r="AQ5" s="209" t="s">
        <v>434</v>
      </c>
      <c r="AR5" s="209"/>
      <c r="AS5" s="209"/>
      <c r="AT5" s="209" t="s">
        <v>434</v>
      </c>
      <c r="AU5" s="209" t="s">
        <v>434</v>
      </c>
      <c r="AV5" s="209" t="s">
        <v>434</v>
      </c>
      <c r="AW5" s="209" t="s">
        <v>434</v>
      </c>
      <c r="AX5" s="209" t="s">
        <v>434</v>
      </c>
      <c r="AY5" s="209" t="s">
        <v>434</v>
      </c>
      <c r="AZ5" s="209" t="s">
        <v>434</v>
      </c>
      <c r="BA5" s="209" t="s">
        <v>434</v>
      </c>
      <c r="BB5" s="209" t="s">
        <v>434</v>
      </c>
      <c r="BC5" s="209" t="s">
        <v>434</v>
      </c>
      <c r="BD5" s="209" t="s">
        <v>434</v>
      </c>
      <c r="BE5" s="209" t="s">
        <v>434</v>
      </c>
      <c r="BF5" s="209" t="s">
        <v>434</v>
      </c>
      <c r="BG5" s="209" t="s">
        <v>434</v>
      </c>
      <c r="BH5" s="209"/>
      <c r="BI5" s="209"/>
      <c r="BJ5" s="209"/>
      <c r="BK5" s="209"/>
      <c r="BL5" s="209"/>
      <c r="BM5" s="209"/>
      <c r="BN5" s="209"/>
      <c r="BO5" s="209"/>
      <c r="BP5" s="209"/>
      <c r="BQ5" s="209"/>
      <c r="BR5" s="209"/>
      <c r="BS5" s="209"/>
      <c r="BT5" s="209"/>
      <c r="BU5" s="209"/>
      <c r="BV5" s="209"/>
      <c r="BW5" s="209"/>
      <c r="BX5" s="209"/>
      <c r="BY5" s="209"/>
      <c r="BZ5" s="209"/>
      <c r="CA5" s="209"/>
      <c r="CB5" s="209"/>
      <c r="CC5" s="209"/>
      <c r="CD5" s="208">
        <f>SUMIF(E5:CC5,"x",E$2:$CC4)</f>
        <v>4317650</v>
      </c>
    </row>
    <row r="6" spans="1:82" x14ac:dyDescent="0.3">
      <c r="A6" s="308">
        <v>4</v>
      </c>
      <c r="B6" s="213" t="s">
        <v>465</v>
      </c>
      <c r="C6" s="211" t="s">
        <v>432</v>
      </c>
      <c r="D6" s="212">
        <v>1988</v>
      </c>
      <c r="E6" s="223" t="s">
        <v>434</v>
      </c>
      <c r="F6" s="223" t="s">
        <v>434</v>
      </c>
      <c r="G6" s="223" t="s">
        <v>434</v>
      </c>
      <c r="H6" s="223" t="s">
        <v>434</v>
      </c>
      <c r="I6" s="223" t="s">
        <v>434</v>
      </c>
      <c r="J6" s="223" t="s">
        <v>434</v>
      </c>
      <c r="K6" s="223" t="s">
        <v>434</v>
      </c>
      <c r="L6" s="223" t="s">
        <v>434</v>
      </c>
      <c r="M6" s="223" t="s">
        <v>434</v>
      </c>
      <c r="N6" s="223" t="s">
        <v>434</v>
      </c>
      <c r="O6" s="223" t="s">
        <v>434</v>
      </c>
      <c r="P6" s="223" t="s">
        <v>434</v>
      </c>
      <c r="Q6" s="223" t="s">
        <v>434</v>
      </c>
      <c r="R6" s="223" t="s">
        <v>434</v>
      </c>
      <c r="S6" s="223" t="s">
        <v>434</v>
      </c>
      <c r="T6" s="223" t="s">
        <v>434</v>
      </c>
      <c r="U6" s="223" t="s">
        <v>434</v>
      </c>
      <c r="V6" s="223" t="s">
        <v>434</v>
      </c>
      <c r="W6" s="223" t="s">
        <v>434</v>
      </c>
      <c r="X6" s="223" t="s">
        <v>434</v>
      </c>
      <c r="Y6" s="223" t="s">
        <v>434</v>
      </c>
      <c r="Z6" s="223" t="s">
        <v>434</v>
      </c>
      <c r="AA6" s="223" t="s">
        <v>434</v>
      </c>
      <c r="AB6" s="223" t="s">
        <v>434</v>
      </c>
      <c r="AC6" s="223" t="s">
        <v>434</v>
      </c>
      <c r="AD6" s="223" t="s">
        <v>434</v>
      </c>
      <c r="AE6" s="223" t="s">
        <v>434</v>
      </c>
      <c r="AF6" s="223" t="s">
        <v>434</v>
      </c>
      <c r="AG6" s="223" t="s">
        <v>434</v>
      </c>
      <c r="AH6" s="223" t="s">
        <v>434</v>
      </c>
      <c r="AI6" s="223" t="s">
        <v>434</v>
      </c>
      <c r="AJ6" s="223" t="s">
        <v>434</v>
      </c>
      <c r="AK6" s="223"/>
      <c r="AL6" s="223"/>
      <c r="AM6" s="223"/>
      <c r="AN6" s="223"/>
      <c r="AO6" s="209"/>
      <c r="AP6" s="209"/>
      <c r="AQ6" s="209"/>
      <c r="AR6" s="209"/>
      <c r="AS6" s="209"/>
      <c r="AT6" s="209"/>
      <c r="AU6" s="209"/>
      <c r="AV6" s="209"/>
      <c r="AW6" s="209"/>
      <c r="AX6" s="209"/>
      <c r="AY6" s="209"/>
      <c r="AZ6" s="209"/>
      <c r="BA6" s="209"/>
      <c r="BB6" s="209"/>
      <c r="BC6" s="209"/>
      <c r="BD6" s="209" t="s">
        <v>434</v>
      </c>
      <c r="BE6" s="209"/>
      <c r="BF6" s="209"/>
      <c r="BG6" s="209"/>
      <c r="BH6" s="209" t="s">
        <v>434</v>
      </c>
      <c r="BI6" s="209" t="s">
        <v>434</v>
      </c>
      <c r="BJ6" s="209" t="s">
        <v>434</v>
      </c>
      <c r="BK6" s="209"/>
      <c r="BL6" s="209"/>
      <c r="BM6" s="209"/>
      <c r="BN6" s="209"/>
      <c r="BO6" s="209"/>
      <c r="BP6" s="209"/>
      <c r="BQ6" s="209"/>
      <c r="BR6" s="209"/>
      <c r="BS6" s="209"/>
      <c r="BT6" s="209"/>
      <c r="BU6" s="209"/>
      <c r="BV6" s="209"/>
      <c r="BW6" s="209"/>
      <c r="BX6" s="209"/>
      <c r="BY6" s="209"/>
      <c r="BZ6" s="209"/>
      <c r="CA6" s="209"/>
      <c r="CB6" s="209"/>
      <c r="CC6" s="209"/>
      <c r="CD6" s="208">
        <f>SUMIF(E6:CC6,"x",E$2:$CC5)</f>
        <v>3780450</v>
      </c>
    </row>
    <row r="7" spans="1:82" x14ac:dyDescent="0.3">
      <c r="A7" s="308">
        <v>5</v>
      </c>
      <c r="B7" s="213" t="s">
        <v>457</v>
      </c>
      <c r="C7" s="211" t="s">
        <v>433</v>
      </c>
      <c r="D7" s="212">
        <v>1974</v>
      </c>
      <c r="E7" s="223" t="s">
        <v>434</v>
      </c>
      <c r="F7" s="223" t="s">
        <v>434</v>
      </c>
      <c r="G7" s="223" t="s">
        <v>434</v>
      </c>
      <c r="H7" s="223" t="s">
        <v>434</v>
      </c>
      <c r="I7" s="223" t="s">
        <v>434</v>
      </c>
      <c r="J7" s="223" t="s">
        <v>434</v>
      </c>
      <c r="K7" s="223" t="s">
        <v>434</v>
      </c>
      <c r="L7" s="223" t="s">
        <v>434</v>
      </c>
      <c r="M7" s="223" t="s">
        <v>434</v>
      </c>
      <c r="N7" s="223" t="s">
        <v>434</v>
      </c>
      <c r="O7" s="223" t="s">
        <v>434</v>
      </c>
      <c r="P7" s="223" t="s">
        <v>434</v>
      </c>
      <c r="Q7" s="223" t="s">
        <v>434</v>
      </c>
      <c r="R7" s="223" t="s">
        <v>434</v>
      </c>
      <c r="S7" s="223" t="s">
        <v>434</v>
      </c>
      <c r="T7" s="223" t="s">
        <v>434</v>
      </c>
      <c r="U7" s="223" t="s">
        <v>434</v>
      </c>
      <c r="V7" s="223" t="s">
        <v>434</v>
      </c>
      <c r="W7" s="223" t="s">
        <v>434</v>
      </c>
      <c r="X7" s="223" t="s">
        <v>434</v>
      </c>
      <c r="Y7" s="223" t="s">
        <v>434</v>
      </c>
      <c r="Z7" s="223" t="s">
        <v>434</v>
      </c>
      <c r="AA7" s="223" t="s">
        <v>434</v>
      </c>
      <c r="AB7" s="223" t="s">
        <v>434</v>
      </c>
      <c r="AC7" s="223" t="s">
        <v>434</v>
      </c>
      <c r="AD7" s="223" t="s">
        <v>434</v>
      </c>
      <c r="AE7" s="223" t="s">
        <v>434</v>
      </c>
      <c r="AF7" s="223" t="s">
        <v>434</v>
      </c>
      <c r="AG7" s="223" t="s">
        <v>434</v>
      </c>
      <c r="AH7" s="223"/>
      <c r="AI7" s="223" t="s">
        <v>434</v>
      </c>
      <c r="AJ7" s="223" t="s">
        <v>434</v>
      </c>
      <c r="AK7" s="223"/>
      <c r="AL7" s="223"/>
      <c r="AM7" s="223"/>
      <c r="AN7" s="223"/>
      <c r="AO7" s="209"/>
      <c r="AP7" s="209"/>
      <c r="AQ7" s="209"/>
      <c r="AR7" s="209"/>
      <c r="AS7" s="209"/>
      <c r="AT7" s="209"/>
      <c r="AU7" s="209"/>
      <c r="AV7" s="209"/>
      <c r="AW7" s="209"/>
      <c r="AX7" s="209"/>
      <c r="AY7" s="209"/>
      <c r="AZ7" s="209"/>
      <c r="BA7" s="209"/>
      <c r="BB7" s="209"/>
      <c r="BC7" s="209"/>
      <c r="BD7" s="209"/>
      <c r="BE7" s="209"/>
      <c r="BF7" s="209"/>
      <c r="BG7" s="209"/>
      <c r="BH7" s="209" t="s">
        <v>434</v>
      </c>
      <c r="BI7" s="209"/>
      <c r="BJ7" s="209"/>
      <c r="BK7" s="209" t="s">
        <v>434</v>
      </c>
      <c r="BL7" s="209" t="s">
        <v>434</v>
      </c>
      <c r="BM7" s="209"/>
      <c r="BN7" s="209" t="s">
        <v>434</v>
      </c>
      <c r="BO7" s="209" t="s">
        <v>434</v>
      </c>
      <c r="BP7" s="209"/>
      <c r="BQ7" s="209"/>
      <c r="BR7" s="209"/>
      <c r="BS7" s="209"/>
      <c r="BT7" s="209"/>
      <c r="BU7" s="209"/>
      <c r="BV7" s="209"/>
      <c r="BW7" s="209"/>
      <c r="BX7" s="209"/>
      <c r="BY7" s="209"/>
      <c r="BZ7" s="209"/>
      <c r="CA7" s="209"/>
      <c r="CB7" s="209"/>
      <c r="CC7" s="209"/>
      <c r="CD7" s="208">
        <f>SUMIF(E7:CC7,"x",E$2:$CC6)</f>
        <v>3592300</v>
      </c>
    </row>
    <row r="8" spans="1:82" x14ac:dyDescent="0.3">
      <c r="A8" s="308">
        <v>6</v>
      </c>
      <c r="B8" s="213" t="s">
        <v>460</v>
      </c>
      <c r="C8" s="211" t="s">
        <v>433</v>
      </c>
      <c r="D8" s="212">
        <v>1983</v>
      </c>
      <c r="E8" s="223" t="s">
        <v>434</v>
      </c>
      <c r="F8" s="223" t="s">
        <v>434</v>
      </c>
      <c r="G8" s="223" t="s">
        <v>434</v>
      </c>
      <c r="H8" s="223" t="s">
        <v>434</v>
      </c>
      <c r="I8" s="223" t="s">
        <v>434</v>
      </c>
      <c r="J8" s="223"/>
      <c r="K8" s="223"/>
      <c r="L8" s="223"/>
      <c r="M8" s="223" t="s">
        <v>434</v>
      </c>
      <c r="N8" s="223" t="s">
        <v>434</v>
      </c>
      <c r="O8" s="223" t="s">
        <v>434</v>
      </c>
      <c r="P8" s="223"/>
      <c r="Q8" s="223"/>
      <c r="R8" s="223" t="s">
        <v>434</v>
      </c>
      <c r="S8" s="223" t="s">
        <v>434</v>
      </c>
      <c r="T8" s="223" t="s">
        <v>434</v>
      </c>
      <c r="U8" s="223" t="s">
        <v>434</v>
      </c>
      <c r="V8" s="223" t="s">
        <v>434</v>
      </c>
      <c r="W8" s="223" t="s">
        <v>434</v>
      </c>
      <c r="X8" s="223" t="s">
        <v>434</v>
      </c>
      <c r="Y8" s="223" t="s">
        <v>434</v>
      </c>
      <c r="Z8" s="223" t="s">
        <v>434</v>
      </c>
      <c r="AA8" s="223" t="s">
        <v>434</v>
      </c>
      <c r="AB8" s="223"/>
      <c r="AC8" s="223"/>
      <c r="AD8" s="223" t="s">
        <v>434</v>
      </c>
      <c r="AE8" s="223" t="s">
        <v>434</v>
      </c>
      <c r="AF8" s="223" t="s">
        <v>434</v>
      </c>
      <c r="AG8" s="223" t="s">
        <v>434</v>
      </c>
      <c r="AH8" s="223"/>
      <c r="AI8" s="223"/>
      <c r="AJ8" s="223"/>
      <c r="AK8" s="223"/>
      <c r="AL8" s="223"/>
      <c r="AM8" s="223"/>
      <c r="AN8" s="223"/>
      <c r="AO8" s="209"/>
      <c r="AP8" s="209"/>
      <c r="AQ8" s="209"/>
      <c r="AR8" s="209"/>
      <c r="AS8" s="209"/>
      <c r="AT8" s="209"/>
      <c r="AU8" s="209"/>
      <c r="AV8" s="209"/>
      <c r="AW8" s="209"/>
      <c r="AX8" s="209" t="s">
        <v>434</v>
      </c>
      <c r="AY8" s="209"/>
      <c r="AZ8" s="209"/>
      <c r="BA8" s="209" t="s">
        <v>434</v>
      </c>
      <c r="BB8" s="209" t="s">
        <v>434</v>
      </c>
      <c r="BC8" s="209"/>
      <c r="BD8" s="209"/>
      <c r="BE8" s="209"/>
      <c r="BF8" s="209"/>
      <c r="BG8" s="209"/>
      <c r="BH8" s="209"/>
      <c r="BI8" s="209"/>
      <c r="BJ8" s="209"/>
      <c r="BK8" s="209" t="s">
        <v>434</v>
      </c>
      <c r="BL8" s="209" t="s">
        <v>434</v>
      </c>
      <c r="BM8" s="209" t="s">
        <v>434</v>
      </c>
      <c r="BN8" s="209"/>
      <c r="BO8" s="209"/>
      <c r="BP8" s="209" t="s">
        <v>434</v>
      </c>
      <c r="BQ8" s="209" t="s">
        <v>434</v>
      </c>
      <c r="BR8" s="209" t="s">
        <v>434</v>
      </c>
      <c r="BS8" s="209" t="s">
        <v>434</v>
      </c>
      <c r="BT8" s="209" t="s">
        <v>434</v>
      </c>
      <c r="BU8" s="209" t="s">
        <v>434</v>
      </c>
      <c r="BV8" s="209" t="s">
        <v>434</v>
      </c>
      <c r="BW8" s="209" t="s">
        <v>434</v>
      </c>
      <c r="BX8" s="209"/>
      <c r="BY8" s="209"/>
      <c r="BZ8" s="209"/>
      <c r="CA8" s="209"/>
      <c r="CB8" s="209"/>
      <c r="CC8" s="209"/>
      <c r="CD8" s="208">
        <f>SUMIF(E8:CC8,"x",E$2:$CC7)</f>
        <v>3418850</v>
      </c>
    </row>
    <row r="9" spans="1:82" x14ac:dyDescent="0.3">
      <c r="A9" s="308">
        <v>7</v>
      </c>
      <c r="B9" s="213" t="s">
        <v>461</v>
      </c>
      <c r="C9" s="211" t="s">
        <v>433</v>
      </c>
      <c r="D9" s="212">
        <v>1989</v>
      </c>
      <c r="E9" s="223" t="s">
        <v>434</v>
      </c>
      <c r="F9" s="223" t="s">
        <v>434</v>
      </c>
      <c r="G9" s="223" t="s">
        <v>434</v>
      </c>
      <c r="H9" s="223" t="s">
        <v>434</v>
      </c>
      <c r="I9" s="223" t="s">
        <v>434</v>
      </c>
      <c r="J9" s="223" t="s">
        <v>434</v>
      </c>
      <c r="K9" s="223" t="s">
        <v>434</v>
      </c>
      <c r="L9" s="223" t="s">
        <v>434</v>
      </c>
      <c r="M9" s="223" t="s">
        <v>434</v>
      </c>
      <c r="N9" s="223" t="s">
        <v>434</v>
      </c>
      <c r="O9" s="223" t="s">
        <v>434</v>
      </c>
      <c r="P9" s="223" t="s">
        <v>434</v>
      </c>
      <c r="Q9" s="223" t="s">
        <v>434</v>
      </c>
      <c r="R9" s="223" t="s">
        <v>434</v>
      </c>
      <c r="S9" s="223" t="s">
        <v>434</v>
      </c>
      <c r="T9" s="223" t="s">
        <v>434</v>
      </c>
      <c r="U9" s="223" t="s">
        <v>434</v>
      </c>
      <c r="V9" s="223" t="s">
        <v>434</v>
      </c>
      <c r="W9" s="223" t="s">
        <v>434</v>
      </c>
      <c r="X9" s="223" t="s">
        <v>434</v>
      </c>
      <c r="Y9" s="223" t="s">
        <v>434</v>
      </c>
      <c r="Z9" s="223" t="s">
        <v>434</v>
      </c>
      <c r="AA9" s="223" t="s">
        <v>434</v>
      </c>
      <c r="AB9" s="223" t="s">
        <v>434</v>
      </c>
      <c r="AC9" s="223" t="s">
        <v>434</v>
      </c>
      <c r="AD9" s="223" t="s">
        <v>434</v>
      </c>
      <c r="AE9" s="223" t="s">
        <v>434</v>
      </c>
      <c r="AF9" s="223" t="s">
        <v>434</v>
      </c>
      <c r="AG9" s="223" t="s">
        <v>434</v>
      </c>
      <c r="AH9" s="223" t="s">
        <v>434</v>
      </c>
      <c r="AI9" s="223"/>
      <c r="AJ9" s="223"/>
      <c r="AK9" s="223"/>
      <c r="AL9" s="223"/>
      <c r="AM9" s="223"/>
      <c r="AN9" s="223"/>
      <c r="AO9" s="209"/>
      <c r="AP9" s="209"/>
      <c r="AQ9" s="209"/>
      <c r="AR9" s="209"/>
      <c r="AS9" s="209"/>
      <c r="AT9" s="209"/>
      <c r="AU9" s="209"/>
      <c r="AV9" s="209"/>
      <c r="AW9" s="209"/>
      <c r="AX9" s="209"/>
      <c r="AY9" s="209"/>
      <c r="AZ9" s="209"/>
      <c r="BA9" s="209"/>
      <c r="BB9" s="209"/>
      <c r="BC9" s="209"/>
      <c r="BD9" s="209" t="s">
        <v>434</v>
      </c>
      <c r="BE9" s="209"/>
      <c r="BF9" s="209"/>
      <c r="BG9" s="209"/>
      <c r="BH9" s="209"/>
      <c r="BI9" s="209" t="s">
        <v>434</v>
      </c>
      <c r="BJ9" s="209"/>
      <c r="BK9" s="209" t="s">
        <v>434</v>
      </c>
      <c r="BL9" s="209" t="s">
        <v>434</v>
      </c>
      <c r="BM9" s="209" t="s">
        <v>434</v>
      </c>
      <c r="BN9" s="209"/>
      <c r="BO9" s="209"/>
      <c r="BP9" s="209" t="s">
        <v>434</v>
      </c>
      <c r="BQ9" s="209"/>
      <c r="BR9" s="209"/>
      <c r="BS9" s="209"/>
      <c r="BT9" s="209"/>
      <c r="BU9" s="209"/>
      <c r="BV9" s="209"/>
      <c r="BW9" s="209"/>
      <c r="BX9" s="209"/>
      <c r="BY9" s="209"/>
      <c r="BZ9" s="209"/>
      <c r="CA9" s="209"/>
      <c r="CB9" s="209"/>
      <c r="CC9" s="209"/>
      <c r="CD9" s="208">
        <f>SUMIF(E9:CC9,"x",E$2:$CC8)</f>
        <v>2917250</v>
      </c>
    </row>
    <row r="10" spans="1:82" x14ac:dyDescent="0.3">
      <c r="A10" s="308">
        <v>8</v>
      </c>
      <c r="B10" s="213" t="s">
        <v>462</v>
      </c>
      <c r="C10" s="211" t="s">
        <v>433</v>
      </c>
      <c r="D10" s="212">
        <v>1986</v>
      </c>
      <c r="E10" s="223" t="s">
        <v>434</v>
      </c>
      <c r="F10" s="223" t="s">
        <v>434</v>
      </c>
      <c r="G10" s="223" t="s">
        <v>434</v>
      </c>
      <c r="H10" s="223" t="s">
        <v>434</v>
      </c>
      <c r="I10" s="223" t="s">
        <v>434</v>
      </c>
      <c r="J10" s="223"/>
      <c r="K10" s="223"/>
      <c r="L10" s="223"/>
      <c r="M10" s="223"/>
      <c r="N10" s="223"/>
      <c r="O10" s="223"/>
      <c r="P10" s="223"/>
      <c r="Q10" s="223" t="s">
        <v>434</v>
      </c>
      <c r="R10" s="223" t="s">
        <v>434</v>
      </c>
      <c r="S10" s="223" t="s">
        <v>434</v>
      </c>
      <c r="T10" s="223" t="s">
        <v>434</v>
      </c>
      <c r="U10" s="223"/>
      <c r="V10" s="223"/>
      <c r="W10" s="223"/>
      <c r="X10" s="223"/>
      <c r="Y10" s="223"/>
      <c r="Z10" s="223"/>
      <c r="AA10" s="223"/>
      <c r="AB10" s="223"/>
      <c r="AC10" s="223" t="s">
        <v>434</v>
      </c>
      <c r="AD10" s="223"/>
      <c r="AE10" s="223"/>
      <c r="AF10" s="223"/>
      <c r="AG10" s="223"/>
      <c r="AH10" s="223"/>
      <c r="AI10" s="223"/>
      <c r="AJ10" s="223"/>
      <c r="AK10" s="223"/>
      <c r="AL10" s="223"/>
      <c r="AM10" s="223" t="s">
        <v>434</v>
      </c>
      <c r="AN10" s="223"/>
      <c r="AO10" s="209"/>
      <c r="AP10" s="209"/>
      <c r="AQ10" s="209"/>
      <c r="AR10" s="209"/>
      <c r="AS10" s="209"/>
      <c r="AT10" s="209"/>
      <c r="AU10" s="209" t="s">
        <v>434</v>
      </c>
      <c r="AV10" s="209"/>
      <c r="AW10" s="209"/>
      <c r="AX10" s="209" t="s">
        <v>434</v>
      </c>
      <c r="AY10" s="209"/>
      <c r="AZ10" s="209"/>
      <c r="BA10" s="209" t="s">
        <v>434</v>
      </c>
      <c r="BB10" s="209"/>
      <c r="BC10" s="209"/>
      <c r="BD10" s="209"/>
      <c r="BE10" s="209"/>
      <c r="BF10" s="209"/>
      <c r="BG10" s="209"/>
      <c r="BH10" s="209"/>
      <c r="BI10" s="209"/>
      <c r="BJ10" s="209" t="s">
        <v>434</v>
      </c>
      <c r="BK10" s="209"/>
      <c r="BL10" s="209"/>
      <c r="BM10" s="209" t="s">
        <v>434</v>
      </c>
      <c r="BN10" s="209" t="s">
        <v>434</v>
      </c>
      <c r="BO10" s="209"/>
      <c r="BP10" s="209"/>
      <c r="BQ10" s="209"/>
      <c r="BR10" s="209"/>
      <c r="BS10" s="209"/>
      <c r="BT10" s="209" t="s">
        <v>434</v>
      </c>
      <c r="BU10" s="209"/>
      <c r="BV10" s="209"/>
      <c r="BW10" s="209"/>
      <c r="BX10" s="209" t="s">
        <v>434</v>
      </c>
      <c r="BY10" s="209" t="s">
        <v>434</v>
      </c>
      <c r="BZ10" s="209" t="s">
        <v>434</v>
      </c>
      <c r="CA10" s="209" t="s">
        <v>434</v>
      </c>
      <c r="CB10" s="209" t="s">
        <v>434</v>
      </c>
      <c r="CC10" s="209" t="s">
        <v>434</v>
      </c>
      <c r="CD10" s="208">
        <f>SUMIF(E10:CC10,"x",E$2:$CC9)</f>
        <v>3434050</v>
      </c>
    </row>
    <row r="11" spans="1:82" x14ac:dyDescent="0.3">
      <c r="B11" s="214"/>
      <c r="C11" s="195"/>
      <c r="D11" s="214"/>
      <c r="E11" s="305">
        <f>COUNTIF(E3:I10,"x")</f>
        <v>40</v>
      </c>
      <c r="F11" s="305"/>
      <c r="G11" s="305"/>
      <c r="H11" s="305"/>
      <c r="I11" s="215"/>
      <c r="J11" s="215">
        <f t="shared" ref="J11:AN11" si="0">COUNTIF(J3:J10,"x")</f>
        <v>6</v>
      </c>
      <c r="K11" s="215">
        <f t="shared" si="0"/>
        <v>6</v>
      </c>
      <c r="L11" s="215">
        <f t="shared" si="0"/>
        <v>6</v>
      </c>
      <c r="M11" s="215">
        <f t="shared" si="0"/>
        <v>7</v>
      </c>
      <c r="N11" s="215">
        <f t="shared" si="0"/>
        <v>7</v>
      </c>
      <c r="O11" s="215">
        <f t="shared" si="0"/>
        <v>7</v>
      </c>
      <c r="P11" s="215">
        <f t="shared" si="0"/>
        <v>6</v>
      </c>
      <c r="Q11" s="215">
        <f t="shared" si="0"/>
        <v>7</v>
      </c>
      <c r="R11" s="215">
        <f t="shared" si="0"/>
        <v>8</v>
      </c>
      <c r="S11" s="215">
        <f t="shared" si="0"/>
        <v>8</v>
      </c>
      <c r="T11" s="215">
        <f t="shared" si="0"/>
        <v>8</v>
      </c>
      <c r="U11" s="215">
        <f t="shared" si="0"/>
        <v>7</v>
      </c>
      <c r="V11" s="215">
        <f t="shared" si="0"/>
        <v>7</v>
      </c>
      <c r="W11" s="215">
        <f t="shared" si="0"/>
        <v>7</v>
      </c>
      <c r="X11" s="215">
        <f t="shared" si="0"/>
        <v>7</v>
      </c>
      <c r="Y11" s="215">
        <f t="shared" si="0"/>
        <v>7</v>
      </c>
      <c r="Z11" s="215">
        <f t="shared" si="0"/>
        <v>7</v>
      </c>
      <c r="AA11" s="215">
        <f t="shared" si="0"/>
        <v>7</v>
      </c>
      <c r="AB11" s="215">
        <f t="shared" si="0"/>
        <v>6</v>
      </c>
      <c r="AC11" s="215">
        <f t="shared" si="0"/>
        <v>7</v>
      </c>
      <c r="AD11" s="215">
        <f t="shared" si="0"/>
        <v>7</v>
      </c>
      <c r="AE11" s="215">
        <f t="shared" si="0"/>
        <v>7</v>
      </c>
      <c r="AF11" s="215">
        <f t="shared" si="0"/>
        <v>7</v>
      </c>
      <c r="AG11" s="215">
        <f t="shared" si="0"/>
        <v>7</v>
      </c>
      <c r="AH11" s="215">
        <f t="shared" si="0"/>
        <v>5</v>
      </c>
      <c r="AI11" s="215">
        <f t="shared" si="0"/>
        <v>5</v>
      </c>
      <c r="AJ11" s="215">
        <f t="shared" si="0"/>
        <v>5</v>
      </c>
      <c r="AK11" s="215">
        <f t="shared" si="0"/>
        <v>1</v>
      </c>
      <c r="AL11" s="215">
        <f t="shared" si="0"/>
        <v>2</v>
      </c>
      <c r="AM11" s="215">
        <f t="shared" si="0"/>
        <v>2</v>
      </c>
      <c r="AN11" s="215">
        <f t="shared" si="0"/>
        <v>1</v>
      </c>
      <c r="AO11" s="215">
        <f t="shared" ref="AO11:BW11" si="1">COUNTIF(AO3:AO10,"x")</f>
        <v>1</v>
      </c>
      <c r="AP11" s="215">
        <f t="shared" si="1"/>
        <v>2</v>
      </c>
      <c r="AQ11" s="215">
        <f t="shared" si="1"/>
        <v>2</v>
      </c>
      <c r="AR11" s="215">
        <f t="shared" si="1"/>
        <v>1</v>
      </c>
      <c r="AS11" s="215">
        <f t="shared" si="1"/>
        <v>1</v>
      </c>
      <c r="AT11" s="215">
        <f t="shared" si="1"/>
        <v>2</v>
      </c>
      <c r="AU11" s="215">
        <f t="shared" si="1"/>
        <v>2</v>
      </c>
      <c r="AV11" s="215">
        <f t="shared" si="1"/>
        <v>1</v>
      </c>
      <c r="AW11" s="215">
        <f t="shared" si="1"/>
        <v>1</v>
      </c>
      <c r="AX11" s="215">
        <f t="shared" si="1"/>
        <v>3</v>
      </c>
      <c r="AY11" s="215">
        <f t="shared" si="1"/>
        <v>1</v>
      </c>
      <c r="AZ11" s="215">
        <f t="shared" si="1"/>
        <v>1</v>
      </c>
      <c r="BA11" s="215">
        <f t="shared" si="1"/>
        <v>3</v>
      </c>
      <c r="BB11" s="215">
        <f t="shared" si="1"/>
        <v>2</v>
      </c>
      <c r="BC11" s="215">
        <f t="shared" si="1"/>
        <v>1</v>
      </c>
      <c r="BD11" s="215">
        <f t="shared" si="1"/>
        <v>3</v>
      </c>
      <c r="BE11" s="215">
        <f t="shared" si="1"/>
        <v>1</v>
      </c>
      <c r="BF11" s="215">
        <f t="shared" si="1"/>
        <v>1</v>
      </c>
      <c r="BG11" s="215">
        <f t="shared" si="1"/>
        <v>1</v>
      </c>
      <c r="BH11" s="215">
        <f t="shared" si="1"/>
        <v>2</v>
      </c>
      <c r="BI11" s="215">
        <f t="shared" si="1"/>
        <v>2</v>
      </c>
      <c r="BJ11" s="215">
        <f t="shared" si="1"/>
        <v>2</v>
      </c>
      <c r="BK11" s="215">
        <f t="shared" si="1"/>
        <v>3</v>
      </c>
      <c r="BL11" s="215">
        <f t="shared" si="1"/>
        <v>3</v>
      </c>
      <c r="BM11" s="215">
        <f t="shared" si="1"/>
        <v>3</v>
      </c>
      <c r="BN11" s="215">
        <f t="shared" si="1"/>
        <v>2</v>
      </c>
      <c r="BO11" s="215">
        <f t="shared" si="1"/>
        <v>1</v>
      </c>
      <c r="BP11" s="215">
        <f t="shared" si="1"/>
        <v>2</v>
      </c>
      <c r="BQ11" s="215">
        <f t="shared" si="1"/>
        <v>1</v>
      </c>
      <c r="BR11" s="215">
        <f t="shared" si="1"/>
        <v>1</v>
      </c>
      <c r="BS11" s="215">
        <f t="shared" si="1"/>
        <v>1</v>
      </c>
      <c r="BT11" s="215">
        <f t="shared" si="1"/>
        <v>2</v>
      </c>
      <c r="BU11" s="215">
        <f t="shared" si="1"/>
        <v>1</v>
      </c>
      <c r="BV11" s="215">
        <f t="shared" si="1"/>
        <v>1</v>
      </c>
      <c r="BW11" s="215">
        <f t="shared" si="1"/>
        <v>1</v>
      </c>
      <c r="BX11" s="215">
        <f t="shared" ref="BX11:CC11" si="2">COUNTIF(BX3:BX10,"x")</f>
        <v>1</v>
      </c>
      <c r="BY11" s="215">
        <f t="shared" si="2"/>
        <v>1</v>
      </c>
      <c r="BZ11" s="215">
        <f t="shared" si="2"/>
        <v>1</v>
      </c>
      <c r="CA11" s="215">
        <f t="shared" si="2"/>
        <v>1</v>
      </c>
      <c r="CB11" s="215">
        <f t="shared" si="2"/>
        <v>1</v>
      </c>
      <c r="CC11" s="215">
        <f t="shared" si="2"/>
        <v>1</v>
      </c>
      <c r="CD11" s="216"/>
    </row>
    <row r="12" spans="1:82" x14ac:dyDescent="0.3">
      <c r="B12" s="214"/>
      <c r="C12" s="214"/>
      <c r="D12" s="214"/>
      <c r="E12" s="215"/>
      <c r="F12" s="215"/>
      <c r="G12" s="215"/>
      <c r="H12" s="215"/>
      <c r="I12" s="215"/>
      <c r="J12" s="215"/>
      <c r="K12" s="215"/>
      <c r="L12" s="215"/>
      <c r="M12" s="215"/>
      <c r="N12" s="215"/>
      <c r="O12" s="215"/>
      <c r="P12" s="215"/>
      <c r="Q12" s="215"/>
      <c r="R12" s="215"/>
      <c r="S12" s="215"/>
      <c r="T12" s="215" t="s">
        <v>454</v>
      </c>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215"/>
      <c r="BG12" s="215"/>
      <c r="BH12" s="215"/>
      <c r="BI12" s="215"/>
      <c r="BJ12" s="215"/>
      <c r="BK12" s="215"/>
      <c r="BL12" s="215"/>
      <c r="BM12" s="215"/>
      <c r="BN12" s="215"/>
      <c r="BO12" s="215"/>
      <c r="BP12" s="215"/>
      <c r="BQ12" s="215"/>
      <c r="BR12" s="215"/>
      <c r="BS12" s="215"/>
      <c r="BT12" s="215"/>
      <c r="BU12" s="215"/>
      <c r="BV12" s="215"/>
      <c r="BW12" s="215"/>
      <c r="BX12" s="215"/>
      <c r="BY12" s="216">
        <f>SUMIF(E12:BX12,"x",E$2:$CC11)</f>
        <v>0</v>
      </c>
      <c r="CD12"/>
    </row>
    <row r="13" spans="1:82" x14ac:dyDescent="0.3">
      <c r="B13" s="214"/>
      <c r="C13" s="214"/>
      <c r="D13" s="214"/>
      <c r="E13" s="305"/>
      <c r="F13" s="305"/>
      <c r="G13" s="305"/>
      <c r="H13" s="305"/>
      <c r="I13" s="215"/>
      <c r="J13" s="215"/>
      <c r="K13" s="215"/>
      <c r="L13" s="215"/>
      <c r="M13" s="215"/>
      <c r="N13" s="215"/>
      <c r="O13" s="215"/>
      <c r="P13" s="215"/>
      <c r="Q13" s="215"/>
      <c r="R13" s="215"/>
      <c r="S13" s="215"/>
      <c r="T13" s="215"/>
      <c r="U13" s="215"/>
      <c r="V13" s="215"/>
      <c r="W13" s="215"/>
      <c r="X13" s="215"/>
      <c r="Y13" s="215"/>
      <c r="Z13" s="215"/>
      <c r="AA13" s="215"/>
      <c r="AB13" s="215"/>
      <c r="AC13" s="215"/>
      <c r="AD13" s="215"/>
      <c r="AE13" s="215"/>
      <c r="AF13" s="215"/>
      <c r="AG13" s="215"/>
      <c r="AH13" s="215"/>
      <c r="AI13" s="215"/>
      <c r="AJ13" s="215"/>
      <c r="AK13" s="215"/>
      <c r="AL13" s="215"/>
      <c r="AM13" s="215"/>
      <c r="AN13" s="215"/>
      <c r="AO13" s="215"/>
      <c r="AP13" s="215"/>
      <c r="AQ13" s="215"/>
      <c r="AR13" s="215"/>
      <c r="AS13" s="215"/>
      <c r="AT13" s="215"/>
      <c r="AU13" s="215"/>
      <c r="AV13" s="215"/>
      <c r="AW13" s="215"/>
      <c r="AX13" s="215"/>
      <c r="AY13" s="215"/>
      <c r="AZ13" s="215"/>
      <c r="BA13" s="215"/>
      <c r="BB13" s="215"/>
      <c r="BC13" s="215"/>
      <c r="BD13" s="215"/>
      <c r="BE13" s="215"/>
      <c r="BF13" s="215"/>
      <c r="BG13" s="215"/>
      <c r="BH13" s="215"/>
      <c r="BI13" s="215"/>
      <c r="BJ13" s="215"/>
      <c r="BK13" s="215"/>
      <c r="BL13" s="215"/>
      <c r="BM13" s="215"/>
      <c r="BN13" s="215"/>
      <c r="BO13" s="215"/>
      <c r="BP13" s="215"/>
      <c r="BQ13" s="215"/>
      <c r="BR13" s="215"/>
      <c r="BS13" s="215"/>
      <c r="BT13" s="215"/>
      <c r="BU13" s="215"/>
      <c r="BV13" s="215"/>
      <c r="BW13" s="215"/>
      <c r="BX13" s="215"/>
      <c r="BY13" s="215"/>
      <c r="BZ13" s="215"/>
      <c r="CA13" s="215"/>
      <c r="CB13" s="215"/>
      <c r="CC13" s="215"/>
      <c r="CD13" s="216"/>
    </row>
    <row r="14" spans="1:82" x14ac:dyDescent="0.3">
      <c r="B14" s="214"/>
      <c r="C14" s="214"/>
      <c r="D14" s="214"/>
      <c r="E14" s="305"/>
      <c r="F14" s="305"/>
      <c r="G14" s="305"/>
      <c r="H14" s="305"/>
      <c r="I14" s="215"/>
      <c r="J14" s="215"/>
      <c r="K14" s="215"/>
      <c r="L14" s="215"/>
      <c r="M14" s="215"/>
      <c r="N14" s="215"/>
      <c r="O14" s="215"/>
      <c r="P14" s="215"/>
      <c r="Q14" s="215"/>
      <c r="R14" s="215"/>
      <c r="S14" s="215"/>
      <c r="T14" s="215"/>
      <c r="U14" s="215"/>
      <c r="V14" s="215"/>
      <c r="W14" s="215"/>
      <c r="X14" s="215"/>
      <c r="Y14" s="215"/>
      <c r="Z14" s="215"/>
      <c r="AA14" s="215"/>
      <c r="AB14" s="215"/>
      <c r="AC14" s="215"/>
      <c r="AD14" s="215"/>
      <c r="AE14" s="215"/>
      <c r="AF14" s="215"/>
      <c r="AG14" s="215"/>
      <c r="AH14" s="215"/>
      <c r="AI14" s="215"/>
      <c r="AJ14" s="215"/>
      <c r="AK14" s="215"/>
      <c r="AL14" s="215"/>
      <c r="AM14" s="215"/>
      <c r="AN14" s="215"/>
      <c r="AO14" s="215"/>
      <c r="AP14" s="215"/>
      <c r="AQ14" s="215"/>
      <c r="AR14" s="215"/>
      <c r="AS14" s="215"/>
      <c r="AT14" s="215"/>
      <c r="AU14" s="215"/>
      <c r="AV14" s="215"/>
      <c r="AW14" s="215"/>
      <c r="AX14" s="215"/>
      <c r="AY14" s="215"/>
      <c r="AZ14" s="215"/>
      <c r="BA14" s="215"/>
      <c r="BB14" s="215"/>
      <c r="BC14" s="215"/>
      <c r="BD14" s="215"/>
      <c r="BE14" s="215"/>
      <c r="BF14" s="215"/>
      <c r="BG14" s="215"/>
      <c r="BH14" s="215"/>
      <c r="BI14" s="215"/>
      <c r="BJ14" s="215"/>
      <c r="BK14" s="215"/>
      <c r="BL14" s="215"/>
      <c r="BM14" s="215"/>
      <c r="BN14" s="215"/>
      <c r="BO14" s="215"/>
      <c r="BP14" s="215"/>
      <c r="BQ14" s="215"/>
      <c r="BR14" s="215"/>
      <c r="BS14" s="215"/>
      <c r="BT14" s="215"/>
      <c r="BU14" s="215"/>
      <c r="BV14" s="215"/>
      <c r="BW14" s="215"/>
      <c r="BX14" s="215"/>
      <c r="BY14" s="215"/>
      <c r="BZ14" s="215"/>
      <c r="CA14" s="215"/>
      <c r="CB14" s="215"/>
      <c r="CC14" s="215"/>
      <c r="CD14" s="216"/>
    </row>
    <row r="15" spans="1:82" x14ac:dyDescent="0.3">
      <c r="B15" s="214"/>
      <c r="C15" s="214"/>
      <c r="D15" s="214"/>
      <c r="E15" s="305"/>
      <c r="F15" s="305"/>
      <c r="G15" s="305"/>
      <c r="H15" s="30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215"/>
      <c r="BG15" s="215"/>
      <c r="BH15" s="215"/>
      <c r="BI15" s="215"/>
      <c r="BJ15" s="215"/>
      <c r="BK15" s="215"/>
      <c r="BL15" s="215"/>
      <c r="BM15" s="215"/>
      <c r="BN15" s="215"/>
      <c r="BO15" s="215"/>
      <c r="BP15" s="215"/>
      <c r="BQ15" s="215"/>
      <c r="BR15" s="215"/>
      <c r="BS15" s="215"/>
      <c r="BT15" s="215"/>
      <c r="BU15" s="215"/>
      <c r="BV15" s="215"/>
      <c r="BW15" s="215"/>
      <c r="BX15" s="215"/>
      <c r="BY15" s="215"/>
      <c r="BZ15" s="215"/>
      <c r="CA15" s="215"/>
      <c r="CB15" s="215"/>
      <c r="CC15" s="215"/>
      <c r="CD15" s="216"/>
    </row>
    <row r="16" spans="1:82" x14ac:dyDescent="0.3">
      <c r="B16" s="214"/>
      <c r="C16" s="214"/>
      <c r="D16" s="214"/>
      <c r="E16" s="305"/>
      <c r="F16" s="305"/>
      <c r="G16" s="305"/>
      <c r="H16" s="305"/>
      <c r="I16" s="215"/>
      <c r="J16" s="215"/>
      <c r="K16" s="215"/>
      <c r="L16" s="215"/>
      <c r="M16" s="215"/>
      <c r="N16" s="215"/>
      <c r="O16" s="215"/>
      <c r="P16" s="215"/>
      <c r="Q16" s="215"/>
      <c r="R16" s="215"/>
      <c r="S16" s="215"/>
      <c r="T16" s="215"/>
      <c r="U16" s="215"/>
      <c r="V16" s="215"/>
      <c r="W16" s="215"/>
      <c r="X16" s="215"/>
      <c r="Y16" s="215"/>
      <c r="Z16" s="215"/>
      <c r="AA16" s="215"/>
      <c r="AB16" s="215"/>
      <c r="AC16" s="215"/>
      <c r="AD16" s="215"/>
      <c r="AE16" s="215"/>
      <c r="AF16" s="215"/>
      <c r="AG16" s="215"/>
      <c r="AH16" s="215"/>
      <c r="AI16" s="215"/>
      <c r="AJ16" s="215"/>
      <c r="AK16" s="215"/>
      <c r="AL16" s="215"/>
      <c r="AM16" s="215"/>
      <c r="AN16" s="215"/>
      <c r="AO16" s="215"/>
      <c r="AP16" s="215"/>
      <c r="AQ16" s="215"/>
      <c r="AR16" s="215"/>
      <c r="AS16" s="215"/>
      <c r="AT16" s="215"/>
      <c r="AU16" s="215"/>
      <c r="AV16" s="215"/>
      <c r="AW16" s="215"/>
      <c r="AX16" s="215"/>
      <c r="AY16" s="215"/>
      <c r="AZ16" s="215"/>
      <c r="BA16" s="215"/>
      <c r="BB16" s="215"/>
      <c r="BC16" s="215"/>
      <c r="BD16" s="215"/>
      <c r="BE16" s="215"/>
      <c r="BF16" s="215"/>
      <c r="BG16" s="215"/>
      <c r="BH16" s="215"/>
      <c r="BI16" s="215"/>
      <c r="BJ16" s="215"/>
      <c r="BK16" s="215"/>
      <c r="BL16" s="215"/>
      <c r="BM16" s="215"/>
      <c r="BN16" s="215"/>
      <c r="BO16" s="215"/>
      <c r="BP16" s="215"/>
      <c r="BQ16" s="215"/>
      <c r="BR16" s="215"/>
      <c r="BS16" s="215"/>
      <c r="BT16" s="215"/>
      <c r="BU16" s="215"/>
      <c r="BV16" s="215"/>
      <c r="BW16" s="215"/>
      <c r="BX16" s="215"/>
      <c r="BY16" s="215"/>
      <c r="BZ16" s="215"/>
      <c r="CA16" s="215"/>
      <c r="CB16" s="215"/>
      <c r="CC16" s="215"/>
      <c r="CD16" s="216"/>
    </row>
    <row r="17" spans="2:82" x14ac:dyDescent="0.3">
      <c r="B17" s="214"/>
      <c r="C17" s="214"/>
      <c r="D17" s="214"/>
      <c r="E17" s="305"/>
      <c r="F17" s="305"/>
      <c r="G17" s="305"/>
      <c r="H17" s="305"/>
      <c r="I17" s="215"/>
      <c r="J17" s="215"/>
      <c r="K17" s="215"/>
      <c r="L17" s="215"/>
      <c r="M17" s="215"/>
      <c r="N17" s="215"/>
      <c r="O17" s="215"/>
      <c r="P17" s="215"/>
      <c r="Q17" s="215"/>
      <c r="R17" s="215"/>
      <c r="S17" s="215"/>
      <c r="T17" s="215"/>
      <c r="U17" s="215"/>
      <c r="V17" s="215"/>
      <c r="W17" s="215"/>
      <c r="X17" s="215"/>
      <c r="Y17" s="215"/>
      <c r="Z17" s="215"/>
      <c r="AA17" s="215"/>
      <c r="AB17" s="215"/>
      <c r="AC17" s="215"/>
      <c r="AD17" s="215"/>
      <c r="AE17" s="215"/>
      <c r="AF17" s="215"/>
      <c r="AG17" s="215"/>
      <c r="AH17" s="215"/>
      <c r="AI17" s="215"/>
      <c r="AJ17" s="215"/>
      <c r="AK17" s="215"/>
      <c r="AL17" s="215"/>
      <c r="AM17" s="215"/>
      <c r="AN17" s="215"/>
      <c r="AO17" s="215"/>
      <c r="AP17" s="215"/>
      <c r="AQ17" s="215"/>
      <c r="AR17" s="215"/>
      <c r="AS17" s="215"/>
      <c r="AT17" s="215"/>
      <c r="AU17" s="215"/>
      <c r="AV17" s="215"/>
      <c r="AW17" s="215"/>
      <c r="AX17" s="215"/>
      <c r="AY17" s="215"/>
      <c r="AZ17" s="215"/>
      <c r="BA17" s="215"/>
      <c r="BB17" s="215"/>
      <c r="BC17" s="215"/>
      <c r="BD17" s="215"/>
      <c r="BE17" s="215"/>
      <c r="BF17" s="215"/>
      <c r="BG17" s="215"/>
      <c r="BH17" s="215"/>
      <c r="BI17" s="215"/>
      <c r="BJ17" s="215"/>
      <c r="BK17" s="215"/>
      <c r="BL17" s="215"/>
      <c r="BM17" s="215"/>
      <c r="BN17" s="215"/>
      <c r="BO17" s="215"/>
      <c r="BP17" s="215"/>
      <c r="BQ17" s="215"/>
      <c r="BR17" s="215"/>
      <c r="BS17" s="215"/>
      <c r="BT17" s="215"/>
      <c r="BU17" s="215"/>
      <c r="BV17" s="215"/>
      <c r="BW17" s="215"/>
      <c r="BX17" s="215"/>
      <c r="BY17" s="215"/>
      <c r="BZ17" s="215"/>
      <c r="CA17" s="215"/>
      <c r="CB17" s="215"/>
      <c r="CC17" s="215"/>
      <c r="CD17" s="216"/>
    </row>
    <row r="18" spans="2:82" x14ac:dyDescent="0.3">
      <c r="B18" s="214"/>
      <c r="C18" s="214"/>
      <c r="D18" s="214"/>
      <c r="E18" s="305"/>
      <c r="F18" s="305"/>
      <c r="G18" s="305"/>
      <c r="H18" s="305"/>
      <c r="I18" s="215"/>
      <c r="J18" s="215"/>
      <c r="K18" s="215"/>
      <c r="L18" s="215"/>
      <c r="M18" s="215"/>
      <c r="N18" s="215"/>
      <c r="O18" s="215"/>
      <c r="P18" s="215"/>
      <c r="Q18" s="215"/>
      <c r="R18" s="215"/>
      <c r="S18" s="215"/>
      <c r="T18" s="215"/>
      <c r="U18" s="215"/>
      <c r="V18" s="215"/>
      <c r="W18" s="215"/>
      <c r="X18" s="215"/>
      <c r="Y18" s="215"/>
      <c r="Z18" s="215"/>
      <c r="AA18" s="215"/>
      <c r="AB18" s="215"/>
      <c r="AC18" s="215"/>
      <c r="AD18" s="215"/>
      <c r="AE18" s="215"/>
      <c r="AF18" s="215"/>
      <c r="AG18" s="215"/>
      <c r="AH18" s="215"/>
      <c r="AI18" s="215"/>
      <c r="AJ18" s="215"/>
      <c r="AK18" s="215"/>
      <c r="AL18" s="215"/>
      <c r="AM18" s="215"/>
      <c r="AN18" s="215"/>
      <c r="AO18" s="215"/>
      <c r="AP18" s="215"/>
      <c r="AQ18" s="215"/>
      <c r="AR18" s="215"/>
      <c r="AS18" s="215"/>
      <c r="AT18" s="215"/>
      <c r="AU18" s="215"/>
      <c r="AV18" s="215"/>
      <c r="AW18" s="215"/>
      <c r="AX18" s="215"/>
      <c r="AY18" s="215"/>
      <c r="AZ18" s="215"/>
      <c r="BA18" s="215"/>
      <c r="BB18" s="215"/>
      <c r="BC18" s="215"/>
      <c r="BD18" s="215"/>
      <c r="BE18" s="215"/>
      <c r="BF18" s="215"/>
      <c r="BG18" s="215"/>
      <c r="BH18" s="215"/>
      <c r="BI18" s="215"/>
      <c r="BJ18" s="215"/>
      <c r="BK18" s="215"/>
      <c r="BL18" s="215"/>
      <c r="BM18" s="215"/>
      <c r="BN18" s="215"/>
      <c r="BO18" s="215"/>
      <c r="BP18" s="215"/>
      <c r="BQ18" s="215"/>
      <c r="BR18" s="215"/>
      <c r="BS18" s="215"/>
      <c r="BT18" s="215"/>
      <c r="BU18" s="215"/>
      <c r="BV18" s="215"/>
      <c r="BW18" s="215"/>
      <c r="BX18" s="215"/>
      <c r="BY18" s="215"/>
      <c r="BZ18" s="215"/>
      <c r="CA18" s="215"/>
      <c r="CB18" s="215"/>
      <c r="CC18" s="215"/>
      <c r="CD18" s="216"/>
    </row>
  </sheetData>
  <autoFilter ref="B1:BQ18">
    <filterColumn colId="3" showButton="0"/>
    <filterColumn colId="4" showButton="0"/>
    <filterColumn colId="5" showButton="0"/>
    <filterColumn colId="6" showButton="0"/>
    <filterColumn colId="7" showButton="0"/>
  </autoFilter>
  <mergeCells count="8">
    <mergeCell ref="E2:I2"/>
    <mergeCell ref="E15:H15"/>
    <mergeCell ref="E16:H16"/>
    <mergeCell ref="E17:H17"/>
    <mergeCell ref="E18:H18"/>
    <mergeCell ref="E11:H11"/>
    <mergeCell ref="E13:H13"/>
    <mergeCell ref="E14:H14"/>
  </mergeCells>
  <conditionalFormatting sqref="AO1">
    <cfRule type="duplicateValues" dxfId="30" priority="75"/>
  </conditionalFormatting>
  <conditionalFormatting sqref="AP1">
    <cfRule type="duplicateValues" dxfId="29" priority="74"/>
  </conditionalFormatting>
  <conditionalFormatting sqref="AQ1">
    <cfRule type="duplicateValues" dxfId="28" priority="73"/>
  </conditionalFormatting>
  <conditionalFormatting sqref="AR1">
    <cfRule type="duplicateValues" dxfId="27" priority="72"/>
  </conditionalFormatting>
  <conditionalFormatting sqref="AS1">
    <cfRule type="duplicateValues" dxfId="26" priority="71"/>
  </conditionalFormatting>
  <conditionalFormatting sqref="AT1">
    <cfRule type="duplicateValues" dxfId="25" priority="70"/>
  </conditionalFormatting>
  <conditionalFormatting sqref="AO1:AT1">
    <cfRule type="duplicateValues" dxfId="24" priority="68"/>
  </conditionalFormatting>
  <conditionalFormatting sqref="J1:AT1">
    <cfRule type="duplicateValues" dxfId="23" priority="84"/>
  </conditionalFormatting>
  <conditionalFormatting sqref="BC1">
    <cfRule type="duplicateValues" dxfId="22" priority="49"/>
  </conditionalFormatting>
  <conditionalFormatting sqref="BF1:BG1">
    <cfRule type="duplicateValues" dxfId="21" priority="47"/>
  </conditionalFormatting>
  <conditionalFormatting sqref="BD1:BE1">
    <cfRule type="duplicateValues" dxfId="20" priority="85"/>
  </conditionalFormatting>
  <conditionalFormatting sqref="AU1:BB1">
    <cfRule type="duplicateValues" dxfId="19" priority="88"/>
  </conditionalFormatting>
  <conditionalFormatting sqref="AU1:BG1">
    <cfRule type="duplicateValues" dxfId="18" priority="43"/>
  </conditionalFormatting>
  <conditionalFormatting sqref="BK1">
    <cfRule type="duplicateValues" dxfId="17" priority="31"/>
  </conditionalFormatting>
  <conditionalFormatting sqref="BK1">
    <cfRule type="duplicateValues" dxfId="16" priority="32"/>
  </conditionalFormatting>
  <conditionalFormatting sqref="BK1">
    <cfRule type="duplicateValues" dxfId="15" priority="30"/>
  </conditionalFormatting>
  <conditionalFormatting sqref="BL1:BO1">
    <cfRule type="duplicateValues" dxfId="14" priority="24"/>
  </conditionalFormatting>
  <conditionalFormatting sqref="BL1:BO1">
    <cfRule type="duplicateValues" dxfId="13" priority="25"/>
  </conditionalFormatting>
  <conditionalFormatting sqref="BL1:BO1">
    <cfRule type="duplicateValues" dxfId="12" priority="23"/>
  </conditionalFormatting>
  <conditionalFormatting sqref="BP1:CB1">
    <cfRule type="duplicateValues" dxfId="11" priority="8"/>
  </conditionalFormatting>
  <conditionalFormatting sqref="BP1:CB1">
    <cfRule type="duplicateValues" dxfId="10" priority="9"/>
  </conditionalFormatting>
  <conditionalFormatting sqref="BP1:CB1">
    <cfRule type="duplicateValues" dxfId="9" priority="7"/>
  </conditionalFormatting>
  <conditionalFormatting sqref="BH1:BJ1">
    <cfRule type="duplicateValues" dxfId="8" priority="90"/>
  </conditionalFormatting>
  <conditionalFormatting sqref="CC1">
    <cfRule type="duplicateValues" dxfId="7" priority="2"/>
  </conditionalFormatting>
  <conditionalFormatting sqref="CC1">
    <cfRule type="duplicateValues" dxfId="6" priority="3"/>
  </conditionalFormatting>
  <conditionalFormatting sqref="CC1">
    <cfRule type="duplicateValues" dxfId="5" priority="1"/>
  </conditionalFormatting>
  <conditionalFormatting sqref="CC1">
    <cfRule type="duplicateValues" dxfId="4" priority="4"/>
  </conditionalFormatting>
  <conditionalFormatting sqref="J1:AN1">
    <cfRule type="duplicateValues" dxfId="3" priority="97"/>
  </conditionalFormatting>
  <conditionalFormatting sqref="J1:AT1">
    <cfRule type="duplicateValues" dxfId="2" priority="98"/>
  </conditionalFormatting>
  <conditionalFormatting sqref="J1:BG1">
    <cfRule type="duplicateValues" dxfId="1" priority="99"/>
  </conditionalFormatting>
  <conditionalFormatting sqref="J1:CB1">
    <cfRule type="duplicateValues" dxfId="0" priority="10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báo giá tổng</vt:lpstr>
      <vt:lpstr>Check DM</vt:lpstr>
      <vt:lpstr>Điều chỉnh</vt:lpstr>
      <vt:lpstr>TÍCH CHỌN</vt:lpstr>
      <vt:lpstr>NGƯỜI NHÀ</vt:lpstr>
      <vt:lpstr>key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Windows User</cp:lastModifiedBy>
  <cp:lastPrinted>2024-11-05T07:25:26Z</cp:lastPrinted>
  <dcterms:created xsi:type="dcterms:W3CDTF">2022-03-17T08:23:25Z</dcterms:created>
  <dcterms:modified xsi:type="dcterms:W3CDTF">2024-11-12T08:35:31Z</dcterms:modified>
</cp:coreProperties>
</file>