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Hoàng\2024\Tháng 11\KEY TRONIC VIỆT NAM\"/>
    </mc:Choice>
  </mc:AlternateContent>
  <bookViews>
    <workbookView xWindow="-120" yWindow="-120" windowWidth="29040" windowHeight="15720" firstSheet="1" activeTab="7"/>
  </bookViews>
  <sheets>
    <sheet name="Khôi" sheetId="8" r:id="rId1"/>
    <sheet name="Mr. Cường" sheetId="7" r:id="rId2"/>
    <sheet name="Mr. Hoàng" sheetId="15" r:id="rId3"/>
    <sheet name="Mr. Bảo" sheetId="11" r:id="rId4"/>
    <sheet name="Tuyến" sheetId="6" r:id="rId5"/>
    <sheet name="Ms.Trâm" sheetId="16" r:id="rId6"/>
    <sheet name="Ms. Quyên" sheetId="9" r:id="rId7"/>
    <sheet name="Ms.Hằng" sheetId="12" r:id="rId8"/>
    <sheet name="ds" sheetId="17" r:id="rId9"/>
  </sheets>
  <definedNames>
    <definedName name="_xlnm._FilterDatabase" localSheetId="2" hidden="1">'Mr. Hoàng'!$A$13:$G$68</definedName>
    <definedName name="_xlnm._FilterDatabase" localSheetId="7" hidden="1">Ms.Hằng!$A$2:$G$30</definedName>
    <definedName name="_xlnm._FilterDatabase" localSheetId="5" hidden="1">Ms.Trâm!$A$12:$F$56</definedName>
    <definedName name="_xlnm._FilterDatabase" localSheetId="4" hidden="1">Tuyến!$A$2:$G$43</definedName>
    <definedName name="_xlnm.Print_Area" localSheetId="0">Khôi!$A$1:$E$34</definedName>
    <definedName name="_xlnm.Print_Area" localSheetId="3">'Mr. Bảo'!$A$1:$G$36</definedName>
    <definedName name="_xlnm.Print_Area" localSheetId="1">'Mr. Cường'!$A$1:$F$46</definedName>
    <definedName name="_xlnm.Print_Area" localSheetId="2">'Mr. Hoàng'!$A$1:$G$47</definedName>
    <definedName name="_xlnm.Print_Area" localSheetId="6">'Ms. Quyên'!$A$12:$G$51</definedName>
    <definedName name="_xlnm.Print_Area" localSheetId="7">Ms.Hằng!$A$1:$G$9</definedName>
    <definedName name="_xlnm.Print_Area" localSheetId="5">Ms.Trâm!$A$1:$F$43</definedName>
    <definedName name="_xlnm.Print_Area" localSheetId="4">Tuyến!$A$1:$G$38</definedName>
    <definedName name="_xlnm.Print_Titles" localSheetId="0">Khôi!$1:$1</definedName>
    <definedName name="_xlnm.Print_Titles" localSheetId="3">'Mr. Bảo'!$2:$2</definedName>
    <definedName name="_xlnm.Print_Titles" localSheetId="1">'Mr. Cường'!$12:$12</definedName>
    <definedName name="_xlnm.Print_Titles" localSheetId="2">'Mr. Hoàng'!$13:$13</definedName>
    <definedName name="_xlnm.Print_Titles" localSheetId="6">'Ms. Quyên'!$13:$13</definedName>
    <definedName name="_xlnm.Print_Titles" localSheetId="7">Ms.Hằng!$2:$2</definedName>
    <definedName name="_xlnm.Print_Titles" localSheetId="5">Ms.Trâm!$12:$12</definedName>
    <definedName name="_xlnm.Print_Titles" localSheetId="4">Tuyến!$2:$2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15" l="1"/>
  <c r="F54" i="7"/>
  <c r="E39" i="8" l="1"/>
  <c r="F31" i="12" l="1"/>
  <c r="F22" i="12"/>
  <c r="F53" i="7" l="1"/>
  <c r="F52" i="7"/>
  <c r="F51" i="7"/>
  <c r="F50" i="7"/>
  <c r="F49" i="7"/>
  <c r="F69" i="15" l="1"/>
  <c r="F43" i="6" l="1"/>
  <c r="G36" i="11" l="1"/>
  <c r="F56" i="16" l="1"/>
  <c r="F55" i="16"/>
  <c r="F54" i="16"/>
  <c r="F53" i="16"/>
  <c r="F52" i="16"/>
  <c r="F51" i="16"/>
  <c r="F50" i="16"/>
  <c r="F49" i="16"/>
  <c r="F48" i="16"/>
  <c r="F47" i="16"/>
  <c r="F46" i="16"/>
  <c r="F45" i="16"/>
  <c r="F44" i="16"/>
  <c r="F57" i="16" l="1"/>
  <c r="F68" i="15"/>
  <c r="F67" i="15"/>
  <c r="F66" i="15"/>
  <c r="F64" i="15"/>
  <c r="F63" i="15"/>
  <c r="F62" i="15"/>
  <c r="F61" i="15"/>
  <c r="F60" i="15"/>
  <c r="F59" i="15"/>
  <c r="F58" i="15"/>
  <c r="F57" i="15"/>
  <c r="F56" i="15"/>
  <c r="F55" i="15"/>
  <c r="F54" i="15"/>
  <c r="F53" i="15"/>
  <c r="F52" i="15"/>
  <c r="F51" i="15"/>
  <c r="F50" i="15"/>
  <c r="F49" i="15"/>
  <c r="G12" i="15" s="1"/>
  <c r="F48" i="15"/>
  <c r="F15" i="12" l="1"/>
  <c r="F16" i="12"/>
  <c r="F30" i="12"/>
  <c r="F28" i="12"/>
  <c r="F27" i="12"/>
  <c r="F26" i="12"/>
  <c r="F25" i="12"/>
  <c r="F23" i="12"/>
  <c r="F21" i="12"/>
  <c r="F20" i="12"/>
  <c r="F19" i="12"/>
  <c r="F18" i="12"/>
  <c r="F17" i="12"/>
  <c r="F14" i="12"/>
  <c r="F43" i="11"/>
  <c r="F42" i="11"/>
  <c r="F41" i="11"/>
  <c r="F40" i="11"/>
  <c r="F39" i="11"/>
  <c r="F38" i="11"/>
  <c r="F37" i="11"/>
  <c r="G1" i="11" l="1"/>
  <c r="G51" i="9" l="1"/>
  <c r="G12" i="9" s="1"/>
  <c r="F52" i="9"/>
  <c r="F53" i="9"/>
  <c r="F54" i="9"/>
  <c r="F55" i="9"/>
  <c r="F39" i="6" l="1"/>
  <c r="F40" i="6" l="1"/>
  <c r="F44" i="6" s="1"/>
  <c r="F41" i="6"/>
  <c r="F42" i="6"/>
</calcChain>
</file>

<file path=xl/sharedStrings.xml><?xml version="1.0" encoding="utf-8"?>
<sst xmlns="http://schemas.openxmlformats.org/spreadsheetml/2006/main" count="925" uniqueCount="203">
  <si>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</si>
  <si>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</si>
  <si>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</si>
  <si>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</si>
  <si>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</si>
  <si>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</si>
  <si>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</si>
  <si>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</si>
  <si>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</si>
  <si>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</si>
  <si>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</si>
  <si>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</si>
  <si>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</si>
  <si>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</si>
  <si>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</si>
  <si>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</si>
  <si>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</si>
  <si>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</si>
  <si>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</si>
  <si>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</si>
  <si>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</si>
  <si>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</si>
  <si>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</si>
  <si>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</si>
  <si>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</si>
  <si>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Siêu âm màu tuyến vú (Máy GE LOGIQ S7 Expert Công  nghệ XDclear đầu dò ma trận siêu nông - Mỹ )</t>
  </si>
  <si>
    <t>Phát hiện sớm, chính xác các bệnh lý tuyến vú, u vú,…</t>
  </si>
  <si>
    <t xml:space="preserve">CÔNG TY CỔ PHẦN BỆNH VIỆN THIỆN NHÂN ĐÀ NẴNG 
Số 276-278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</si>
  <si>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</si>
  <si>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</si>
  <si>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</si>
  <si>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</si>
  <si>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</si>
  <si>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Đánh giá chức năng thận.</t>
  </si>
  <si>
    <t xml:space="preserve">Tặng 1 phiếu thức uống miễn phí Café Sân Vườn tại ngay Trung tâm Thiện Nhân </t>
  </si>
  <si>
    <t>STT</t>
  </si>
  <si>
    <t>Siêu âm màu Bụng - Tổng Quát  (Máy Siemens Sequoia 2022- Đức hiện đại nhất )</t>
  </si>
  <si>
    <t>Phát hiện các bệnh lý sơ bộ da liễu</t>
  </si>
  <si>
    <t>x</t>
  </si>
  <si>
    <t>Phát hiện các bệnh lý về sản phụ khoa, vú</t>
  </si>
  <si>
    <t>Đơn giá từng gói</t>
  </si>
  <si>
    <t>Đà Nẵng, ngày       tháng        năm 2024</t>
  </si>
  <si>
    <t>Khám chuyên khoa Nội, ngoại tổng quát, Chuyên khoa TMH, Chuyên Khoa RMH, Chuyên khoa mắt, da liễu, cân đo, huyết áp,….</t>
  </si>
  <si>
    <t>Khám phụ khoa, khám vú</t>
  </si>
  <si>
    <t>Đơn giá niêm yết</t>
  </si>
  <si>
    <t>Đơn giá ưu đãi</t>
  </si>
  <si>
    <t>Tặng kèm</t>
  </si>
  <si>
    <t>Kiểm tra chức năng gan</t>
  </si>
  <si>
    <t>Đặc thù của nữ</t>
  </si>
  <si>
    <t>Điện tâm đồ. (Đo điện tim) 12 kênh (Hãng GE - Mỹ)</t>
  </si>
  <si>
    <t>Phát hiện sớm các bệnh lý thiếu máu cơ tim, rối loạn nhịp tim</t>
  </si>
  <si>
    <t xml:space="preserve">LDL-cholesterol   (Hãng Roche - Thụy sỹ - Hóa chất chính hãng)    </t>
  </si>
  <si>
    <t>Cholesterol có hại</t>
  </si>
  <si>
    <t>Mỡ máu</t>
  </si>
  <si>
    <t>Xét nghiệm tầm soát ung thư cổ tử cung bằng phương pháp Pap Smear</t>
  </si>
  <si>
    <t>Phát hiện tế bào ung thư cổ tử cung</t>
  </si>
  <si>
    <t>Siêu âm Tuyến giáp  (Máy Siemens Sequoia 2022- Đức hiện đại nhất )</t>
  </si>
  <si>
    <t>Phát hiện sớm, chính xác các bệnh lý về tuyến giáp (u tuyến giáp...).</t>
  </si>
  <si>
    <t>Định lượng CREATINIE - UREA máu (Hãng Roche - Thụy sỹ - Hóa chất chính hãng - Hóa chất chính hãng)</t>
  </si>
  <si>
    <t>Kiểm tra gout</t>
  </si>
  <si>
    <t>Định lượng ACID URIC máu (Hãng Roche - Thụy sỹ - Hóa chất chính hãng - Hóa chất chính hãng)</t>
  </si>
  <si>
    <t>Phát hiện bệnh Goutte.</t>
  </si>
  <si>
    <t>Xét nghiệm HBsAg (ELISA) (Hãng Roche - Thụy sỹ - Hóa chất chính hãng)</t>
  </si>
  <si>
    <t>Phát hiện có nhiễm viêm gan B hay không? (Định lượng - Nồng độ khánh nguyên bề mặt của Virut).</t>
  </si>
  <si>
    <t>CEA trong máu (Hãng Roche - Thụy sỹ - Hóa chất chính hãng)</t>
  </si>
  <si>
    <t xml:space="preserve">Chỉ điểm ung thư đường tiêu hóa </t>
  </si>
  <si>
    <t>INFLUVAC TETRA 0,5ML (Cúm - Hà Lan)</t>
  </si>
  <si>
    <t>Viêm gan B</t>
  </si>
  <si>
    <t>Chỉ điểm ung thư</t>
  </si>
  <si>
    <t>Triglyceride (Hãng Roche - Thụy sỹ - Hóa chất chính hãng)</t>
  </si>
  <si>
    <t>Một dạng chất béo</t>
  </si>
  <si>
    <t>Chụp XQ cột sống thắt lưng thẳng nghiêng kỹ thuật sô (Hãng Fuji - Nhật)</t>
  </si>
  <si>
    <t>Phát hiện tình trạng thoái hóa cột sống, bệnh lý xương cột sống thắt lưng</t>
  </si>
  <si>
    <t>Siêu âm động mạch cảnh, đốt sống  (Máy GE LOGIQ S7 Expert Công  nghệ XDclear đầu dò ma trận siêu nông - Mỹ )</t>
  </si>
  <si>
    <t>Phát hiện xơ vữa, hẹp động mạch cảnh là nguyên nhân gây đột quị.</t>
  </si>
  <si>
    <t xml:space="preserve">Nội soi tai mũi họng </t>
  </si>
  <si>
    <t>Phát hiện sớm các bệnh lý tai - mũi - họng</t>
  </si>
  <si>
    <t>Độ lọc cầu thận - eGFR (MDRD)</t>
  </si>
  <si>
    <t>Đánh giá lượng máu được lọc qua cầu thận trong một đơn vị thời gian</t>
  </si>
  <si>
    <t>HDL-cholesterol  (Hãng Roche - Thụy sỹ - Hóa chất chính hãng)</t>
  </si>
  <si>
    <t>Cholesterol có lợi</t>
  </si>
  <si>
    <t>CA 125  trong máu (Hãng Roche - Thụy sỹ - Hóa chất chính hãng)</t>
  </si>
  <si>
    <t xml:space="preserve">Chỉ điểm ung thư buồng trứng </t>
  </si>
  <si>
    <t>Ca 72-4  trong máu (Hãng Roche - Thụy sỹ - Hóa chất chính hãng)</t>
  </si>
  <si>
    <t xml:space="preserve">Chỉ điểm ung thư dạ dày </t>
  </si>
  <si>
    <t>TSH  trong máu (Hãng Roche - Thụy sỹ - Hóa chất chính hãng)</t>
  </si>
  <si>
    <t>Đánh giá chức năng của tuyến giáp</t>
  </si>
  <si>
    <t>Free T4 trong máu (Hãng Roche - Thụy sỹ - Hóa chất chính hãng)</t>
  </si>
  <si>
    <t>Tuyến giáp</t>
  </si>
  <si>
    <t xml:space="preserve">Soi tươi (Soi trực tiếp nhuộm gram): Dịch âm đạo </t>
  </si>
  <si>
    <t>Xác định có bị nhiễm khuẩn âm đạo, âm hộ và cổ tử cung không.</t>
  </si>
  <si>
    <t xml:space="preserve">cholesterol TP (Hãng Roche - Thụy sỹ - Hóa chất chính hãng)    </t>
  </si>
  <si>
    <t>Cholesterol toàn phần</t>
  </si>
  <si>
    <t>Vaccin</t>
  </si>
  <si>
    <t>Kính gửi: QUÝ CÔNG TY</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</si>
  <si>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</si>
  <si>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</si>
  <si>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</si>
  <si>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</si>
  <si>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</si>
  <si>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</si>
  <si>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Urea</t>
  </si>
  <si>
    <t>Định lượng nồng độ Urea Nitrogen có trong máu</t>
  </si>
  <si>
    <t>Nhóm máu</t>
  </si>
  <si>
    <t>Định nhóm máu ABO, Rh (D) bằng phương pháp Gelcard</t>
  </si>
  <si>
    <t xml:space="preserve">Xác định nhóm máu </t>
  </si>
  <si>
    <t>Điện giải</t>
  </si>
  <si>
    <t>Điện giải đồ (Na, K, Cl)</t>
  </si>
  <si>
    <t>Phát hiện rối loạn chất điện giải</t>
  </si>
  <si>
    <t>Sắt</t>
  </si>
  <si>
    <t>Fe (Sắt huyết thanh)</t>
  </si>
  <si>
    <t>Phát hiện tình trạng thiếu sắt</t>
  </si>
  <si>
    <t>Ferritin</t>
  </si>
  <si>
    <t>Đánh giá rối loạn chuyển hóa sắt</t>
  </si>
  <si>
    <t>Kẽm</t>
  </si>
  <si>
    <t>Zn</t>
  </si>
  <si>
    <t>Phát hiện tình trạng thiếu kẽm</t>
  </si>
  <si>
    <t>Canxi</t>
  </si>
  <si>
    <t>Định lượng Can xi ion tự do trong máu</t>
  </si>
  <si>
    <t>Phát hiện tình trạng thiếu Calci</t>
  </si>
  <si>
    <t>Định lượng Can xi toàn phần</t>
  </si>
  <si>
    <t>** CÁC HẠNG MỤC VỀ XÉT NGHIỆM TẦM SOÁT UNG THƯ:</t>
  </si>
  <si>
    <t>Pepsinogene (UT Dạ Dày)</t>
  </si>
  <si>
    <t xml:space="preserve">Đánh giá tình trạng teo niêm mạc dạ dày - Dấu hiệu tiền ung thư dạ dày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</si>
  <si>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</si>
  <si>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</si>
  <si>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</si>
  <si>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</si>
  <si>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</si>
  <si>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</si>
  <si>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Ca 15-3  trong máu (Hãng Roche - Thụy sỹ - Hóa chất chính hãng)</t>
  </si>
  <si>
    <t xml:space="preserve">Chỉ điểm ung thư vú </t>
  </si>
  <si>
    <t>SCC (UT Vòm họng, thực quản)</t>
  </si>
  <si>
    <t>Ung thư vòm họng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</si>
  <si>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</si>
  <si>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</si>
  <si>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</si>
  <si>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</si>
  <si>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**CÁC HẠNG MỤC VỀ XÉT NGHIỆM VIÊM GAN SIÊU VI:</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</si>
  <si>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</si>
  <si>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</si>
  <si>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</si>
  <si>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</si>
  <si>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Anti HBs test nhanh (Hãng Roche - Thụy sỹ - Hóa chất chính hãng)</t>
  </si>
  <si>
    <t>Phát hiện có kháng thể miễn nhiễm viêm gan B hay không? (Định tính).</t>
  </si>
  <si>
    <t>Viêm gan C</t>
  </si>
  <si>
    <t>Anti HCV (ELISA) (Hãng Roche - Thụy sỹ - Hóa chất chính hãng)</t>
  </si>
  <si>
    <t xml:space="preserve">Anti HAV (IgG/IgM) test nhanh </t>
  </si>
  <si>
    <t>Phát hiện định tính virus viêm gan A</t>
  </si>
  <si>
    <t>**CÁC XÉT NGHIỆM KHÁC:</t>
  </si>
  <si>
    <t>HP dạ dày</t>
  </si>
  <si>
    <t>Helicobacter Pylori IgM</t>
  </si>
  <si>
    <t xml:space="preserve">**CÁC HẠNG MỤC VỀ CHẨN ĐOÁN HÌNH ẢNH: </t>
  </si>
  <si>
    <t xml:space="preserve">Siêu âm tim 4D ghi đĩa đánh giá cấu trúc và chức năng toàn diện (Máy Siemens SC 2000 - Đức) </t>
  </si>
  <si>
    <t>X-quang</t>
  </si>
  <si>
    <t>Chụp XQ cột sống cổ thẳng nghiêng kỹ thuật số (Hãng Fuji - Nhật)</t>
  </si>
  <si>
    <t xml:space="preserve">Phát hiện tình trạng thoái hóa cột sống, bệnh lý xương cột sống cổ </t>
  </si>
  <si>
    <t>Phát hiện tình trạng thoái hóa khớp gối</t>
  </si>
  <si>
    <t>Chụp XQ khớp gối (2 bên) (Hãng Fuji - Nhật)</t>
  </si>
  <si>
    <t>Chụp CT Scanner Ngực</t>
  </si>
  <si>
    <t>Tầm soát sớm ung thư phổi, u trung thất và bệnh lý mô kẽ phổi…</t>
  </si>
  <si>
    <t>**CÁC HẠNG MỤC KHÁC:</t>
  </si>
  <si>
    <t>Đo loãng xương bằng sóng siêu âm (Sonost 3000 - Hàn quốc)</t>
  </si>
  <si>
    <t>Phát hiện tình trạng loãng xương toàn thân</t>
  </si>
  <si>
    <t>Đo xơ hóa gan</t>
  </si>
  <si>
    <t>Siêu âm đàn hồi đo xơ hóa gan, định lượng gan nhiễm mỡ</t>
  </si>
  <si>
    <t>Test hơi thở phát hiện vi khuẩn HP trong dạ dày không xâm lấn</t>
  </si>
  <si>
    <t>Phát hiện đang có nhiễm vi khuẩn Helicobacter Pylori trong dạ dày</t>
  </si>
  <si>
    <t>Nội soi họng - thanh quản</t>
  </si>
  <si>
    <t>Phát hiện các bệnh lý về họng và thanh quản</t>
  </si>
  <si>
    <t xml:space="preserve">**CÁC HẠNG MỤC ĐẶC THÙ CỦA NỮ: </t>
  </si>
  <si>
    <t>Khám Phụ khoa - Chuyên khoa sản</t>
  </si>
  <si>
    <t>Phát hiện các bệnh lý về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</si>
  <si>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</si>
  <si>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</si>
  <si>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</si>
  <si>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</si>
  <si>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TỔNG</t>
  </si>
  <si>
    <t>Nguyễn Quang
 Huy Hoàng</t>
  </si>
  <si>
    <t>Nguyễn Trương Khôi</t>
  </si>
  <si>
    <t>Huỳnh Thị Ngọc Tuyến</t>
  </si>
  <si>
    <t>Nguyễn Thị Lệ Quyên</t>
  </si>
  <si>
    <t>Trương Thị Hằng</t>
  </si>
  <si>
    <t>Trần Quang Bảo</t>
  </si>
  <si>
    <t>oke</t>
  </si>
  <si>
    <t>Total PSA và Free PSA  trong máu (Hãng Roche - Thụy sỹ - Hóa chất chính hãng)</t>
  </si>
  <si>
    <t>Chỉ điểm ung thư tiền liệt tuyến</t>
  </si>
  <si>
    <t>AFP  trong máu (Hãng Roche - Thụy sỹ - Hóa chất chính hãng)</t>
  </si>
  <si>
    <t xml:space="preserve">Chỉ điểm ung thư gan </t>
  </si>
  <si>
    <t xml:space="preserve">Siêu âm tim 2D tiêu chuẩn (Máy Siemens SC 2000 - Đức hiện đại nhất Việt nam hiện nay) </t>
  </si>
  <si>
    <t>Test hơi thở HP dạ dày</t>
  </si>
  <si>
    <t>1/11/2024</t>
  </si>
  <si>
    <t>HP dạ dày HƠI THỞ</t>
  </si>
  <si>
    <t>dán sao</t>
  </si>
  <si>
    <t>HỌ VÀ TÊN</t>
  </si>
  <si>
    <t>Giới tính</t>
  </si>
  <si>
    <t>Năm  sinh</t>
  </si>
  <si>
    <t>Nữ</t>
  </si>
  <si>
    <t>Hồ Thị Minh Trâm</t>
  </si>
  <si>
    <t>Nam</t>
  </si>
  <si>
    <t>Nguyễn Quốc Cường</t>
  </si>
  <si>
    <t>Nguyễn Quang Huy Hoàng</t>
  </si>
  <si>
    <t>Siêu âm tim 2D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</si>
</sst>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3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i/>
      <sz val="13"/>
      <color theme="1"/>
      <name val="Times New Roman"/>
      <family val="1"/>
    </font>
    <font>
      <b/>
      <sz val="15"/>
      <color theme="1"/>
      <name val="Times New Roman"/>
      <family val="1"/>
    </font>
    <font>
      <b/>
      <sz val="13"/>
      <name val="Times New Roman"/>
      <family val="1"/>
    </font>
    <font>
      <sz val="13"/>
      <name val="Times New Roman"/>
      <family val="1"/>
    </font>
    <font>
      <b/>
      <u/>
      <sz val="13"/>
      <name val="Times New Roman"/>
      <family val="1"/>
    </font>
    <font>
      <b/>
      <sz val="14"/>
      <color theme="1"/>
      <name val="Times New Roman"/>
      <family val="1"/>
    </font>
    <font>
      <b/>
      <sz val="14"/>
      <color rgb="FF000000"/>
      <name val="Times New Roman"/>
      <family val="1"/>
    </font>
    <font>
      <b/>
      <sz val="15"/>
      <color rgb="FF000000"/>
      <name val="Times New Roman"/>
      <family val="1"/>
    </font>
    <font>
      <sz val="15"/>
      <color theme="1"/>
      <name val="Times New Roman"/>
      <family val="1"/>
    </font>
    <font>
      <b/>
      <sz val="12"/>
      <name val="Times New Roman"/>
      <family val="1"/>
    </font>
    <font>
      <sz val="15"/>
      <color rgb="FF000000"/>
      <name val="Times New Roman"/>
      <family val="1"/>
    </font>
    <font>
      <b/>
      <sz val="15"/>
      <name val="Times New Roman"/>
      <family val="1"/>
    </font>
    <font>
      <sz val="15"/>
      <name val="Times New Roman"/>
      <family val="1"/>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28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3" fontId="11"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2" borderId="1" xfId="0" applyFont="1" applyFill="1" applyBorder="1" applyAlignment="1">
      <alignment vertical="center" wrapText="1"/>
    </xf>
    <xf numFmtId="3" fontId="12" fillId="2" borderId="1" xfId="1" applyNumberFormat="1" applyFont="1" applyFill="1" applyBorder="1" applyAlignment="1">
      <alignment horizontal="center" vertical="center"/>
    </xf>
    <xf numFmtId="0" fontId="6" fillId="0" borderId="6" xfId="0" applyFont="1" applyBorder="1"/>
    <xf numFmtId="0" fontId="6" fillId="0" borderId="5"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xf>
    <xf numFmtId="0" fontId="15" fillId="0" borderId="5" xfId="0" applyFont="1" applyBorder="1" applyAlignment="1">
      <alignment horizontal="center" vertical="center"/>
    </xf>
    <xf numFmtId="3" fontId="6" fillId="0" borderId="5" xfId="0" applyNumberFormat="1" applyFont="1" applyBorder="1" applyAlignment="1">
      <alignment horizontal="right" vertical="center"/>
    </xf>
    <xf numFmtId="0" fontId="13"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6" fillId="3" borderId="1" xfId="1" applyNumberFormat="1" applyFont="1" applyFill="1" applyBorder="1" applyAlignment="1">
      <alignment horizontal="center" vertical="center" wrapText="1"/>
    </xf>
    <xf numFmtId="3" fontId="8" fillId="5" borderId="1" xfId="1" applyNumberFormat="1" applyFont="1" applyFill="1" applyBorder="1" applyAlignment="1">
      <alignment horizontal="center" vertical="center" wrapText="1"/>
    </xf>
    <xf numFmtId="3" fontId="11" fillId="5" borderId="1" xfId="1" applyNumberFormat="1" applyFont="1" applyFill="1" applyBorder="1" applyAlignment="1">
      <alignment horizontal="center" vertical="center"/>
    </xf>
    <xf numFmtId="0" fontId="2" fillId="0" borderId="11" xfId="0" applyFont="1" applyBorder="1"/>
    <xf numFmtId="0" fontId="12" fillId="0" borderId="1" xfId="0" applyFont="1" applyBorder="1" applyAlignment="1">
      <alignment horizontal="left" vertical="center" wrapText="1"/>
    </xf>
    <xf numFmtId="0" fontId="8" fillId="0" borderId="6" xfId="0" applyFont="1" applyBorder="1" applyAlignment="1">
      <alignment horizontal="left"/>
    </xf>
    <xf numFmtId="3" fontId="12" fillId="2" borderId="1" xfId="1" applyNumberFormat="1" applyFont="1" applyFill="1" applyBorder="1" applyAlignment="1">
      <alignment vertical="center"/>
    </xf>
    <xf numFmtId="0" fontId="12" fillId="2" borderId="1" xfId="0" applyFont="1" applyFill="1" applyBorder="1" applyAlignment="1">
      <alignment vertical="center" wrapText="1"/>
    </xf>
    <xf numFmtId="3" fontId="12" fillId="2" borderId="1" xfId="1" applyNumberFormat="1" applyFont="1" applyFill="1" applyBorder="1" applyAlignment="1">
      <alignment vertical="center" wrapText="1"/>
    </xf>
    <xf numFmtId="3" fontId="12" fillId="0" borderId="1" xfId="1" applyNumberFormat="1" applyFont="1" applyBorder="1" applyAlignment="1">
      <alignment vertical="center" wrapText="1"/>
    </xf>
    <xf numFmtId="3" fontId="6" fillId="6" borderId="1" xfId="0" applyNumberFormat="1" applyFont="1" applyFill="1" applyBorder="1" applyAlignment="1">
      <alignment vertical="center"/>
    </xf>
    <xf numFmtId="0" fontId="18" fillId="2" borderId="1" xfId="0" applyFont="1" applyFill="1" applyBorder="1" applyAlignment="1">
      <alignment vertical="center" wrapText="1"/>
    </xf>
    <xf numFmtId="0" fontId="19" fillId="2" borderId="1" xfId="0" applyFont="1" applyFill="1" applyBorder="1" applyAlignment="1">
      <alignment vertical="center" wrapText="1"/>
    </xf>
    <xf numFmtId="0" fontId="19" fillId="2" borderId="3" xfId="0" applyFont="1" applyFill="1" applyBorder="1" applyAlignment="1">
      <alignment vertical="center" wrapText="1"/>
    </xf>
    <xf numFmtId="0" fontId="19" fillId="2" borderId="1" xfId="0" applyFont="1" applyFill="1" applyBorder="1" applyAlignment="1">
      <alignment horizontal="left" vertical="center" wrapText="1"/>
    </xf>
    <xf numFmtId="0" fontId="19" fillId="0" borderId="1" xfId="0" applyFont="1" applyBorder="1" applyAlignment="1">
      <alignment vertical="center" wrapText="1"/>
    </xf>
    <xf numFmtId="0" fontId="18" fillId="0" borderId="1" xfId="0" applyFont="1" applyBorder="1" applyAlignment="1">
      <alignment horizontal="left" vertical="center"/>
    </xf>
    <xf numFmtId="3" fontId="6" fillId="0" borderId="1" xfId="1" applyNumberFormat="1" applyFont="1" applyBorder="1" applyAlignment="1">
      <alignment vertical="center"/>
    </xf>
    <xf numFmtId="3" fontId="6" fillId="2" borderId="1" xfId="1" applyNumberFormat="1" applyFont="1" applyFill="1" applyBorder="1" applyAlignment="1">
      <alignment vertical="center"/>
    </xf>
    <xf numFmtId="3" fontId="2" fillId="0" borderId="6" xfId="1" applyNumberFormat="1" applyFont="1" applyBorder="1" applyAlignment="1">
      <alignment horizontal="center"/>
    </xf>
    <xf numFmtId="3" fontId="2" fillId="0" borderId="1" xfId="1" applyNumberFormat="1" applyFont="1" applyBorder="1" applyAlignment="1">
      <alignment horizontal="center"/>
    </xf>
    <xf numFmtId="3" fontId="2" fillId="0" borderId="1" xfId="1" applyNumberFormat="1" applyFont="1" applyBorder="1" applyAlignment="1">
      <alignment horizontal="center" vertical="center"/>
    </xf>
    <xf numFmtId="3" fontId="6" fillId="6" borderId="1" xfId="1" applyNumberFormat="1" applyFont="1" applyFill="1" applyBorder="1" applyAlignment="1">
      <alignment vertical="center"/>
    </xf>
    <xf numFmtId="3" fontId="6" fillId="2" borderId="1" xfId="1" applyNumberFormat="1" applyFont="1" applyFill="1" applyBorder="1" applyAlignment="1">
      <alignment vertical="center" wrapText="1"/>
    </xf>
    <xf numFmtId="3" fontId="6" fillId="0" borderId="1" xfId="1" applyNumberFormat="1" applyFont="1" applyBorder="1" applyAlignment="1">
      <alignment vertical="center" wrapText="1"/>
    </xf>
    <xf numFmtId="0" fontId="18" fillId="0" borderId="4" xfId="0" applyFont="1" applyBorder="1" applyAlignment="1">
      <alignment horizontal="left" vertical="center" wrapText="1"/>
    </xf>
    <xf numFmtId="0" fontId="18" fillId="0" borderId="2" xfId="0" applyFont="1" applyBorder="1" applyAlignment="1">
      <alignment horizontal="left" vertical="center" wrapText="1"/>
    </xf>
    <xf numFmtId="0" fontId="11" fillId="0" borderId="1" xfId="0" applyFont="1" applyBorder="1" applyAlignment="1">
      <alignment horizontal="left" vertical="center"/>
    </xf>
    <xf numFmtId="0" fontId="18" fillId="2" borderId="1" xfId="0" applyFont="1" applyFill="1" applyBorder="1" applyAlignment="1">
      <alignment horizontal="left" vertical="center"/>
    </xf>
    <xf numFmtId="0" fontId="19" fillId="0" borderId="1" xfId="0" applyFont="1" applyBorder="1" applyAlignment="1">
      <alignment horizontal="center" vertical="center"/>
    </xf>
    <xf numFmtId="0" fontId="11"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4" borderId="1" xfId="0" applyFont="1" applyFill="1" applyBorder="1" applyAlignment="1">
      <alignment horizontal="center" vertical="center" wrapText="1"/>
    </xf>
    <xf numFmtId="0" fontId="1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6" fillId="0" borderId="3" xfId="0" applyFont="1" applyBorder="1" applyAlignment="1">
      <alignment horizontal="left" vertical="center" wrapText="1"/>
    </xf>
    <xf numFmtId="3" fontId="11" fillId="5" borderId="1" xfId="1" applyNumberFormat="1" applyFont="1" applyFill="1" applyBorder="1" applyAlignment="1">
      <alignment horizontal="center" vertical="center" wrapText="1"/>
    </xf>
    <xf numFmtId="3" fontId="12"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3" fontId="16" fillId="0" borderId="7" xfId="1" applyNumberFormat="1" applyFont="1" applyBorder="1" applyAlignment="1">
      <alignment horizontal="right" vertical="center"/>
    </xf>
    <xf numFmtId="3" fontId="16" fillId="0" borderId="17" xfId="1" applyNumberFormat="1" applyFont="1" applyBorder="1" applyAlignment="1">
      <alignment horizontal="right" vertical="center"/>
    </xf>
    <xf numFmtId="0" fontId="11" fillId="0" borderId="2" xfId="0" applyFont="1" applyBorder="1" applyAlignment="1">
      <alignment horizontal="center" vertical="center" wrapText="1"/>
    </xf>
    <xf numFmtId="3" fontId="12"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6" fillId="0" borderId="3" xfId="0" applyFont="1" applyBorder="1" applyAlignment="1">
      <alignment horizontal="left" vertical="center" wrapText="1"/>
    </xf>
    <xf numFmtId="0" fontId="11" fillId="0" borderId="1" xfId="0" applyFont="1" applyBorder="1" applyAlignment="1">
      <alignment horizontal="left" vertical="center"/>
    </xf>
    <xf numFmtId="0" fontId="19" fillId="0" borderId="1" xfId="0" applyFont="1" applyBorder="1" applyAlignment="1">
      <alignment horizontal="center" vertical="center"/>
    </xf>
    <xf numFmtId="3" fontId="6" fillId="0" borderId="1" xfId="1" applyNumberFormat="1" applyFont="1" applyBorder="1" applyAlignment="1">
      <alignment vertical="center" wrapText="1"/>
    </xf>
    <xf numFmtId="0" fontId="11" fillId="0" borderId="2" xfId="0" applyFont="1" applyBorder="1" applyAlignment="1">
      <alignment vertical="center" wrapText="1"/>
    </xf>
    <xf numFmtId="0" fontId="11" fillId="0" borderId="2" xfId="0" applyFont="1" applyBorder="1" applyAlignment="1">
      <alignment horizontal="left" vertical="center"/>
    </xf>
    <xf numFmtId="0" fontId="12"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12" fillId="0" borderId="1" xfId="0" applyFont="1" applyFill="1" applyBorder="1" applyAlignment="1">
      <alignment vertical="center" wrapText="1"/>
    </xf>
    <xf numFmtId="3" fontId="11" fillId="7" borderId="1" xfId="1" applyNumberFormat="1" applyFont="1" applyFill="1" applyBorder="1" applyAlignment="1">
      <alignment horizontal="center" vertical="center" wrapText="1"/>
    </xf>
    <xf numFmtId="3" fontId="22" fillId="7" borderId="1" xfId="1" applyNumberFormat="1" applyFont="1" applyFill="1" applyBorder="1" applyAlignment="1">
      <alignment horizontal="center" vertical="center" wrapText="1"/>
    </xf>
    <xf numFmtId="3" fontId="6" fillId="0" borderId="8" xfId="1" applyNumberFormat="1" applyFont="1" applyBorder="1" applyAlignment="1">
      <alignment horizontal="center"/>
    </xf>
    <xf numFmtId="3" fontId="21" fillId="7" borderId="1" xfId="1" applyNumberFormat="1" applyFont="1" applyFill="1" applyBorder="1" applyAlignment="1">
      <alignment horizontal="center" vertical="center"/>
    </xf>
    <xf numFmtId="3" fontId="12" fillId="7" borderId="1" xfId="1" applyNumberFormat="1" applyFont="1" applyFill="1" applyBorder="1" applyAlignment="1">
      <alignment horizontal="center" vertical="center" wrapText="1"/>
    </xf>
    <xf numFmtId="3" fontId="6" fillId="7" borderId="1" xfId="1" applyNumberFormat="1" applyFont="1" applyFill="1" applyBorder="1" applyAlignment="1">
      <alignment horizontal="center" vertical="center" wrapText="1"/>
    </xf>
    <xf numFmtId="3" fontId="2" fillId="7" borderId="1" xfId="1" applyNumberFormat="1" applyFont="1" applyFill="1" applyBorder="1" applyAlignment="1">
      <alignment horizontal="center"/>
    </xf>
    <xf numFmtId="0" fontId="2" fillId="0" borderId="1" xfId="0" applyFont="1" applyBorder="1"/>
    <xf numFmtId="3" fontId="21" fillId="7" borderId="1" xfId="1" applyNumberFormat="1" applyFont="1" applyFill="1" applyBorder="1" applyAlignment="1">
      <alignment horizontal="center"/>
    </xf>
    <xf numFmtId="0" fontId="18" fillId="0" borderId="1" xfId="0" applyFont="1" applyBorder="1" applyAlignment="1">
      <alignment horizontal="left" vertical="center" wrapText="1"/>
    </xf>
    <xf numFmtId="3" fontId="8" fillId="7" borderId="12" xfId="1" applyNumberFormat="1" applyFont="1" applyFill="1" applyBorder="1" applyAlignment="1">
      <alignment horizontal="center"/>
    </xf>
    <xf numFmtId="0" fontId="6" fillId="0" borderId="6" xfId="0" applyFont="1" applyBorder="1" applyAlignment="1">
      <alignment horizontal="left" vertical="top" wrapText="1"/>
    </xf>
    <xf numFmtId="0" fontId="6" fillId="0" borderId="5" xfId="0" applyFont="1" applyBorder="1" applyAlignment="1">
      <alignment horizontal="left" vertical="top" wrapText="1"/>
    </xf>
    <xf numFmtId="0" fontId="8" fillId="0" borderId="5" xfId="0" applyFont="1" applyBorder="1" applyAlignment="1">
      <alignment horizontal="left" vertical="center"/>
    </xf>
    <xf numFmtId="3" fontId="8" fillId="0" borderId="5" xfId="0" applyNumberFormat="1" applyFont="1" applyBorder="1" applyAlignment="1">
      <alignment horizontal="left" vertical="center"/>
    </xf>
    <xf numFmtId="0" fontId="8" fillId="0" borderId="12" xfId="0" applyFont="1" applyBorder="1" applyAlignment="1">
      <alignment horizontal="left"/>
    </xf>
    <xf numFmtId="0" fontId="1" fillId="0" borderId="5" xfId="0" applyFont="1" applyBorder="1" applyAlignment="1">
      <alignment horizontal="left"/>
    </xf>
    <xf numFmtId="0" fontId="23" fillId="4" borderId="1" xfId="0" applyFont="1" applyFill="1" applyBorder="1" applyAlignment="1">
      <alignment horizontal="center" vertical="center" wrapText="1"/>
    </xf>
    <xf numFmtId="3" fontId="23" fillId="4" borderId="1" xfId="1" applyNumberFormat="1" applyFont="1" applyFill="1" applyBorder="1" applyAlignment="1">
      <alignment horizontal="center" vertical="center" wrapText="1"/>
    </xf>
    <xf numFmtId="0" fontId="17" fillId="0" borderId="6" xfId="0" applyFont="1" applyBorder="1" applyAlignment="1">
      <alignment vertical="center" wrapText="1"/>
    </xf>
    <xf numFmtId="0" fontId="24" fillId="0" borderId="5" xfId="0" applyFont="1" applyBorder="1"/>
    <xf numFmtId="0" fontId="18" fillId="0" borderId="1" xfId="0" applyFont="1" applyBorder="1" applyAlignment="1">
      <alignment horizontal="left" vertical="center" wrapText="1"/>
    </xf>
    <xf numFmtId="3" fontId="21" fillId="2" borderId="1" xfId="1" applyNumberFormat="1" applyFont="1" applyFill="1" applyBorder="1" applyAlignment="1">
      <alignment horizontal="center"/>
    </xf>
    <xf numFmtId="3" fontId="11" fillId="2" borderId="1" xfId="1" applyNumberFormat="1" applyFont="1" applyFill="1" applyBorder="1" applyAlignment="1">
      <alignment horizontal="center" vertical="center" wrapText="1"/>
    </xf>
    <xf numFmtId="3" fontId="6" fillId="2" borderId="1" xfId="1" applyNumberFormat="1" applyFont="1" applyFill="1" applyBorder="1" applyAlignment="1">
      <alignment horizontal="center" vertical="center" wrapText="1"/>
    </xf>
    <xf numFmtId="3" fontId="12" fillId="2" borderId="1" xfId="1" applyNumberFormat="1" applyFont="1" applyFill="1" applyBorder="1" applyAlignment="1">
      <alignment horizontal="center" vertical="center" wrapText="1"/>
    </xf>
    <xf numFmtId="3" fontId="2" fillId="2" borderId="1" xfId="1" applyNumberFormat="1" applyFont="1" applyFill="1" applyBorder="1" applyAlignment="1">
      <alignment horizontal="center"/>
    </xf>
    <xf numFmtId="3" fontId="2" fillId="2" borderId="5" xfId="1" applyNumberFormat="1" applyFont="1" applyFill="1" applyBorder="1" applyAlignment="1">
      <alignment horizontal="center"/>
    </xf>
    <xf numFmtId="0" fontId="18" fillId="7" borderId="1" xfId="0" applyFont="1" applyFill="1" applyBorder="1" applyAlignment="1">
      <alignment vertical="center" wrapText="1"/>
    </xf>
    <xf numFmtId="0" fontId="1" fillId="0" borderId="6" xfId="0" applyFont="1" applyBorder="1"/>
    <xf numFmtId="0" fontId="12" fillId="2" borderId="1" xfId="0" applyFont="1" applyFill="1" applyBorder="1" applyAlignment="1">
      <alignment horizontal="center" vertical="center" wrapText="1"/>
    </xf>
    <xf numFmtId="0" fontId="1" fillId="2" borderId="7" xfId="0" applyFont="1" applyFill="1" applyBorder="1" applyAlignment="1">
      <alignment vertical="center"/>
    </xf>
    <xf numFmtId="0" fontId="2" fillId="2" borderId="5" xfId="0" applyFont="1" applyFill="1" applyBorder="1"/>
    <xf numFmtId="0" fontId="2" fillId="2" borderId="13" xfId="0" applyFont="1" applyFill="1" applyBorder="1"/>
    <xf numFmtId="0" fontId="12" fillId="2" borderId="1" xfId="0" applyFont="1" applyFill="1" applyBorder="1" applyAlignment="1">
      <alignment horizontal="left" vertical="center" wrapText="1"/>
    </xf>
    <xf numFmtId="3" fontId="8" fillId="2" borderId="1" xfId="1" applyNumberFormat="1" applyFont="1" applyFill="1" applyBorder="1" applyAlignment="1">
      <alignment horizontal="center" vertical="center" wrapText="1"/>
    </xf>
    <xf numFmtId="0" fontId="6" fillId="2" borderId="1" xfId="0" applyFont="1" applyFill="1" applyBorder="1" applyAlignment="1">
      <alignment vertical="center"/>
    </xf>
    <xf numFmtId="3" fontId="6" fillId="2" borderId="1" xfId="1" applyNumberFormat="1" applyFont="1" applyFill="1" applyBorder="1" applyAlignment="1">
      <alignment horizontal="center" vertical="center"/>
    </xf>
    <xf numFmtId="3" fontId="11" fillId="2" borderId="1" xfId="1" applyNumberFormat="1" applyFont="1" applyFill="1" applyBorder="1" applyAlignment="1">
      <alignment horizontal="center" vertical="center"/>
    </xf>
    <xf numFmtId="3" fontId="6" fillId="2" borderId="1" xfId="0" applyNumberFormat="1" applyFont="1" applyFill="1" applyBorder="1" applyAlignment="1">
      <alignment vertical="center"/>
    </xf>
    <xf numFmtId="3" fontId="2" fillId="2" borderId="1" xfId="1" applyNumberFormat="1" applyFont="1" applyFill="1" applyBorder="1" applyAlignment="1">
      <alignment horizontal="center" vertical="center"/>
    </xf>
    <xf numFmtId="0" fontId="12"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9" fillId="2" borderId="1" xfId="0" applyFont="1" applyFill="1" applyBorder="1" applyAlignment="1">
      <alignment horizontal="center" vertical="center"/>
    </xf>
    <xf numFmtId="0" fontId="18" fillId="2" borderId="1" xfId="0" applyFont="1" applyFill="1" applyBorder="1" applyAlignment="1">
      <alignment horizontal="left" vertical="center" wrapText="1"/>
    </xf>
    <xf numFmtId="0" fontId="19" fillId="2" borderId="3" xfId="0" applyFont="1" applyFill="1" applyBorder="1" applyAlignment="1">
      <alignment horizontal="center" vertical="center"/>
    </xf>
    <xf numFmtId="0" fontId="11" fillId="2" borderId="1" xfId="0" applyFont="1" applyFill="1" applyBorder="1" applyAlignment="1">
      <alignment horizontal="left" vertical="center" wrapText="1"/>
    </xf>
    <xf numFmtId="3" fontId="11" fillId="2" borderId="1" xfId="1" applyNumberFormat="1" applyFont="1" applyFill="1" applyBorder="1" applyAlignment="1">
      <alignment horizontal="center" vertical="center" wrapText="1"/>
    </xf>
    <xf numFmtId="3" fontId="2" fillId="7" borderId="5" xfId="1" applyNumberFormat="1" applyFont="1" applyFill="1" applyBorder="1" applyAlignment="1">
      <alignment horizontal="center"/>
    </xf>
    <xf numFmtId="0" fontId="2" fillId="0" borderId="6" xfId="0" applyFont="1" applyBorder="1"/>
    <xf numFmtId="3" fontId="25" fillId="7" borderId="6" xfId="1" applyNumberFormat="1" applyFont="1" applyFill="1" applyBorder="1" applyAlignment="1">
      <alignment horizontal="center"/>
    </xf>
    <xf numFmtId="3" fontId="11" fillId="2" borderId="1" xfId="1" applyNumberFormat="1" applyFont="1" applyFill="1" applyBorder="1" applyAlignment="1">
      <alignment horizontal="center" vertical="center" wrapText="1"/>
    </xf>
    <xf numFmtId="0" fontId="12"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0" borderId="2" xfId="0" applyFont="1" applyBorder="1" applyAlignment="1">
      <alignment horizontal="center" vertical="center" wrapText="1"/>
    </xf>
    <xf numFmtId="3" fontId="12" fillId="0" borderId="1" xfId="1" applyNumberFormat="1" applyFont="1" applyBorder="1" applyAlignment="1">
      <alignment horizontal="center" vertical="center" wrapText="1"/>
    </xf>
    <xf numFmtId="0" fontId="11" fillId="0" borderId="1" xfId="0" applyFont="1" applyBorder="1" applyAlignment="1">
      <alignment horizontal="left" vertical="center"/>
    </xf>
    <xf numFmtId="0" fontId="12" fillId="0" borderId="1" xfId="0" applyFont="1" applyBorder="1" applyAlignment="1">
      <alignment horizontal="center" vertical="center"/>
    </xf>
    <xf numFmtId="0" fontId="18" fillId="2" borderId="1" xfId="0" applyFont="1" applyFill="1" applyBorder="1" applyAlignment="1">
      <alignment horizontal="left" vertical="center" wrapText="1"/>
    </xf>
    <xf numFmtId="0" fontId="18" fillId="0" borderId="1" xfId="0" applyFont="1" applyBorder="1" applyAlignment="1">
      <alignment horizontal="left" vertical="center" wrapText="1"/>
    </xf>
    <xf numFmtId="3" fontId="2" fillId="0" borderId="5" xfId="0" applyNumberFormat="1" applyFont="1" applyBorder="1"/>
    <xf numFmtId="3" fontId="6" fillId="3" borderId="1" xfId="1" applyNumberFormat="1" applyFont="1" applyFill="1" applyBorder="1" applyAlignment="1">
      <alignment vertical="center" wrapText="1"/>
    </xf>
    <xf numFmtId="0" fontId="19" fillId="0" borderId="14" xfId="0" applyFont="1" applyBorder="1" applyAlignment="1">
      <alignment horizontal="center" vertical="center"/>
    </xf>
    <xf numFmtId="0" fontId="2" fillId="0" borderId="7" xfId="0" applyFont="1" applyBorder="1"/>
    <xf numFmtId="0" fontId="1" fillId="0" borderId="1" xfId="0" applyFont="1" applyBorder="1"/>
    <xf numFmtId="3" fontId="1" fillId="7" borderId="1" xfId="1" applyNumberFormat="1" applyFont="1" applyFill="1" applyBorder="1" applyAlignment="1">
      <alignment horizontal="center"/>
    </xf>
    <xf numFmtId="3" fontId="12" fillId="2" borderId="1" xfId="1" applyNumberFormat="1" applyFont="1" applyFill="1" applyBorder="1" applyAlignment="1">
      <alignment horizontal="center" vertical="center" wrapText="1"/>
    </xf>
    <xf numFmtId="3" fontId="17" fillId="0" borderId="5" xfId="0" applyNumberFormat="1"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6" fillId="0" borderId="5" xfId="0" applyFont="1" applyBorder="1" applyAlignment="1">
      <alignment vertical="center" wrapText="1"/>
    </xf>
    <xf numFmtId="0" fontId="15" fillId="0" borderId="5" xfId="0" applyFont="1" applyBorder="1" applyAlignment="1">
      <alignment vertical="center" wrapText="1"/>
    </xf>
    <xf numFmtId="16" fontId="2" fillId="0" borderId="5" xfId="0" quotePrefix="1" applyNumberFormat="1" applyFont="1" applyBorder="1"/>
    <xf numFmtId="3" fontId="1" fillId="7" borderId="6" xfId="1" applyNumberFormat="1" applyFont="1" applyFill="1" applyBorder="1" applyAlignment="1">
      <alignment horizontal="center"/>
    </xf>
    <xf numFmtId="0" fontId="6" fillId="2" borderId="12" xfId="0" applyFont="1" applyFill="1" applyBorder="1"/>
    <xf numFmtId="0" fontId="8" fillId="2" borderId="12" xfId="0" applyFont="1" applyFill="1" applyBorder="1"/>
    <xf numFmtId="3" fontId="6" fillId="2" borderId="12" xfId="1" applyNumberFormat="1" applyFont="1" applyFill="1" applyBorder="1" applyAlignment="1">
      <alignment horizontal="center"/>
    </xf>
    <xf numFmtId="3" fontId="21" fillId="2" borderId="12" xfId="1" applyNumberFormat="1" applyFont="1" applyFill="1" applyBorder="1" applyAlignment="1">
      <alignment horizontal="center"/>
    </xf>
    <xf numFmtId="3" fontId="22" fillId="2" borderId="1" xfId="1" applyNumberFormat="1" applyFont="1" applyFill="1" applyBorder="1" applyAlignment="1">
      <alignment horizontal="center" vertical="center" wrapText="1"/>
    </xf>
    <xf numFmtId="3" fontId="6" fillId="6" borderId="1" xfId="0" applyNumberFormat="1" applyFont="1" applyFill="1" applyBorder="1" applyAlignment="1">
      <alignment horizontal="center" vertical="center"/>
    </xf>
    <xf numFmtId="3" fontId="6" fillId="6" borderId="1" xfId="1" applyNumberFormat="1" applyFont="1" applyFill="1" applyBorder="1" applyAlignment="1">
      <alignment horizontal="center" vertical="center"/>
    </xf>
    <xf numFmtId="3" fontId="6" fillId="0" borderId="6" xfId="1" applyNumberFormat="1" applyFont="1" applyBorder="1" applyAlignment="1">
      <alignment horizontal="center"/>
    </xf>
    <xf numFmtId="0" fontId="6" fillId="0" borderId="5" xfId="0" applyFont="1" applyBorder="1" applyAlignment="1">
      <alignment horizontal="center" vertical="center" wrapText="1"/>
    </xf>
    <xf numFmtId="0" fontId="15" fillId="0" borderId="5" xfId="0" applyFont="1" applyBorder="1" applyAlignment="1">
      <alignment horizontal="center" vertical="center" wrapText="1"/>
    </xf>
    <xf numFmtId="0" fontId="24" fillId="0" borderId="6" xfId="0" applyFont="1" applyBorder="1" applyAlignment="1">
      <alignment vertical="top" wrapText="1"/>
    </xf>
    <xf numFmtId="0" fontId="24" fillId="0" borderId="5" xfId="0" applyFont="1" applyBorder="1" applyAlignment="1">
      <alignment vertical="top" wrapText="1"/>
    </xf>
    <xf numFmtId="0" fontId="17" fillId="0" borderId="5" xfId="0" applyFont="1" applyBorder="1" applyAlignment="1">
      <alignment horizontal="center" vertical="center"/>
    </xf>
    <xf numFmtId="0" fontId="24" fillId="0" borderId="1" xfId="0" applyFont="1" applyFill="1" applyBorder="1" applyAlignment="1">
      <alignment vertical="center" wrapText="1"/>
    </xf>
    <xf numFmtId="0" fontId="26" fillId="0" borderId="1" xfId="0" applyFont="1" applyFill="1" applyBorder="1" applyAlignment="1">
      <alignment vertical="center" wrapText="1"/>
    </xf>
    <xf numFmtId="0" fontId="26" fillId="0" borderId="1" xfId="0" applyFont="1" applyBorder="1" applyAlignment="1">
      <alignment horizontal="left" vertical="center" wrapText="1"/>
    </xf>
    <xf numFmtId="0" fontId="26" fillId="0" borderId="1" xfId="0" applyFont="1" applyBorder="1" applyAlignment="1">
      <alignment vertical="center" wrapText="1"/>
    </xf>
    <xf numFmtId="0" fontId="27" fillId="2" borderId="1" xfId="0" applyFont="1" applyFill="1" applyBorder="1" applyAlignment="1">
      <alignment vertical="center" wrapText="1"/>
    </xf>
    <xf numFmtId="0" fontId="28" fillId="0" borderId="1" xfId="0" applyFont="1" applyBorder="1" applyAlignment="1">
      <alignment vertical="center" wrapText="1"/>
    </xf>
    <xf numFmtId="0" fontId="24" fillId="0" borderId="1" xfId="0" applyFont="1" applyBorder="1" applyAlignment="1">
      <alignment vertical="center" wrapText="1"/>
    </xf>
    <xf numFmtId="3" fontId="11" fillId="2" borderId="1" xfId="1" applyNumberFormat="1" applyFont="1" applyFill="1" applyBorder="1" applyAlignment="1">
      <alignment horizontal="center" vertical="center" wrapText="1"/>
    </xf>
    <xf numFmtId="0" fontId="29" fillId="0" borderId="1" xfId="0" applyFont="1" applyBorder="1" applyAlignment="1">
      <alignment horizontal="center"/>
    </xf>
    <xf numFmtId="0" fontId="29" fillId="0" borderId="1" xfId="0" applyFont="1" applyBorder="1"/>
    <xf numFmtId="0" fontId="29" fillId="0" borderId="1" xfId="0" applyNumberFormat="1" applyFont="1" applyBorder="1" applyAlignment="1">
      <alignment horizontal="center"/>
    </xf>
    <xf numFmtId="0" fontId="0" fillId="0" borderId="1" xfId="0" applyBorder="1" applyAlignment="1">
      <alignment horizontal="center"/>
    </xf>
    <xf numFmtId="0" fontId="0" fillId="0" borderId="1" xfId="0" applyBorder="1"/>
    <xf numFmtId="0" fontId="0" fillId="0" borderId="1" xfId="0" applyNumberFormat="1" applyBorder="1" applyAlignment="1">
      <alignment horizontal="center"/>
    </xf>
    <xf numFmtId="0" fontId="24" fillId="2" borderId="1" xfId="0" applyFont="1" applyFill="1" applyBorder="1" applyAlignment="1">
      <alignment vertical="center" wrapText="1"/>
    </xf>
    <xf numFmtId="3" fontId="6" fillId="2" borderId="5" xfId="1" applyNumberFormat="1" applyFont="1" applyFill="1" applyBorder="1" applyAlignment="1">
      <alignment horizontal="center" vertical="center"/>
    </xf>
    <xf numFmtId="3" fontId="8" fillId="2" borderId="5" xfId="0" applyNumberFormat="1" applyFont="1" applyFill="1" applyBorder="1" applyAlignment="1">
      <alignment horizontal="center" vertical="center"/>
    </xf>
    <xf numFmtId="3" fontId="1" fillId="2" borderId="5" xfId="1" applyNumberFormat="1" applyFont="1" applyFill="1" applyBorder="1" applyAlignment="1">
      <alignment horizontal="center"/>
    </xf>
    <xf numFmtId="0" fontId="11" fillId="8" borderId="1" xfId="0" applyFont="1" applyFill="1" applyBorder="1" applyAlignment="1">
      <alignment horizontal="center" vertical="center" wrapText="1"/>
    </xf>
    <xf numFmtId="3" fontId="11" fillId="8" borderId="1" xfId="1" applyNumberFormat="1" applyFont="1" applyFill="1" applyBorder="1" applyAlignment="1">
      <alignment horizontal="center" vertical="center" wrapText="1"/>
    </xf>
    <xf numFmtId="0" fontId="11" fillId="2" borderId="1" xfId="0" applyFont="1" applyFill="1" applyBorder="1" applyAlignment="1">
      <alignment horizontal="left" vertical="center" wrapText="1"/>
    </xf>
    <xf numFmtId="0" fontId="12" fillId="2" borderId="1" xfId="0" applyFont="1" applyFill="1" applyBorder="1" applyAlignment="1">
      <alignment horizontal="center" vertical="center" wrapText="1"/>
    </xf>
    <xf numFmtId="3" fontId="12" fillId="2" borderId="1" xfId="1" applyNumberFormat="1" applyFont="1" applyFill="1" applyBorder="1" applyAlignment="1">
      <alignment horizontal="center" vertical="center" wrapText="1"/>
    </xf>
    <xf numFmtId="3" fontId="11" fillId="2" borderId="1" xfId="1" applyNumberFormat="1" applyFont="1" applyFill="1" applyBorder="1" applyAlignment="1">
      <alignment horizontal="center" vertical="center" wrapText="1"/>
    </xf>
    <xf numFmtId="0" fontId="23" fillId="4"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1" xfId="0" applyFont="1" applyFill="1" applyBorder="1" applyAlignment="1">
      <alignment horizontal="center" vertical="center" wrapText="1"/>
    </xf>
    <xf numFmtId="3" fontId="12" fillId="0" borderId="1" xfId="1" applyNumberFormat="1"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7"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0" xfId="0" applyFont="1" applyBorder="1" applyAlignment="1">
      <alignment horizontal="left" vertical="center" wrapText="1"/>
    </xf>
    <xf numFmtId="0" fontId="11" fillId="4" borderId="1" xfId="0" applyFont="1" applyFill="1" applyBorder="1" applyAlignment="1">
      <alignment horizontal="center" vertical="center" wrapText="1"/>
    </xf>
    <xf numFmtId="0" fontId="11" fillId="0" borderId="3" xfId="0" applyFont="1" applyBorder="1" applyAlignment="1">
      <alignment horizontal="center" vertical="center" wrapText="1"/>
    </xf>
    <xf numFmtId="3" fontId="13" fillId="6" borderId="1" xfId="0" applyNumberFormat="1" applyFont="1" applyFill="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3" fontId="11" fillId="5" borderId="1" xfId="1" applyNumberFormat="1" applyFont="1" applyFill="1" applyBorder="1" applyAlignment="1">
      <alignment horizontal="center"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0" fontId="18" fillId="2" borderId="1" xfId="0" applyFont="1" applyFill="1" applyBorder="1" applyAlignment="1">
      <alignment horizontal="left" vertical="center" wrapText="1"/>
    </xf>
    <xf numFmtId="3" fontId="13" fillId="2" borderId="1" xfId="0" applyNumberFormat="1" applyFont="1" applyFill="1" applyBorder="1" applyAlignment="1">
      <alignment horizontal="left" vertical="center"/>
    </xf>
    <xf numFmtId="0" fontId="20" fillId="2" borderId="1" xfId="0" applyFont="1" applyFill="1" applyBorder="1" applyAlignment="1">
      <alignment vertical="center"/>
    </xf>
    <xf numFmtId="0" fontId="13" fillId="2" borderId="1" xfId="0" applyFont="1" applyFill="1" applyBorder="1" applyAlignment="1">
      <alignment vertical="center"/>
    </xf>
    <xf numFmtId="0" fontId="18" fillId="2" borderId="4" xfId="0" applyFont="1" applyFill="1" applyBorder="1" applyAlignment="1">
      <alignment horizontal="left" vertical="center" wrapText="1"/>
    </xf>
    <xf numFmtId="0" fontId="11" fillId="0" borderId="1" xfId="0" applyFont="1" applyBorder="1" applyAlignment="1">
      <alignment horizontal="left" vertical="center"/>
    </xf>
    <xf numFmtId="0" fontId="13" fillId="6" borderId="1" xfId="0" applyFont="1" applyFill="1" applyBorder="1" applyAlignment="1">
      <alignment vertical="center"/>
    </xf>
    <xf numFmtId="3" fontId="12" fillId="2" borderId="2" xfId="1" applyNumberFormat="1" applyFont="1" applyFill="1" applyBorder="1" applyAlignment="1">
      <alignment horizontal="center" vertical="center" wrapText="1"/>
    </xf>
    <xf numFmtId="3" fontId="12" fillId="2" borderId="4" xfId="1" applyNumberFormat="1" applyFont="1" applyFill="1" applyBorder="1" applyAlignment="1">
      <alignment horizontal="center" vertical="center" wrapText="1"/>
    </xf>
    <xf numFmtId="3" fontId="12" fillId="2" borderId="3" xfId="1" applyNumberFormat="1" applyFont="1" applyFill="1" applyBorder="1" applyAlignment="1">
      <alignment horizontal="center" vertical="center" wrapText="1"/>
    </xf>
    <xf numFmtId="3" fontId="12" fillId="0" borderId="3" xfId="1" applyNumberFormat="1"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1" fillId="4" borderId="14" xfId="0" applyFont="1" applyFill="1" applyBorder="1" applyAlignment="1">
      <alignment horizontal="center" vertical="center" wrapText="1"/>
    </xf>
    <xf numFmtId="0" fontId="11" fillId="4" borderId="16" xfId="0" applyFont="1" applyFill="1" applyBorder="1" applyAlignment="1">
      <alignment horizontal="center" vertical="center" wrapText="1"/>
    </xf>
    <xf numFmtId="3" fontId="11" fillId="5" borderId="2" xfId="1" applyNumberFormat="1" applyFont="1" applyFill="1" applyBorder="1" applyAlignment="1">
      <alignment horizontal="center" vertical="center" wrapText="1"/>
    </xf>
    <xf numFmtId="3" fontId="11" fillId="5" borderId="4" xfId="1" applyNumberFormat="1" applyFont="1" applyFill="1" applyBorder="1" applyAlignment="1">
      <alignment horizontal="center" vertical="center" wrapText="1"/>
    </xf>
    <xf numFmtId="3" fontId="11" fillId="5" borderId="3" xfId="1" applyNumberFormat="1" applyFont="1" applyFill="1" applyBorder="1" applyAlignment="1">
      <alignment horizontal="center" vertical="center" wrapText="1"/>
    </xf>
    <xf numFmtId="3" fontId="13" fillId="6" borderId="14" xfId="0" applyNumberFormat="1" applyFont="1" applyFill="1" applyBorder="1" applyAlignment="1">
      <alignment horizontal="left" vertical="center"/>
    </xf>
    <xf numFmtId="3" fontId="13" fillId="6" borderId="15" xfId="0" applyNumberFormat="1" applyFont="1" applyFill="1" applyBorder="1" applyAlignment="1">
      <alignment horizontal="left" vertical="center"/>
    </xf>
    <xf numFmtId="3" fontId="13" fillId="6" borderId="16" xfId="0" applyNumberFormat="1" applyFont="1" applyFill="1" applyBorder="1" applyAlignment="1">
      <alignment horizontal="left" vertical="center"/>
    </xf>
    <xf numFmtId="0" fontId="18" fillId="0" borderId="1" xfId="0" applyFont="1" applyBorder="1" applyAlignment="1">
      <alignment horizontal="left" vertical="center" wrapText="1"/>
    </xf>
    <xf numFmtId="0" fontId="11" fillId="4" borderId="15" xfId="0"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20" fillId="6" borderId="1" xfId="0" applyFont="1" applyFill="1" applyBorder="1" applyAlignment="1">
      <alignment vertical="center"/>
    </xf>
    <xf numFmtId="0" fontId="11" fillId="0" borderId="1" xfId="0" applyFont="1" applyBorder="1" applyAlignment="1">
      <alignment horizontal="center" vertical="center" wrapText="1"/>
    </xf>
    <xf numFmtId="0" fontId="26" fillId="0"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7" fillId="0" borderId="20" xfId="0" applyFont="1" applyBorder="1" applyAlignment="1">
      <alignment horizontal="right" vertical="top" wrapText="1"/>
    </xf>
    <xf numFmtId="0" fontId="7" fillId="0" borderId="0" xfId="0" applyFont="1" applyBorder="1" applyAlignment="1">
      <alignment horizontal="right" vertical="top" wrapText="1"/>
    </xf>
    <xf numFmtId="0" fontId="7" fillId="0" borderId="21" xfId="0" applyFont="1" applyBorder="1" applyAlignment="1">
      <alignment horizontal="right" vertical="top" wrapText="1"/>
    </xf>
    <xf numFmtId="0" fontId="7" fillId="0" borderId="10" xfId="0" applyFont="1" applyBorder="1" applyAlignment="1">
      <alignment horizontal="right" vertical="top" wrapText="1"/>
    </xf>
    <xf numFmtId="0" fontId="7" fillId="0" borderId="11" xfId="0" applyFont="1" applyBorder="1" applyAlignment="1">
      <alignment horizontal="right" vertical="top" wrapText="1"/>
    </xf>
    <xf numFmtId="0" fontId="7" fillId="0" borderId="19" xfId="0" applyFont="1" applyBorder="1" applyAlignment="1">
      <alignment horizontal="right" vertical="top" wrapText="1"/>
    </xf>
    <xf numFmtId="3" fontId="17" fillId="0" borderId="7" xfId="0" applyNumberFormat="1" applyFont="1" applyBorder="1" applyAlignment="1">
      <alignment horizontal="center" vertical="center"/>
    </xf>
    <xf numFmtId="3" fontId="17" fillId="0" borderId="17" xfId="0" applyNumberFormat="1" applyFont="1" applyBorder="1" applyAlignment="1">
      <alignment horizontal="center" vertical="center"/>
    </xf>
    <xf numFmtId="3" fontId="17" fillId="0" borderId="13"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17" xfId="0" applyFont="1" applyBorder="1" applyAlignment="1">
      <alignment horizontal="left" vertical="center" wrapText="1"/>
    </xf>
    <xf numFmtId="0" fontId="9" fillId="0" borderId="13" xfId="0" applyFont="1" applyBorder="1" applyAlignment="1">
      <alignment horizontal="left" vertical="center" wrapText="1"/>
    </xf>
    <xf numFmtId="0" fontId="6" fillId="0" borderId="18" xfId="0" applyFont="1" applyBorder="1" applyAlignment="1">
      <alignment horizontal="left" vertical="center" wrapText="1"/>
    </xf>
    <xf numFmtId="0" fontId="6" fillId="0" borderId="21" xfId="0" applyFont="1" applyBorder="1" applyAlignment="1">
      <alignment horizontal="left" vertical="center" wrapText="1"/>
    </xf>
    <xf numFmtId="3" fontId="12" fillId="7" borderId="1" xfId="1" applyNumberFormat="1" applyFont="1" applyFill="1" applyBorder="1" applyAlignment="1">
      <alignment horizontal="center" vertical="center" wrapText="1"/>
    </xf>
    <xf numFmtId="0" fontId="11" fillId="0" borderId="1" xfId="0" applyFont="1" applyBorder="1" applyAlignment="1">
      <alignment horizontal="left" vertical="center" wrapText="1"/>
    </xf>
  </cellXfs>
  <cellStyles count="2">
    <cellStyle name="Comma" xfId="1" builtinId="3"/>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0</xdr:row>
      <xdr:rowOff>79376</xdr:rowOff>
    </xdr:from>
    <xdr:to>
      <xdr:col>1</xdr:col>
      <xdr:colOff>996683</xdr:colOff>
      <xdr:row>7</xdr:row>
      <xdr:rowOff>8548</xdr:rowOff>
    </xdr:to>
    <xdr:pic>
      <xdr:nvPicPr>
        <xdr:cNvPr id="2" name="Picture 1">
          <a:extLst>
            <a:ext uri="{FF2B5EF4-FFF2-40B4-BE49-F238E27FC236}">
              <a16:creationId xmlns:a16="http://schemas.microsoft.com/office/drawing/2014/main" xmlns="" id="{3471F4B5-588A-419D-A797-AC7EE6BF2938}"/>
            </a:ext>
          </a:extLst>
        </xdr:cNvPr>
        <xdr:cNvPicPr>
          <a:picLocks noChangeAspect="1"/>
        </xdr:cNvPicPr>
      </xdr:nvPicPr>
      <xdr:blipFill>
        <a:blip xmlns:r="http://schemas.openxmlformats.org/officeDocument/2006/relationships" r:embed="rId1"/>
        <a:stretch>
          <a:fillRect/>
        </a:stretch>
      </xdr:blipFill>
      <xdr:spPr>
        <a:xfrm>
          <a:off x="158750" y="79376"/>
          <a:ext cx="1314183" cy="14245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893536</xdr:colOff>
      <xdr:row>2</xdr:row>
      <xdr:rowOff>27215</xdr:rowOff>
    </xdr:from>
    <xdr:to>
      <xdr:col>2</xdr:col>
      <xdr:colOff>1383274</xdr:colOff>
      <xdr:row>7</xdr:row>
      <xdr:rowOff>111125</xdr:rowOff>
    </xdr:to>
    <xdr:pic>
      <xdr:nvPicPr>
        <xdr:cNvPr id="2" name="Picture 1">
          <a:extLst>
            <a:ext uri="{FF2B5EF4-FFF2-40B4-BE49-F238E27FC236}">
              <a16:creationId xmlns:a16="http://schemas.microsoft.com/office/drawing/2014/main" xmlns="" id="{3471F4B5-588A-419D-A797-AC7EE6BF2938}"/>
            </a:ext>
          </a:extLst>
        </xdr:cNvPr>
        <xdr:cNvPicPr>
          <a:picLocks noChangeAspect="1"/>
        </xdr:cNvPicPr>
      </xdr:nvPicPr>
      <xdr:blipFill>
        <a:blip xmlns:r="http://schemas.openxmlformats.org/officeDocument/2006/relationships" r:embed="rId1"/>
        <a:stretch>
          <a:fillRect/>
        </a:stretch>
      </xdr:blipFill>
      <xdr:spPr>
        <a:xfrm>
          <a:off x="1328965" y="435429"/>
          <a:ext cx="1809630" cy="11452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213179</xdr:colOff>
      <xdr:row>0</xdr:row>
      <xdr:rowOff>0</xdr:rowOff>
    </xdr:from>
    <xdr:to>
      <xdr:col>1</xdr:col>
      <xdr:colOff>1051112</xdr:colOff>
      <xdr:row>2</xdr:row>
      <xdr:rowOff>364600</xdr:rowOff>
    </xdr:to>
    <xdr:pic>
      <xdr:nvPicPr>
        <xdr:cNvPr id="3" name="Picture 2">
          <a:extLst>
            <a:ext uri="{FF2B5EF4-FFF2-40B4-BE49-F238E27FC236}">
              <a16:creationId xmlns:a16="http://schemas.microsoft.com/office/drawing/2014/main" xmlns="" id="{3471F4B5-588A-419D-A797-AC7EE6BF2938}"/>
            </a:ext>
          </a:extLst>
        </xdr:cNvPr>
        <xdr:cNvPicPr>
          <a:picLocks noChangeAspect="1"/>
        </xdr:cNvPicPr>
      </xdr:nvPicPr>
      <xdr:blipFill>
        <a:blip xmlns:r="http://schemas.openxmlformats.org/officeDocument/2006/relationships" r:embed="rId1"/>
        <a:stretch>
          <a:fillRect/>
        </a:stretch>
      </xdr:blipFill>
      <xdr:spPr>
        <a:xfrm>
          <a:off x="213179" y="0"/>
          <a:ext cx="1259754" cy="13987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158750</xdr:colOff>
      <xdr:row>0</xdr:row>
      <xdr:rowOff>79376</xdr:rowOff>
    </xdr:from>
    <xdr:to>
      <xdr:col>1</xdr:col>
      <xdr:colOff>996683</xdr:colOff>
      <xdr:row>6</xdr:row>
      <xdr:rowOff>49369</xdr:rowOff>
    </xdr:to>
    <xdr:pic>
      <xdr:nvPicPr>
        <xdr:cNvPr id="2" name="Picture 1">
          <a:extLst>
            <a:ext uri="{FF2B5EF4-FFF2-40B4-BE49-F238E27FC236}">
              <a16:creationId xmlns:a16="http://schemas.microsoft.com/office/drawing/2014/main" xmlns="" id="{3471F4B5-588A-419D-A797-AC7EE6BF2938}"/>
            </a:ext>
          </a:extLst>
        </xdr:cNvPr>
        <xdr:cNvPicPr>
          <a:picLocks noChangeAspect="1"/>
        </xdr:cNvPicPr>
      </xdr:nvPicPr>
      <xdr:blipFill>
        <a:blip xmlns:r="http://schemas.openxmlformats.org/officeDocument/2006/relationships" r:embed="rId1"/>
        <a:stretch>
          <a:fillRect/>
        </a:stretch>
      </xdr:blipFill>
      <xdr:spPr>
        <a:xfrm>
          <a:off x="158750" y="79376"/>
          <a:ext cx="1314183" cy="14055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158750</xdr:colOff>
      <xdr:row>0</xdr:row>
      <xdr:rowOff>79376</xdr:rowOff>
    </xdr:from>
    <xdr:to>
      <xdr:col>1</xdr:col>
      <xdr:colOff>996683</xdr:colOff>
      <xdr:row>7</xdr:row>
      <xdr:rowOff>103798</xdr:rowOff>
    </xdr:to>
    <xdr:pic>
      <xdr:nvPicPr>
        <xdr:cNvPr id="2" name="Picture 1">
          <a:extLst>
            <a:ext uri="{FF2B5EF4-FFF2-40B4-BE49-F238E27FC236}">
              <a16:creationId xmlns:a16="http://schemas.microsoft.com/office/drawing/2014/main" xmlns="" id="{3471F4B5-588A-419D-A797-AC7EE6BF2938}"/>
            </a:ext>
          </a:extLst>
        </xdr:cNvPr>
        <xdr:cNvPicPr>
          <a:picLocks noChangeAspect="1"/>
        </xdr:cNvPicPr>
      </xdr:nvPicPr>
      <xdr:blipFill>
        <a:blip xmlns:r="http://schemas.openxmlformats.org/officeDocument/2006/relationships" r:embed="rId1"/>
        <a:stretch>
          <a:fillRect/>
        </a:stretch>
      </xdr:blipFill>
      <xdr:spPr>
        <a:xfrm>
          <a:off x="158750" y="79376"/>
          <a:ext cx="1314183" cy="14245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22" zoomScale="70" zoomScaleNormal="70" workbookViewId="0">
      <selection activeCell="C29" sqref="C29"/>
    </sheetView>
  </sheetViews>
  <sheetFormatPr defaultColWidth="9.140625" defaultRowHeight="15.75" x14ac:dyDescent="0.25"/>
  <cols>
    <col min="1" max="1" width="6.28515625" style="9" bestFit="1" customWidth="1"/>
    <col min="2" max="2" width="21.85546875" style="118" customWidth="1"/>
    <col min="3" max="3" width="97" style="9" customWidth="1"/>
    <col min="4" max="4" width="17" style="15" customWidth="1"/>
    <col min="5" max="5" width="20.7109375" style="15" customWidth="1"/>
    <col min="6" max="6" width="19.7109375" style="9" customWidth="1"/>
    <col min="7" max="16384" width="9.140625" style="9"/>
  </cols>
  <sheetData>
    <row r="1" spans="1:6" s="122" customFormat="1" ht="39" x14ac:dyDescent="0.3">
      <c r="A1" s="119" t="s">
        <v>35</v>
      </c>
      <c r="B1" s="213" t="s">
        <v>2</v>
      </c>
      <c r="C1" s="213"/>
      <c r="D1" s="120" t="s">
        <v>44</v>
      </c>
      <c r="E1" s="120" t="s">
        <v>45</v>
      </c>
      <c r="F1" s="121"/>
    </row>
    <row r="2" spans="1:6" s="134" customFormat="1" ht="16.5" x14ac:dyDescent="0.25">
      <c r="A2" s="132">
        <v>1</v>
      </c>
      <c r="B2" s="209" t="s">
        <v>0</v>
      </c>
      <c r="C2" s="210" t="s">
        <v>42</v>
      </c>
      <c r="D2" s="211">
        <v>200000</v>
      </c>
      <c r="E2" s="212">
        <v>120000</v>
      </c>
      <c r="F2" s="133"/>
    </row>
    <row r="3" spans="1:6" s="134" customFormat="1" ht="16.5" x14ac:dyDescent="0.25">
      <c r="A3" s="132">
        <v>2</v>
      </c>
      <c r="B3" s="209"/>
      <c r="C3" s="210"/>
      <c r="D3" s="211"/>
      <c r="E3" s="212"/>
      <c r="F3" s="133"/>
    </row>
    <row r="4" spans="1:6" s="134" customFormat="1" ht="16.5" x14ac:dyDescent="0.25">
      <c r="A4" s="132">
        <v>3</v>
      </c>
      <c r="B4" s="209"/>
      <c r="C4" s="210"/>
      <c r="D4" s="211"/>
      <c r="E4" s="212"/>
      <c r="F4" s="133"/>
    </row>
    <row r="5" spans="1:6" s="134" customFormat="1" ht="16.5" x14ac:dyDescent="0.25">
      <c r="A5" s="132">
        <v>4</v>
      </c>
      <c r="B5" s="209"/>
      <c r="C5" s="210"/>
      <c r="D5" s="211"/>
      <c r="E5" s="212"/>
      <c r="F5" s="133"/>
    </row>
    <row r="6" spans="1:6" s="134" customFormat="1" ht="16.5" x14ac:dyDescent="0.25">
      <c r="A6" s="132">
        <v>5</v>
      </c>
      <c r="B6" s="209"/>
      <c r="C6" s="210"/>
      <c r="D6" s="211"/>
      <c r="E6" s="212"/>
      <c r="F6" s="135"/>
    </row>
    <row r="7" spans="1:6" s="134" customFormat="1" ht="16.5" x14ac:dyDescent="0.25">
      <c r="A7" s="132">
        <v>6</v>
      </c>
      <c r="B7" s="209"/>
      <c r="C7" s="210"/>
      <c r="D7" s="211"/>
      <c r="E7" s="212"/>
      <c r="F7" s="135"/>
    </row>
    <row r="8" spans="1:6" s="134" customFormat="1" ht="16.5" x14ac:dyDescent="0.25">
      <c r="A8" s="132">
        <v>7</v>
      </c>
      <c r="B8" s="209" t="s">
        <v>9</v>
      </c>
      <c r="C8" s="136" t="s">
        <v>49</v>
      </c>
      <c r="D8" s="168">
        <v>140000</v>
      </c>
      <c r="E8" s="125">
        <v>70000</v>
      </c>
      <c r="F8" s="135"/>
    </row>
    <row r="9" spans="1:6" s="134" customFormat="1" ht="16.5" x14ac:dyDescent="0.25">
      <c r="A9" s="132">
        <v>8</v>
      </c>
      <c r="B9" s="209"/>
      <c r="C9" s="35" t="s">
        <v>10</v>
      </c>
      <c r="D9" s="126">
        <v>102000</v>
      </c>
      <c r="E9" s="137">
        <v>80000</v>
      </c>
      <c r="F9" s="135"/>
    </row>
    <row r="10" spans="1:6" s="134" customFormat="1" ht="16.5" x14ac:dyDescent="0.25">
      <c r="A10" s="132">
        <v>9</v>
      </c>
      <c r="B10" s="209"/>
      <c r="C10" s="35" t="s">
        <v>71</v>
      </c>
      <c r="D10" s="126">
        <v>157000</v>
      </c>
      <c r="E10" s="137">
        <v>126000</v>
      </c>
      <c r="F10" s="135"/>
    </row>
    <row r="11" spans="1:6" s="134" customFormat="1" ht="16.5" x14ac:dyDescent="0.25">
      <c r="A11" s="132">
        <v>10</v>
      </c>
      <c r="B11" s="209"/>
      <c r="C11" s="35" t="s">
        <v>36</v>
      </c>
      <c r="D11" s="126">
        <v>230000</v>
      </c>
      <c r="E11" s="137">
        <v>120000</v>
      </c>
      <c r="F11" s="135"/>
    </row>
    <row r="12" spans="1:6" s="134" customFormat="1" ht="16.5" x14ac:dyDescent="0.25">
      <c r="A12" s="132">
        <v>12</v>
      </c>
      <c r="B12" s="209"/>
      <c r="C12" s="35" t="s">
        <v>56</v>
      </c>
      <c r="D12" s="126">
        <v>230000</v>
      </c>
      <c r="E12" s="137">
        <v>100000</v>
      </c>
      <c r="F12" s="135"/>
    </row>
    <row r="13" spans="1:6" s="134" customFormat="1" ht="33" x14ac:dyDescent="0.25">
      <c r="A13" s="132">
        <v>13</v>
      </c>
      <c r="B13" s="209"/>
      <c r="C13" s="35" t="s">
        <v>73</v>
      </c>
      <c r="D13" s="126">
        <v>249000</v>
      </c>
      <c r="E13" s="137">
        <v>155000</v>
      </c>
      <c r="F13" s="135"/>
    </row>
    <row r="14" spans="1:6" s="134" customFormat="1" ht="16.5" x14ac:dyDescent="0.25">
      <c r="A14" s="132">
        <v>14</v>
      </c>
      <c r="B14" s="209"/>
      <c r="C14" s="35" t="s">
        <v>75</v>
      </c>
      <c r="D14" s="126">
        <v>268000</v>
      </c>
      <c r="E14" s="137">
        <v>214000</v>
      </c>
      <c r="F14" s="135"/>
    </row>
    <row r="15" spans="1:6" s="134" customFormat="1" ht="64.5" customHeight="1" x14ac:dyDescent="0.25">
      <c r="A15" s="132">
        <v>15</v>
      </c>
      <c r="B15" s="77" t="s">
        <v>16</v>
      </c>
      <c r="C15" s="35" t="s">
        <v>17</v>
      </c>
      <c r="D15" s="126">
        <v>75000</v>
      </c>
      <c r="E15" s="137">
        <v>60000</v>
      </c>
      <c r="F15" s="135"/>
    </row>
    <row r="16" spans="1:6" s="134" customFormat="1" ht="33" x14ac:dyDescent="0.25">
      <c r="A16" s="132">
        <v>16</v>
      </c>
      <c r="B16" s="77" t="s">
        <v>19</v>
      </c>
      <c r="C16" s="35" t="s">
        <v>20</v>
      </c>
      <c r="D16" s="126">
        <v>27000</v>
      </c>
      <c r="E16" s="137">
        <v>20000</v>
      </c>
      <c r="F16" s="135"/>
    </row>
    <row r="17" spans="1:6" s="134" customFormat="1" ht="33" x14ac:dyDescent="0.25">
      <c r="A17" s="132">
        <v>17</v>
      </c>
      <c r="B17" s="77" t="s">
        <v>13</v>
      </c>
      <c r="C17" s="35" t="s">
        <v>14</v>
      </c>
      <c r="D17" s="126">
        <v>59000</v>
      </c>
      <c r="E17" s="137">
        <v>47000</v>
      </c>
      <c r="F17" s="135"/>
    </row>
    <row r="18" spans="1:6" s="134" customFormat="1" ht="33" x14ac:dyDescent="0.25">
      <c r="A18" s="132">
        <v>18</v>
      </c>
      <c r="B18" s="209" t="s">
        <v>32</v>
      </c>
      <c r="C18" s="35" t="s">
        <v>58</v>
      </c>
      <c r="D18" s="139">
        <v>82000</v>
      </c>
      <c r="E18" s="137">
        <v>35000</v>
      </c>
      <c r="F18" s="135"/>
    </row>
    <row r="19" spans="1:6" s="134" customFormat="1" ht="16.5" x14ac:dyDescent="0.25">
      <c r="A19" s="132">
        <v>19</v>
      </c>
      <c r="B19" s="209"/>
      <c r="C19" s="35" t="s">
        <v>77</v>
      </c>
      <c r="D19" s="139">
        <v>41000</v>
      </c>
      <c r="E19" s="137">
        <v>35000</v>
      </c>
      <c r="F19" s="135"/>
    </row>
    <row r="20" spans="1:6" s="134" customFormat="1" ht="16.5" x14ac:dyDescent="0.25">
      <c r="A20" s="132">
        <v>20</v>
      </c>
      <c r="B20" s="209" t="s">
        <v>47</v>
      </c>
      <c r="C20" s="35" t="s">
        <v>29</v>
      </c>
      <c r="D20" s="126">
        <v>30000</v>
      </c>
      <c r="E20" s="137">
        <v>24000</v>
      </c>
      <c r="F20" s="135"/>
    </row>
    <row r="21" spans="1:6" s="134" customFormat="1" ht="16.5" x14ac:dyDescent="0.25">
      <c r="A21" s="132">
        <v>21</v>
      </c>
      <c r="B21" s="209"/>
      <c r="C21" s="35" t="s">
        <v>31</v>
      </c>
      <c r="D21" s="126">
        <v>30000</v>
      </c>
      <c r="E21" s="137">
        <v>24000</v>
      </c>
      <c r="F21" s="135"/>
    </row>
    <row r="22" spans="1:6" s="134" customFormat="1" ht="16.5" x14ac:dyDescent="0.25">
      <c r="A22" s="132">
        <v>22</v>
      </c>
      <c r="B22" s="209" t="s">
        <v>53</v>
      </c>
      <c r="C22" s="35" t="s">
        <v>51</v>
      </c>
      <c r="D22" s="126">
        <v>59000</v>
      </c>
      <c r="E22" s="137">
        <v>47000</v>
      </c>
      <c r="F22" s="135"/>
    </row>
    <row r="23" spans="1:6" s="134" customFormat="1" ht="16.5" x14ac:dyDescent="0.25">
      <c r="A23" s="132">
        <v>23</v>
      </c>
      <c r="B23" s="209"/>
      <c r="C23" s="35" t="s">
        <v>69</v>
      </c>
      <c r="D23" s="126">
        <v>41000</v>
      </c>
      <c r="E23" s="137">
        <v>32000</v>
      </c>
      <c r="F23" s="135"/>
    </row>
    <row r="24" spans="1:6" s="134" customFormat="1" ht="16.5" x14ac:dyDescent="0.25">
      <c r="A24" s="132">
        <v>24</v>
      </c>
      <c r="B24" s="209"/>
      <c r="C24" s="35" t="s">
        <v>79</v>
      </c>
      <c r="D24" s="126">
        <v>41000</v>
      </c>
      <c r="E24" s="137">
        <v>32000</v>
      </c>
      <c r="F24" s="135"/>
    </row>
    <row r="25" spans="1:6" s="134" customFormat="1" ht="16.5" x14ac:dyDescent="0.25">
      <c r="A25" s="132">
        <v>25</v>
      </c>
      <c r="B25" s="209"/>
      <c r="C25" s="35" t="s">
        <v>91</v>
      </c>
      <c r="D25" s="126">
        <v>47000</v>
      </c>
      <c r="E25" s="137">
        <v>37000</v>
      </c>
      <c r="F25" s="135"/>
    </row>
    <row r="26" spans="1:6" s="134" customFormat="1" ht="33" x14ac:dyDescent="0.25">
      <c r="A26" s="132">
        <v>26</v>
      </c>
      <c r="B26" s="77" t="s">
        <v>59</v>
      </c>
      <c r="C26" s="35" t="s">
        <v>60</v>
      </c>
      <c r="D26" s="126">
        <v>41000</v>
      </c>
      <c r="E26" s="137">
        <v>32000</v>
      </c>
      <c r="F26" s="135"/>
    </row>
    <row r="27" spans="1:6" s="134" customFormat="1" ht="16.5" x14ac:dyDescent="0.25">
      <c r="A27" s="132">
        <v>27</v>
      </c>
      <c r="B27" s="77" t="s">
        <v>67</v>
      </c>
      <c r="C27" s="35" t="s">
        <v>62</v>
      </c>
      <c r="D27" s="126">
        <v>123000</v>
      </c>
      <c r="E27" s="137">
        <v>98000</v>
      </c>
      <c r="F27" s="135"/>
    </row>
    <row r="28" spans="1:6" s="134" customFormat="1" ht="16.5" x14ac:dyDescent="0.25">
      <c r="A28" s="132">
        <v>29</v>
      </c>
      <c r="B28" s="209"/>
      <c r="C28" s="35" t="s">
        <v>83</v>
      </c>
      <c r="D28" s="126">
        <v>231000</v>
      </c>
      <c r="E28" s="137">
        <v>184000</v>
      </c>
      <c r="F28" s="135"/>
    </row>
    <row r="29" spans="1:6" s="134" customFormat="1" ht="16.5" x14ac:dyDescent="0.25">
      <c r="A29" s="132">
        <v>30</v>
      </c>
      <c r="B29" s="209"/>
      <c r="C29" s="35" t="s">
        <v>64</v>
      </c>
      <c r="D29" s="126">
        <v>174000</v>
      </c>
      <c r="E29" s="137">
        <v>139000</v>
      </c>
      <c r="F29" s="135"/>
    </row>
    <row r="30" spans="1:6" s="134" customFormat="1" ht="16.5" x14ac:dyDescent="0.25">
      <c r="A30" s="132">
        <v>31</v>
      </c>
      <c r="B30" s="209" t="s">
        <v>88</v>
      </c>
      <c r="C30" s="35" t="s">
        <v>85</v>
      </c>
      <c r="D30" s="126">
        <v>137000</v>
      </c>
      <c r="E30" s="137">
        <v>109000</v>
      </c>
      <c r="F30" s="135"/>
    </row>
    <row r="31" spans="1:6" s="134" customFormat="1" ht="16.5" x14ac:dyDescent="0.25">
      <c r="A31" s="132">
        <v>32</v>
      </c>
      <c r="B31" s="209"/>
      <c r="C31" s="35" t="s">
        <v>87</v>
      </c>
      <c r="D31" s="126">
        <v>137000</v>
      </c>
      <c r="E31" s="137">
        <v>109000</v>
      </c>
      <c r="F31" s="135"/>
    </row>
    <row r="32" spans="1:6" s="134" customFormat="1" ht="16.5" x14ac:dyDescent="0.25">
      <c r="A32" s="132">
        <v>36</v>
      </c>
      <c r="B32" s="77" t="s">
        <v>93</v>
      </c>
      <c r="C32" s="35" t="s">
        <v>66</v>
      </c>
      <c r="D32" s="126">
        <v>400000</v>
      </c>
      <c r="E32" s="137">
        <v>340000</v>
      </c>
      <c r="F32" s="135"/>
    </row>
    <row r="33" spans="1:6" s="134" customFormat="1" ht="16.5" x14ac:dyDescent="0.25">
      <c r="A33" s="214">
        <v>37</v>
      </c>
      <c r="B33" s="215"/>
      <c r="C33" s="136" t="s">
        <v>22</v>
      </c>
      <c r="D33" s="36" t="s">
        <v>24</v>
      </c>
      <c r="E33" s="140" t="s">
        <v>24</v>
      </c>
      <c r="F33" s="135"/>
    </row>
    <row r="34" spans="1:6" s="134" customFormat="1" ht="16.5" x14ac:dyDescent="0.25">
      <c r="A34" s="214"/>
      <c r="B34" s="215"/>
      <c r="C34" s="136" t="s">
        <v>34</v>
      </c>
      <c r="D34" s="36" t="s">
        <v>24</v>
      </c>
      <c r="E34" s="140" t="s">
        <v>24</v>
      </c>
      <c r="F34" s="135"/>
    </row>
    <row r="35" spans="1:6" s="134" customFormat="1" ht="16.5" x14ac:dyDescent="0.25">
      <c r="A35" s="143">
        <v>54</v>
      </c>
      <c r="B35" s="144" t="s">
        <v>145</v>
      </c>
      <c r="C35" s="54" t="s">
        <v>146</v>
      </c>
      <c r="D35" s="126">
        <v>174000</v>
      </c>
      <c r="E35" s="142">
        <v>147900</v>
      </c>
      <c r="F35" s="135"/>
    </row>
    <row r="36" spans="1:6" s="134" customFormat="1" ht="16.5" x14ac:dyDescent="0.25">
      <c r="A36" s="143">
        <v>58</v>
      </c>
      <c r="B36" s="144"/>
      <c r="C36" s="54" t="s">
        <v>147</v>
      </c>
      <c r="D36" s="139">
        <v>253000</v>
      </c>
      <c r="E36" s="142">
        <v>215050</v>
      </c>
      <c r="F36" s="135"/>
    </row>
    <row r="37" spans="1:6" s="134" customFormat="1" ht="16.5" x14ac:dyDescent="0.25">
      <c r="A37" s="143">
        <v>63</v>
      </c>
      <c r="B37" s="144" t="s">
        <v>150</v>
      </c>
      <c r="C37" s="54" t="s">
        <v>151</v>
      </c>
      <c r="D37" s="139">
        <v>250000</v>
      </c>
      <c r="E37" s="142">
        <v>212500</v>
      </c>
      <c r="F37" s="135"/>
    </row>
    <row r="38" spans="1:6" s="134" customFormat="1" ht="33" x14ac:dyDescent="0.25">
      <c r="A38" s="145">
        <v>84</v>
      </c>
      <c r="B38" s="75"/>
      <c r="C38" s="59" t="s">
        <v>153</v>
      </c>
      <c r="D38" s="139">
        <v>700000</v>
      </c>
      <c r="E38" s="142">
        <v>595000</v>
      </c>
      <c r="F38" s="135"/>
    </row>
    <row r="39" spans="1:6" ht="16.5" x14ac:dyDescent="0.25">
      <c r="A39" s="37"/>
      <c r="B39" s="52"/>
      <c r="C39" s="37"/>
      <c r="D39" s="183"/>
      <c r="E39" s="175">
        <f>SUM(E2:E38)</f>
        <v>3559450</v>
      </c>
    </row>
    <row r="44" spans="1:6" x14ac:dyDescent="0.25">
      <c r="C44" s="9" t="s">
        <v>184</v>
      </c>
    </row>
  </sheetData>
  <mergeCells count="13">
    <mergeCell ref="B30:B31"/>
    <mergeCell ref="A33:A34"/>
    <mergeCell ref="B33:B34"/>
    <mergeCell ref="B8:B14"/>
    <mergeCell ref="B18:B19"/>
    <mergeCell ref="B20:B21"/>
    <mergeCell ref="B22:B25"/>
    <mergeCell ref="B28:B29"/>
    <mergeCell ref="B2:B7"/>
    <mergeCell ref="C2:C7"/>
    <mergeCell ref="D2:D7"/>
    <mergeCell ref="E2:E7"/>
    <mergeCell ref="B1:C1"/>
  </mergeCells>
  <conditionalFormatting sqref="C1:C1048576">
    <cfRule type="duplicateValues" dxfId="16" priority="1"/>
  </conditionalFormatting>
  <pageMargins left="0.196850393700787" right="0.196850393700787" top="0.18" bottom="0.15" header="0.18" footer="0.17"/>
  <pageSetup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31" zoomScale="70" zoomScaleNormal="70" workbookViewId="0">
      <selection activeCell="F53" sqref="F53"/>
    </sheetView>
  </sheetViews>
  <sheetFormatPr defaultColWidth="9.140625" defaultRowHeight="15.75" x14ac:dyDescent="0.25"/>
  <cols>
    <col min="1" max="1" width="6.28515625" style="9" bestFit="1" customWidth="1"/>
    <col min="2" max="2" width="22.28515625" style="14" customWidth="1"/>
    <col min="3" max="3" width="105.85546875" style="9" customWidth="1"/>
    <col min="4" max="4" width="62.85546875" style="9" customWidth="1"/>
    <col min="5" max="6" width="14.42578125" style="15" customWidth="1"/>
    <col min="7" max="7" width="19.7109375" style="9" customWidth="1"/>
    <col min="8" max="16384" width="9.140625" style="9"/>
  </cols>
  <sheetData>
    <row r="1" spans="1:11" s="5" customFormat="1" ht="15.75" customHeight="1" x14ac:dyDescent="0.25">
      <c r="A1" s="17"/>
      <c r="B1" s="17"/>
      <c r="C1" s="17"/>
      <c r="D1" s="220" t="s">
        <v>27</v>
      </c>
      <c r="E1" s="220"/>
      <c r="F1" s="220"/>
    </row>
    <row r="2" spans="1:11" s="3" customFormat="1" ht="16.5" x14ac:dyDescent="0.25">
      <c r="A2" s="19"/>
      <c r="B2" s="19"/>
      <c r="C2" s="19"/>
      <c r="D2" s="221"/>
      <c r="E2" s="221"/>
      <c r="F2" s="221"/>
    </row>
    <row r="3" spans="1:11" s="3" customFormat="1" ht="16.5" x14ac:dyDescent="0.25">
      <c r="A3" s="19"/>
      <c r="B3" s="19"/>
      <c r="C3" s="19"/>
      <c r="D3" s="221"/>
      <c r="E3" s="221"/>
      <c r="F3" s="221"/>
    </row>
    <row r="4" spans="1:11" s="3" customFormat="1" ht="16.5" x14ac:dyDescent="0.25">
      <c r="A4" s="19"/>
      <c r="B4" s="19"/>
      <c r="C4" s="19"/>
      <c r="D4" s="221"/>
      <c r="E4" s="221"/>
      <c r="F4" s="221"/>
    </row>
    <row r="5" spans="1:11" s="3" customFormat="1" ht="16.5" x14ac:dyDescent="0.25">
      <c r="A5" s="19"/>
      <c r="B5" s="19"/>
      <c r="C5" s="19"/>
      <c r="D5" s="221"/>
      <c r="E5" s="221"/>
      <c r="F5" s="221"/>
    </row>
    <row r="6" spans="1:11" s="3" customFormat="1" ht="16.5" x14ac:dyDescent="0.25">
      <c r="A6" s="18"/>
      <c r="B6" s="20"/>
      <c r="C6" s="20"/>
      <c r="D6" s="20"/>
      <c r="E6" s="21"/>
      <c r="F6" s="21"/>
    </row>
    <row r="7" spans="1:11" s="3" customFormat="1" ht="19.5" x14ac:dyDescent="0.25">
      <c r="A7" s="222" t="s">
        <v>1</v>
      </c>
      <c r="B7" s="222"/>
      <c r="C7" s="222"/>
      <c r="D7" s="222"/>
      <c r="E7" s="222"/>
      <c r="F7" s="222"/>
      <c r="G7" s="6"/>
      <c r="H7" s="6"/>
      <c r="I7" s="6"/>
      <c r="J7" s="6"/>
      <c r="K7" s="6"/>
    </row>
    <row r="8" spans="1:11" s="3" customFormat="1" ht="16.5" x14ac:dyDescent="0.25">
      <c r="A8" s="22"/>
      <c r="B8" s="22"/>
      <c r="C8" s="22"/>
      <c r="D8" s="22"/>
      <c r="E8" s="22"/>
      <c r="F8" s="22"/>
      <c r="G8" s="6"/>
      <c r="H8" s="6"/>
      <c r="I8" s="6"/>
      <c r="J8" s="6"/>
      <c r="K8" s="6"/>
    </row>
    <row r="9" spans="1:11" s="3" customFormat="1" ht="16.5" x14ac:dyDescent="0.25">
      <c r="A9" s="23"/>
      <c r="B9" s="223" t="s">
        <v>94</v>
      </c>
      <c r="C9" s="223"/>
      <c r="D9" s="223"/>
      <c r="E9" s="223"/>
      <c r="F9" s="223"/>
      <c r="G9" s="7"/>
      <c r="H9" s="7"/>
      <c r="I9" s="7"/>
      <c r="J9" s="7"/>
    </row>
    <row r="10" spans="1:11" s="3" customFormat="1" x14ac:dyDescent="0.25">
      <c r="A10" s="224" t="s">
        <v>28</v>
      </c>
      <c r="B10" s="225"/>
      <c r="C10" s="225"/>
      <c r="D10" s="225"/>
      <c r="E10" s="225"/>
      <c r="F10" s="225"/>
      <c r="G10" s="8"/>
      <c r="H10" s="8"/>
      <c r="I10" s="8"/>
      <c r="J10" s="8"/>
      <c r="K10" s="8"/>
    </row>
    <row r="11" spans="1:11" s="3" customFormat="1" x14ac:dyDescent="0.25">
      <c r="A11" s="226"/>
      <c r="B11" s="227"/>
      <c r="C11" s="227"/>
      <c r="D11" s="227"/>
      <c r="E11" s="227"/>
      <c r="F11" s="228"/>
      <c r="G11" s="16"/>
      <c r="H11" s="16"/>
      <c r="I11" s="16"/>
      <c r="J11" s="16"/>
      <c r="K11" s="16"/>
    </row>
    <row r="12" spans="1:11" ht="33" x14ac:dyDescent="0.25">
      <c r="A12" s="79" t="s">
        <v>35</v>
      </c>
      <c r="B12" s="229" t="s">
        <v>2</v>
      </c>
      <c r="C12" s="229"/>
      <c r="D12" s="79" t="s">
        <v>3</v>
      </c>
      <c r="E12" s="27" t="s">
        <v>44</v>
      </c>
      <c r="F12" s="27" t="s">
        <v>45</v>
      </c>
      <c r="G12" s="10"/>
    </row>
    <row r="13" spans="1:11" ht="33" x14ac:dyDescent="0.25">
      <c r="A13" s="86">
        <v>1</v>
      </c>
      <c r="B13" s="216" t="s">
        <v>0</v>
      </c>
      <c r="C13" s="218" t="s">
        <v>42</v>
      </c>
      <c r="D13" s="28" t="s">
        <v>4</v>
      </c>
      <c r="E13" s="219">
        <v>200000</v>
      </c>
      <c r="F13" s="212">
        <v>120000</v>
      </c>
      <c r="G13" s="11"/>
    </row>
    <row r="14" spans="1:11" ht="16.5" x14ac:dyDescent="0.25">
      <c r="A14" s="86">
        <v>2</v>
      </c>
      <c r="B14" s="217"/>
      <c r="C14" s="218"/>
      <c r="D14" s="29" t="s">
        <v>5</v>
      </c>
      <c r="E14" s="219"/>
      <c r="F14" s="212"/>
      <c r="G14" s="11"/>
    </row>
    <row r="15" spans="1:11" ht="33" x14ac:dyDescent="0.25">
      <c r="A15" s="86">
        <v>3</v>
      </c>
      <c r="B15" s="217"/>
      <c r="C15" s="218"/>
      <c r="D15" s="28" t="s">
        <v>6</v>
      </c>
      <c r="E15" s="219"/>
      <c r="F15" s="212"/>
      <c r="G15" s="11"/>
    </row>
    <row r="16" spans="1:11" ht="33" x14ac:dyDescent="0.25">
      <c r="A16" s="86">
        <v>4</v>
      </c>
      <c r="B16" s="217"/>
      <c r="C16" s="218"/>
      <c r="D16" s="28" t="s">
        <v>7</v>
      </c>
      <c r="E16" s="219"/>
      <c r="F16" s="212"/>
      <c r="G16" s="11"/>
    </row>
    <row r="17" spans="1:7" ht="16.5" x14ac:dyDescent="0.25">
      <c r="A17" s="86">
        <v>5</v>
      </c>
      <c r="B17" s="217"/>
      <c r="C17" s="218"/>
      <c r="D17" s="28" t="s">
        <v>8</v>
      </c>
      <c r="E17" s="219"/>
      <c r="F17" s="212"/>
      <c r="G17" s="12"/>
    </row>
    <row r="18" spans="1:7" ht="16.5" x14ac:dyDescent="0.25">
      <c r="A18" s="86">
        <v>6</v>
      </c>
      <c r="B18" s="217"/>
      <c r="C18" s="218"/>
      <c r="D18" s="28" t="s">
        <v>37</v>
      </c>
      <c r="E18" s="219"/>
      <c r="F18" s="212"/>
      <c r="G18" s="12"/>
    </row>
    <row r="19" spans="1:7" ht="33" x14ac:dyDescent="0.25">
      <c r="A19" s="86">
        <v>7</v>
      </c>
      <c r="B19" s="216" t="s">
        <v>9</v>
      </c>
      <c r="C19" s="99" t="s">
        <v>49</v>
      </c>
      <c r="D19" s="28" t="s">
        <v>50</v>
      </c>
      <c r="E19" s="85">
        <v>140000</v>
      </c>
      <c r="F19" s="149">
        <v>70000</v>
      </c>
      <c r="G19" s="12"/>
    </row>
    <row r="20" spans="1:7" ht="33" x14ac:dyDescent="0.25">
      <c r="A20" s="86">
        <v>8</v>
      </c>
      <c r="B20" s="217"/>
      <c r="C20" s="100" t="s">
        <v>10</v>
      </c>
      <c r="D20" s="29" t="s">
        <v>11</v>
      </c>
      <c r="E20" s="31">
        <v>102000</v>
      </c>
      <c r="F20" s="137">
        <v>80000</v>
      </c>
      <c r="G20" s="12"/>
    </row>
    <row r="21" spans="1:7" ht="33" x14ac:dyDescent="0.25">
      <c r="A21" s="86">
        <v>9</v>
      </c>
      <c r="B21" s="217"/>
      <c r="C21" s="100" t="s">
        <v>71</v>
      </c>
      <c r="D21" s="29" t="s">
        <v>72</v>
      </c>
      <c r="E21" s="31">
        <v>157000</v>
      </c>
      <c r="F21" s="137">
        <v>126000</v>
      </c>
      <c r="G21" s="12"/>
    </row>
    <row r="22" spans="1:7" ht="33" x14ac:dyDescent="0.25">
      <c r="A22" s="86">
        <v>10</v>
      </c>
      <c r="B22" s="217"/>
      <c r="C22" s="100" t="s">
        <v>36</v>
      </c>
      <c r="D22" s="29" t="s">
        <v>12</v>
      </c>
      <c r="E22" s="31">
        <v>230000</v>
      </c>
      <c r="F22" s="137">
        <v>120000</v>
      </c>
      <c r="G22" s="12"/>
    </row>
    <row r="23" spans="1:7" ht="33" x14ac:dyDescent="0.25">
      <c r="A23" s="86">
        <v>12</v>
      </c>
      <c r="B23" s="217"/>
      <c r="C23" s="100" t="s">
        <v>56</v>
      </c>
      <c r="D23" s="29" t="s">
        <v>57</v>
      </c>
      <c r="E23" s="31">
        <v>230000</v>
      </c>
      <c r="F23" s="137">
        <v>100000</v>
      </c>
      <c r="G23" s="12"/>
    </row>
    <row r="24" spans="1:7" ht="33" x14ac:dyDescent="0.25">
      <c r="A24" s="86">
        <v>13</v>
      </c>
      <c r="B24" s="217"/>
      <c r="C24" s="100" t="s">
        <v>73</v>
      </c>
      <c r="D24" s="29" t="s">
        <v>74</v>
      </c>
      <c r="E24" s="31">
        <v>249000</v>
      </c>
      <c r="F24" s="137">
        <v>155000</v>
      </c>
      <c r="G24" s="12"/>
    </row>
    <row r="25" spans="1:7" ht="16.5" x14ac:dyDescent="0.25">
      <c r="A25" s="86">
        <v>14</v>
      </c>
      <c r="B25" s="230"/>
      <c r="C25" s="100" t="s">
        <v>75</v>
      </c>
      <c r="D25" s="29" t="s">
        <v>76</v>
      </c>
      <c r="E25" s="31">
        <v>268000</v>
      </c>
      <c r="F25" s="137">
        <v>214000</v>
      </c>
      <c r="G25" s="12"/>
    </row>
    <row r="26" spans="1:7" ht="64.5" customHeight="1" x14ac:dyDescent="0.25">
      <c r="A26" s="86">
        <v>15</v>
      </c>
      <c r="B26" s="30" t="s">
        <v>16</v>
      </c>
      <c r="C26" s="100" t="s">
        <v>17</v>
      </c>
      <c r="D26" s="29" t="s">
        <v>18</v>
      </c>
      <c r="E26" s="31">
        <v>75000</v>
      </c>
      <c r="F26" s="137">
        <v>60000</v>
      </c>
      <c r="G26" s="12"/>
    </row>
    <row r="27" spans="1:7" ht="33" x14ac:dyDescent="0.25">
      <c r="A27" s="86">
        <v>16</v>
      </c>
      <c r="B27" s="30" t="s">
        <v>19</v>
      </c>
      <c r="C27" s="100" t="s">
        <v>20</v>
      </c>
      <c r="D27" s="29" t="s">
        <v>21</v>
      </c>
      <c r="E27" s="31">
        <v>27000</v>
      </c>
      <c r="F27" s="137">
        <v>20000</v>
      </c>
      <c r="G27" s="12"/>
    </row>
    <row r="28" spans="1:7" ht="49.5" x14ac:dyDescent="0.25">
      <c r="A28" s="86">
        <v>17</v>
      </c>
      <c r="B28" s="30" t="s">
        <v>13</v>
      </c>
      <c r="C28" s="100" t="s">
        <v>14</v>
      </c>
      <c r="D28" s="29" t="s">
        <v>15</v>
      </c>
      <c r="E28" s="31">
        <v>59000</v>
      </c>
      <c r="F28" s="137">
        <v>47000</v>
      </c>
      <c r="G28" s="12"/>
    </row>
    <row r="29" spans="1:7" ht="33" x14ac:dyDescent="0.25">
      <c r="A29" s="86">
        <v>18</v>
      </c>
      <c r="B29" s="216" t="s">
        <v>32</v>
      </c>
      <c r="C29" s="100" t="s">
        <v>58</v>
      </c>
      <c r="D29" s="33" t="s">
        <v>33</v>
      </c>
      <c r="E29" s="34">
        <v>82000</v>
      </c>
      <c r="F29" s="137">
        <v>35000</v>
      </c>
      <c r="G29" s="12"/>
    </row>
    <row r="30" spans="1:7" ht="16.5" x14ac:dyDescent="0.25">
      <c r="A30" s="86">
        <v>19</v>
      </c>
      <c r="B30" s="230"/>
      <c r="C30" s="100" t="s">
        <v>77</v>
      </c>
      <c r="D30" s="33" t="s">
        <v>78</v>
      </c>
      <c r="E30" s="34">
        <v>41000</v>
      </c>
      <c r="F30" s="137">
        <v>35000</v>
      </c>
      <c r="G30" s="12"/>
    </row>
    <row r="31" spans="1:7" ht="16.5" x14ac:dyDescent="0.25">
      <c r="A31" s="86">
        <v>20</v>
      </c>
      <c r="B31" s="216" t="s">
        <v>47</v>
      </c>
      <c r="C31" s="100" t="s">
        <v>29</v>
      </c>
      <c r="D31" s="32" t="s">
        <v>30</v>
      </c>
      <c r="E31" s="47">
        <v>30000</v>
      </c>
      <c r="F31" s="137">
        <v>24000</v>
      </c>
      <c r="G31" s="12"/>
    </row>
    <row r="32" spans="1:7" ht="16.5" x14ac:dyDescent="0.25">
      <c r="A32" s="86">
        <v>21</v>
      </c>
      <c r="B32" s="230"/>
      <c r="C32" s="100" t="s">
        <v>31</v>
      </c>
      <c r="D32" s="32" t="s">
        <v>30</v>
      </c>
      <c r="E32" s="47">
        <v>30000</v>
      </c>
      <c r="F32" s="137">
        <v>24000</v>
      </c>
      <c r="G32" s="12"/>
    </row>
    <row r="33" spans="1:7" ht="16.5" x14ac:dyDescent="0.25">
      <c r="A33" s="86">
        <v>22</v>
      </c>
      <c r="B33" s="216" t="s">
        <v>53</v>
      </c>
      <c r="C33" s="100" t="s">
        <v>51</v>
      </c>
      <c r="D33" s="29" t="s">
        <v>52</v>
      </c>
      <c r="E33" s="31">
        <v>59000</v>
      </c>
      <c r="F33" s="137">
        <v>47000</v>
      </c>
      <c r="G33" s="12"/>
    </row>
    <row r="34" spans="1:7" ht="16.5" x14ac:dyDescent="0.25">
      <c r="A34" s="86">
        <v>23</v>
      </c>
      <c r="B34" s="217"/>
      <c r="C34" s="100" t="s">
        <v>69</v>
      </c>
      <c r="D34" s="29" t="s">
        <v>70</v>
      </c>
      <c r="E34" s="31">
        <v>41000</v>
      </c>
      <c r="F34" s="137">
        <v>32000</v>
      </c>
      <c r="G34" s="12"/>
    </row>
    <row r="35" spans="1:7" ht="16.5" x14ac:dyDescent="0.25">
      <c r="A35" s="86">
        <v>24</v>
      </c>
      <c r="B35" s="217"/>
      <c r="C35" s="100" t="s">
        <v>79</v>
      </c>
      <c r="D35" s="29" t="s">
        <v>80</v>
      </c>
      <c r="E35" s="31">
        <v>41000</v>
      </c>
      <c r="F35" s="137">
        <v>32000</v>
      </c>
      <c r="G35" s="12"/>
    </row>
    <row r="36" spans="1:7" ht="16.5" x14ac:dyDescent="0.25">
      <c r="A36" s="86">
        <v>25</v>
      </c>
      <c r="B36" s="230"/>
      <c r="C36" s="100" t="s">
        <v>91</v>
      </c>
      <c r="D36" s="29" t="s">
        <v>92</v>
      </c>
      <c r="E36" s="31">
        <v>47000</v>
      </c>
      <c r="F36" s="137">
        <v>37000</v>
      </c>
      <c r="G36" s="12"/>
    </row>
    <row r="37" spans="1:7" ht="16.5" x14ac:dyDescent="0.25">
      <c r="A37" s="86">
        <v>26</v>
      </c>
      <c r="B37" s="81" t="s">
        <v>59</v>
      </c>
      <c r="C37" s="100" t="s">
        <v>60</v>
      </c>
      <c r="D37" s="29" t="s">
        <v>61</v>
      </c>
      <c r="E37" s="31">
        <v>41000</v>
      </c>
      <c r="F37" s="137">
        <v>32000</v>
      </c>
      <c r="G37" s="12"/>
    </row>
    <row r="38" spans="1:7" ht="33" x14ac:dyDescent="0.25">
      <c r="A38" s="86">
        <v>27</v>
      </c>
      <c r="B38" s="81" t="s">
        <v>67</v>
      </c>
      <c r="C38" s="100" t="s">
        <v>62</v>
      </c>
      <c r="D38" s="29" t="s">
        <v>63</v>
      </c>
      <c r="E38" s="31">
        <v>123000</v>
      </c>
      <c r="F38" s="137">
        <v>98000</v>
      </c>
      <c r="G38" s="12"/>
    </row>
    <row r="39" spans="1:7" ht="16.5" x14ac:dyDescent="0.25">
      <c r="A39" s="86">
        <v>29</v>
      </c>
      <c r="B39" s="217"/>
      <c r="C39" s="100" t="s">
        <v>83</v>
      </c>
      <c r="D39" s="29" t="s">
        <v>84</v>
      </c>
      <c r="E39" s="31">
        <v>231000</v>
      </c>
      <c r="F39" s="137">
        <v>184000</v>
      </c>
      <c r="G39" s="12"/>
    </row>
    <row r="40" spans="1:7" ht="16.5" x14ac:dyDescent="0.25">
      <c r="A40" s="86">
        <v>30</v>
      </c>
      <c r="B40" s="217"/>
      <c r="C40" s="100" t="s">
        <v>64</v>
      </c>
      <c r="D40" s="29" t="s">
        <v>65</v>
      </c>
      <c r="E40" s="31">
        <v>174000</v>
      </c>
      <c r="F40" s="137">
        <v>139000</v>
      </c>
      <c r="G40" s="12"/>
    </row>
    <row r="41" spans="1:7" ht="16.5" x14ac:dyDescent="0.25">
      <c r="A41" s="86">
        <v>31</v>
      </c>
      <c r="B41" s="217" t="s">
        <v>88</v>
      </c>
      <c r="C41" s="100" t="s">
        <v>85</v>
      </c>
      <c r="D41" s="232" t="s">
        <v>86</v>
      </c>
      <c r="E41" s="31">
        <v>137000</v>
      </c>
      <c r="F41" s="137">
        <v>109000</v>
      </c>
      <c r="G41" s="12"/>
    </row>
    <row r="42" spans="1:7" ht="16.5" x14ac:dyDescent="0.25">
      <c r="A42" s="86">
        <v>32</v>
      </c>
      <c r="B42" s="230"/>
      <c r="C42" s="100" t="s">
        <v>87</v>
      </c>
      <c r="D42" s="233"/>
      <c r="E42" s="31">
        <v>137000</v>
      </c>
      <c r="F42" s="137">
        <v>109000</v>
      </c>
      <c r="G42" s="12"/>
    </row>
    <row r="43" spans="1:7" ht="16.5" x14ac:dyDescent="0.25">
      <c r="A43" s="86">
        <v>36</v>
      </c>
      <c r="B43" s="82" t="s">
        <v>93</v>
      </c>
      <c r="C43" s="100" t="s">
        <v>66</v>
      </c>
      <c r="D43" s="29"/>
      <c r="E43" s="31">
        <v>400000</v>
      </c>
      <c r="F43" s="137">
        <v>340000</v>
      </c>
      <c r="G43" s="12"/>
    </row>
    <row r="44" spans="1:7" ht="16.5" x14ac:dyDescent="0.25">
      <c r="A44" s="234">
        <v>37</v>
      </c>
      <c r="B44" s="235"/>
      <c r="C44" s="51" t="s">
        <v>22</v>
      </c>
      <c r="D44" s="35" t="s">
        <v>23</v>
      </c>
      <c r="E44" s="36" t="s">
        <v>24</v>
      </c>
      <c r="F44" s="140" t="s">
        <v>24</v>
      </c>
      <c r="G44" s="12"/>
    </row>
    <row r="45" spans="1:7" ht="16.5" x14ac:dyDescent="0.25">
      <c r="A45" s="234"/>
      <c r="B45" s="235"/>
      <c r="C45" s="51" t="s">
        <v>34</v>
      </c>
      <c r="D45" s="35"/>
      <c r="E45" s="36" t="s">
        <v>24</v>
      </c>
      <c r="F45" s="140" t="s">
        <v>24</v>
      </c>
      <c r="G45" s="12"/>
    </row>
    <row r="46" spans="1:7" ht="26.25" customHeight="1" x14ac:dyDescent="0.25">
      <c r="A46" s="229" t="s">
        <v>40</v>
      </c>
      <c r="B46" s="229"/>
      <c r="C46" s="229"/>
      <c r="D46" s="229"/>
      <c r="E46" s="27"/>
      <c r="F46" s="27"/>
      <c r="G46" s="162"/>
    </row>
    <row r="47" spans="1:7" ht="16.5" x14ac:dyDescent="0.25">
      <c r="A47" s="231" t="s">
        <v>149</v>
      </c>
      <c r="B47" s="231"/>
      <c r="C47" s="231"/>
      <c r="D47" s="231"/>
      <c r="E47" s="69"/>
      <c r="F47" s="68"/>
      <c r="G47" s="12"/>
    </row>
    <row r="48" spans="1:7" ht="16.5" x14ac:dyDescent="0.25">
      <c r="A48" s="164">
        <v>84</v>
      </c>
      <c r="B48" s="75"/>
      <c r="C48" s="59" t="s">
        <v>189</v>
      </c>
      <c r="D48" s="59"/>
      <c r="E48" s="65">
        <v>250000</v>
      </c>
      <c r="F48" s="68">
        <v>212500</v>
      </c>
      <c r="G48" s="12"/>
    </row>
    <row r="49" spans="1:7" ht="33" x14ac:dyDescent="0.25">
      <c r="A49" s="165"/>
      <c r="B49" s="148" t="s">
        <v>95</v>
      </c>
      <c r="C49" s="35" t="s">
        <v>96</v>
      </c>
      <c r="D49" s="35" t="s">
        <v>97</v>
      </c>
      <c r="E49" s="53">
        <v>41000</v>
      </c>
      <c r="F49" s="68">
        <f>E49*0.85</f>
        <v>34850</v>
      </c>
      <c r="G49" s="12"/>
    </row>
    <row r="50" spans="1:7" ht="16.5" x14ac:dyDescent="0.25">
      <c r="A50" s="165"/>
      <c r="B50" s="148" t="s">
        <v>98</v>
      </c>
      <c r="C50" s="35" t="s">
        <v>99</v>
      </c>
      <c r="D50" s="35" t="s">
        <v>100</v>
      </c>
      <c r="E50" s="53">
        <v>47000</v>
      </c>
      <c r="F50" s="68">
        <f t="shared" ref="F50:F53" si="0">E50*0.85</f>
        <v>39950</v>
      </c>
      <c r="G50" s="12"/>
    </row>
    <row r="51" spans="1:7" ht="16.5" x14ac:dyDescent="0.25">
      <c r="A51" s="165"/>
      <c r="B51" s="166"/>
      <c r="C51" s="58" t="s">
        <v>185</v>
      </c>
      <c r="D51" s="59" t="s">
        <v>186</v>
      </c>
      <c r="E51" s="96">
        <v>290000</v>
      </c>
      <c r="F51" s="68">
        <f t="shared" si="0"/>
        <v>246500</v>
      </c>
      <c r="G51" s="12"/>
    </row>
    <row r="52" spans="1:7" ht="16.5" x14ac:dyDescent="0.25">
      <c r="A52" s="165"/>
      <c r="B52" s="166"/>
      <c r="C52" s="58" t="s">
        <v>187</v>
      </c>
      <c r="D52" s="59" t="s">
        <v>188</v>
      </c>
      <c r="E52" s="163">
        <v>121000</v>
      </c>
      <c r="F52" s="68">
        <f t="shared" si="0"/>
        <v>102850</v>
      </c>
      <c r="G52" s="12"/>
    </row>
    <row r="53" spans="1:7" ht="16.5" x14ac:dyDescent="0.25">
      <c r="A53" s="165"/>
      <c r="B53" s="166"/>
      <c r="C53" s="62" t="s">
        <v>164</v>
      </c>
      <c r="D53" s="62" t="s">
        <v>165</v>
      </c>
      <c r="E53" s="96">
        <v>450000</v>
      </c>
      <c r="F53" s="68">
        <f t="shared" si="0"/>
        <v>382500</v>
      </c>
      <c r="G53" s="12"/>
    </row>
    <row r="54" spans="1:7" x14ac:dyDescent="0.25">
      <c r="A54" s="165"/>
      <c r="B54" s="166"/>
      <c r="C54" s="109"/>
      <c r="D54" s="109"/>
      <c r="E54" s="67"/>
      <c r="F54" s="167">
        <f>SUM(F13:F53)</f>
        <v>3408150</v>
      </c>
      <c r="G54" s="12"/>
    </row>
    <row r="55" spans="1:7" x14ac:dyDescent="0.25">
      <c r="B55" s="131"/>
      <c r="C55" s="151"/>
      <c r="D55" s="151"/>
      <c r="E55" s="66"/>
      <c r="F55" s="66"/>
    </row>
    <row r="57" spans="1:7" x14ac:dyDescent="0.25">
      <c r="C57" s="9" t="s">
        <v>184</v>
      </c>
    </row>
  </sheetData>
  <mergeCells count="20">
    <mergeCell ref="A47:D47"/>
    <mergeCell ref="B41:B42"/>
    <mergeCell ref="D41:D42"/>
    <mergeCell ref="A44:A45"/>
    <mergeCell ref="B44:B45"/>
    <mergeCell ref="A46:D46"/>
    <mergeCell ref="B19:B25"/>
    <mergeCell ref="B29:B30"/>
    <mergeCell ref="B31:B32"/>
    <mergeCell ref="B33:B36"/>
    <mergeCell ref="B39:B40"/>
    <mergeCell ref="B13:B18"/>
    <mergeCell ref="C13:C18"/>
    <mergeCell ref="E13:E18"/>
    <mergeCell ref="F13:F18"/>
    <mergeCell ref="D1:F5"/>
    <mergeCell ref="A7:F7"/>
    <mergeCell ref="B9:F9"/>
    <mergeCell ref="A10:F11"/>
    <mergeCell ref="B12:C12"/>
  </mergeCells>
  <conditionalFormatting sqref="C54:C1048576 C1:C48">
    <cfRule type="duplicateValues" dxfId="15" priority="5"/>
  </conditionalFormatting>
  <conditionalFormatting sqref="C49:C50">
    <cfRule type="duplicateValues" dxfId="14" priority="4"/>
  </conditionalFormatting>
  <conditionalFormatting sqref="C51">
    <cfRule type="duplicateValues" dxfId="13" priority="3"/>
  </conditionalFormatting>
  <conditionalFormatting sqref="C52">
    <cfRule type="duplicateValues" dxfId="12" priority="2"/>
  </conditionalFormatting>
  <conditionalFormatting sqref="C53">
    <cfRule type="duplicateValues" dxfId="11" priority="1"/>
  </conditionalFormatting>
  <pageMargins left="0.196850393700787" right="0.196850393700787" top="0.18" bottom="0.15" header="0.18" footer="0.17"/>
  <pageSetup scale="6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opLeftCell="A42" zoomScale="70" zoomScaleNormal="70" workbookViewId="0">
      <selection activeCell="H68" sqref="H68"/>
    </sheetView>
  </sheetViews>
  <sheetFormatPr defaultColWidth="9.140625" defaultRowHeight="15.75" x14ac:dyDescent="0.25"/>
  <cols>
    <col min="1" max="1" width="6.42578125" style="9" bestFit="1" customWidth="1"/>
    <col min="2" max="2" width="19.7109375" style="14" customWidth="1"/>
    <col min="3" max="3" width="94.42578125" style="9" customWidth="1"/>
    <col min="4" max="4" width="76.7109375" style="9" customWidth="1"/>
    <col min="5" max="6" width="14.42578125" style="15" customWidth="1"/>
    <col min="7" max="7" width="18.140625" style="15" customWidth="1"/>
    <col min="8" max="8" width="11" style="9" bestFit="1" customWidth="1"/>
    <col min="9" max="16384" width="9.140625" style="9"/>
  </cols>
  <sheetData>
    <row r="1" spans="1:7" s="5" customFormat="1" ht="15.75" customHeight="1" x14ac:dyDescent="0.25">
      <c r="A1" s="17"/>
      <c r="B1" s="17"/>
      <c r="C1" s="17"/>
      <c r="D1" s="220" t="s">
        <v>27</v>
      </c>
      <c r="E1" s="220"/>
      <c r="F1" s="220"/>
      <c r="G1" s="220"/>
    </row>
    <row r="2" spans="1:7" s="3" customFormat="1" ht="16.5" x14ac:dyDescent="0.25">
      <c r="A2" s="19"/>
      <c r="B2" s="19"/>
      <c r="C2" s="19"/>
      <c r="D2" s="221"/>
      <c r="E2" s="221"/>
      <c r="F2" s="221"/>
      <c r="G2" s="221"/>
    </row>
    <row r="3" spans="1:7" s="3" customFormat="1" ht="16.5" x14ac:dyDescent="0.25">
      <c r="A3" s="19"/>
      <c r="B3" s="19"/>
      <c r="C3" s="19"/>
      <c r="D3" s="221"/>
      <c r="E3" s="221"/>
      <c r="F3" s="221"/>
      <c r="G3" s="221"/>
    </row>
    <row r="4" spans="1:7" s="3" customFormat="1" ht="16.5" x14ac:dyDescent="0.25">
      <c r="A4" s="19"/>
      <c r="B4" s="19"/>
      <c r="C4" s="19"/>
      <c r="D4" s="221"/>
      <c r="E4" s="221"/>
      <c r="F4" s="221"/>
      <c r="G4" s="221"/>
    </row>
    <row r="5" spans="1:7" s="3" customFormat="1" ht="16.5" x14ac:dyDescent="0.25">
      <c r="A5" s="19"/>
      <c r="B5" s="19"/>
      <c r="C5" s="19"/>
      <c r="D5" s="221"/>
      <c r="E5" s="221"/>
      <c r="F5" s="221"/>
      <c r="G5" s="221"/>
    </row>
    <row r="6" spans="1:7" s="3" customFormat="1" ht="16.5" x14ac:dyDescent="0.25">
      <c r="A6" s="18"/>
      <c r="B6" s="20"/>
      <c r="C6" s="20"/>
      <c r="D6" s="20"/>
      <c r="E6" s="21"/>
      <c r="F6" s="21"/>
      <c r="G6" s="87" t="s">
        <v>41</v>
      </c>
    </row>
    <row r="7" spans="1:7" s="3" customFormat="1" ht="19.5" x14ac:dyDescent="0.25">
      <c r="A7" s="222" t="s">
        <v>1</v>
      </c>
      <c r="B7" s="222"/>
      <c r="C7" s="222"/>
      <c r="D7" s="222"/>
      <c r="E7" s="222"/>
      <c r="F7" s="222"/>
      <c r="G7" s="222"/>
    </row>
    <row r="8" spans="1:7" s="3" customFormat="1" ht="16.5" x14ac:dyDescent="0.25">
      <c r="A8" s="22"/>
      <c r="B8" s="22"/>
      <c r="C8" s="22"/>
      <c r="D8" s="22"/>
      <c r="E8" s="22"/>
      <c r="F8" s="22"/>
      <c r="G8" s="22"/>
    </row>
    <row r="9" spans="1:7" s="3" customFormat="1" ht="16.5" x14ac:dyDescent="0.25">
      <c r="A9" s="23"/>
      <c r="B9" s="223" t="s">
        <v>94</v>
      </c>
      <c r="C9" s="223"/>
      <c r="D9" s="223"/>
      <c r="E9" s="223"/>
      <c r="F9" s="223"/>
      <c r="G9" s="223"/>
    </row>
    <row r="10" spans="1:7" s="3" customFormat="1" x14ac:dyDescent="0.25">
      <c r="A10" s="224" t="s">
        <v>28</v>
      </c>
      <c r="B10" s="225"/>
      <c r="C10" s="225"/>
      <c r="D10" s="225"/>
      <c r="E10" s="225"/>
      <c r="F10" s="225"/>
      <c r="G10" s="225"/>
    </row>
    <row r="11" spans="1:7" s="3" customFormat="1" x14ac:dyDescent="0.25">
      <c r="A11" s="226"/>
      <c r="B11" s="227"/>
      <c r="C11" s="227"/>
      <c r="D11" s="227"/>
      <c r="E11" s="227"/>
      <c r="F11" s="228"/>
      <c r="G11" s="228"/>
    </row>
    <row r="12" spans="1:7" ht="25.5" customHeight="1" x14ac:dyDescent="0.25">
      <c r="A12" s="24"/>
      <c r="B12" s="25"/>
      <c r="C12" s="24"/>
      <c r="D12" s="24"/>
      <c r="E12" s="104"/>
      <c r="F12" s="105" t="s">
        <v>177</v>
      </c>
      <c r="G12" s="103">
        <f>SUMIF(G14:G68,"x",F14:$F$68)</f>
        <v>4317650</v>
      </c>
    </row>
    <row r="13" spans="1:7" ht="33" x14ac:dyDescent="0.25">
      <c r="A13" s="79" t="s">
        <v>35</v>
      </c>
      <c r="B13" s="229" t="s">
        <v>2</v>
      </c>
      <c r="C13" s="229"/>
      <c r="D13" s="79" t="s">
        <v>3</v>
      </c>
      <c r="E13" s="27" t="s">
        <v>44</v>
      </c>
      <c r="F13" s="27" t="s">
        <v>45</v>
      </c>
      <c r="G13" s="102" t="s">
        <v>178</v>
      </c>
    </row>
    <row r="14" spans="1:7" ht="33" x14ac:dyDescent="0.25">
      <c r="A14" s="86">
        <v>1</v>
      </c>
      <c r="B14" s="216" t="s">
        <v>0</v>
      </c>
      <c r="C14" s="218" t="s">
        <v>42</v>
      </c>
      <c r="D14" s="28" t="s">
        <v>4</v>
      </c>
      <c r="E14" s="219">
        <v>200000</v>
      </c>
      <c r="F14" s="236">
        <v>120000</v>
      </c>
      <c r="G14" s="237" t="s">
        <v>38</v>
      </c>
    </row>
    <row r="15" spans="1:7" ht="16.5" customHeight="1" x14ac:dyDescent="0.25">
      <c r="A15" s="86">
        <v>2</v>
      </c>
      <c r="B15" s="217"/>
      <c r="C15" s="218"/>
      <c r="D15" s="29" t="s">
        <v>5</v>
      </c>
      <c r="E15" s="219"/>
      <c r="F15" s="236"/>
      <c r="G15" s="238"/>
    </row>
    <row r="16" spans="1:7" ht="33" x14ac:dyDescent="0.25">
      <c r="A16" s="86">
        <v>3</v>
      </c>
      <c r="B16" s="217"/>
      <c r="C16" s="218"/>
      <c r="D16" s="28" t="s">
        <v>6</v>
      </c>
      <c r="E16" s="219"/>
      <c r="F16" s="236"/>
      <c r="G16" s="238"/>
    </row>
    <row r="17" spans="1:7" ht="33" customHeight="1" x14ac:dyDescent="0.25">
      <c r="A17" s="86">
        <v>4</v>
      </c>
      <c r="B17" s="217"/>
      <c r="C17" s="218"/>
      <c r="D17" s="28" t="s">
        <v>7</v>
      </c>
      <c r="E17" s="219"/>
      <c r="F17" s="236"/>
      <c r="G17" s="238"/>
    </row>
    <row r="18" spans="1:7" ht="16.5" customHeight="1" x14ac:dyDescent="0.25">
      <c r="A18" s="86">
        <v>5</v>
      </c>
      <c r="B18" s="217"/>
      <c r="C18" s="218"/>
      <c r="D18" s="28" t="s">
        <v>8</v>
      </c>
      <c r="E18" s="219"/>
      <c r="F18" s="236"/>
      <c r="G18" s="238"/>
    </row>
    <row r="19" spans="1:7" ht="16.5" customHeight="1" x14ac:dyDescent="0.25">
      <c r="A19" s="86">
        <v>6</v>
      </c>
      <c r="B19" s="217"/>
      <c r="C19" s="218"/>
      <c r="D19" s="28" t="s">
        <v>37</v>
      </c>
      <c r="E19" s="219"/>
      <c r="F19" s="236"/>
      <c r="G19" s="238"/>
    </row>
    <row r="20" spans="1:7" ht="16.5" x14ac:dyDescent="0.25">
      <c r="A20" s="86">
        <v>7</v>
      </c>
      <c r="B20" s="216" t="s">
        <v>9</v>
      </c>
      <c r="C20" s="99" t="s">
        <v>49</v>
      </c>
      <c r="D20" s="28" t="s">
        <v>50</v>
      </c>
      <c r="E20" s="85">
        <v>140000</v>
      </c>
      <c r="F20" s="84">
        <v>70000</v>
      </c>
      <c r="G20" s="31" t="s">
        <v>38</v>
      </c>
    </row>
    <row r="21" spans="1:7" ht="16.5" x14ac:dyDescent="0.25">
      <c r="A21" s="86">
        <v>8</v>
      </c>
      <c r="B21" s="217"/>
      <c r="C21" s="35" t="s">
        <v>10</v>
      </c>
      <c r="D21" s="29" t="s">
        <v>11</v>
      </c>
      <c r="E21" s="31">
        <v>102000</v>
      </c>
      <c r="F21" s="48">
        <v>80000</v>
      </c>
      <c r="G21" s="31" t="s">
        <v>38</v>
      </c>
    </row>
    <row r="22" spans="1:7" ht="16.5" x14ac:dyDescent="0.25">
      <c r="A22" s="86">
        <v>9</v>
      </c>
      <c r="B22" s="217"/>
      <c r="C22" s="100" t="s">
        <v>71</v>
      </c>
      <c r="D22" s="29" t="s">
        <v>72</v>
      </c>
      <c r="E22" s="31">
        <v>157000</v>
      </c>
      <c r="F22" s="48">
        <v>126000</v>
      </c>
      <c r="G22" s="31" t="s">
        <v>38</v>
      </c>
    </row>
    <row r="23" spans="1:7" ht="33" x14ac:dyDescent="0.25">
      <c r="A23" s="86">
        <v>10</v>
      </c>
      <c r="B23" s="217"/>
      <c r="C23" s="100" t="s">
        <v>36</v>
      </c>
      <c r="D23" s="29" t="s">
        <v>12</v>
      </c>
      <c r="E23" s="31">
        <v>230000</v>
      </c>
      <c r="F23" s="48">
        <v>120000</v>
      </c>
      <c r="G23" s="31" t="s">
        <v>38</v>
      </c>
    </row>
    <row r="24" spans="1:7" ht="16.5" x14ac:dyDescent="0.25">
      <c r="A24" s="86">
        <v>12</v>
      </c>
      <c r="B24" s="217"/>
      <c r="C24" s="100" t="s">
        <v>56</v>
      </c>
      <c r="D24" s="29" t="s">
        <v>57</v>
      </c>
      <c r="E24" s="31">
        <v>230000</v>
      </c>
      <c r="F24" s="48">
        <v>100000</v>
      </c>
      <c r="G24" s="31" t="s">
        <v>38</v>
      </c>
    </row>
    <row r="25" spans="1:7" ht="33" x14ac:dyDescent="0.25">
      <c r="A25" s="86">
        <v>13</v>
      </c>
      <c r="B25" s="217"/>
      <c r="C25" s="100" t="s">
        <v>73</v>
      </c>
      <c r="D25" s="29" t="s">
        <v>74</v>
      </c>
      <c r="E25" s="31">
        <v>249000</v>
      </c>
      <c r="F25" s="48">
        <v>155000</v>
      </c>
      <c r="G25" s="31" t="s">
        <v>38</v>
      </c>
    </row>
    <row r="26" spans="1:7" ht="16.5" x14ac:dyDescent="0.25">
      <c r="A26" s="86">
        <v>14</v>
      </c>
      <c r="B26" s="230"/>
      <c r="C26" s="100" t="s">
        <v>75</v>
      </c>
      <c r="D26" s="29" t="s">
        <v>76</v>
      </c>
      <c r="E26" s="31">
        <v>268000</v>
      </c>
      <c r="F26" s="48">
        <v>214000</v>
      </c>
      <c r="G26" s="31" t="s">
        <v>38</v>
      </c>
    </row>
    <row r="27" spans="1:7" ht="64.5" customHeight="1" x14ac:dyDescent="0.25">
      <c r="A27" s="86">
        <v>15</v>
      </c>
      <c r="B27" s="30" t="s">
        <v>16</v>
      </c>
      <c r="C27" s="100" t="s">
        <v>17</v>
      </c>
      <c r="D27" s="29" t="s">
        <v>18</v>
      </c>
      <c r="E27" s="31">
        <v>75000</v>
      </c>
      <c r="F27" s="48">
        <v>60000</v>
      </c>
      <c r="G27" s="31" t="s">
        <v>38</v>
      </c>
    </row>
    <row r="28" spans="1:7" ht="33" x14ac:dyDescent="0.25">
      <c r="A28" s="86">
        <v>16</v>
      </c>
      <c r="B28" s="30" t="s">
        <v>19</v>
      </c>
      <c r="C28" s="100" t="s">
        <v>20</v>
      </c>
      <c r="D28" s="29" t="s">
        <v>21</v>
      </c>
      <c r="E28" s="31">
        <v>27000</v>
      </c>
      <c r="F28" s="48">
        <v>20000</v>
      </c>
      <c r="G28" s="31" t="s">
        <v>38</v>
      </c>
    </row>
    <row r="29" spans="1:7" ht="33" x14ac:dyDescent="0.25">
      <c r="A29" s="86">
        <v>17</v>
      </c>
      <c r="B29" s="30" t="s">
        <v>13</v>
      </c>
      <c r="C29" s="100" t="s">
        <v>14</v>
      </c>
      <c r="D29" s="29" t="s">
        <v>15</v>
      </c>
      <c r="E29" s="31">
        <v>59000</v>
      </c>
      <c r="F29" s="48">
        <v>47000</v>
      </c>
      <c r="G29" s="31" t="s">
        <v>38</v>
      </c>
    </row>
    <row r="30" spans="1:7" ht="33" x14ac:dyDescent="0.25">
      <c r="A30" s="86">
        <v>18</v>
      </c>
      <c r="B30" s="216" t="s">
        <v>32</v>
      </c>
      <c r="C30" s="100" t="s">
        <v>58</v>
      </c>
      <c r="D30" s="33" t="s">
        <v>33</v>
      </c>
      <c r="E30" s="34">
        <v>82000</v>
      </c>
      <c r="F30" s="48">
        <v>35000</v>
      </c>
      <c r="G30" s="31" t="s">
        <v>38</v>
      </c>
    </row>
    <row r="31" spans="1:7" ht="16.5" x14ac:dyDescent="0.25">
      <c r="A31" s="86">
        <v>19</v>
      </c>
      <c r="B31" s="230"/>
      <c r="C31" s="100" t="s">
        <v>77</v>
      </c>
      <c r="D31" s="33" t="s">
        <v>78</v>
      </c>
      <c r="E31" s="34">
        <v>41000</v>
      </c>
      <c r="F31" s="48">
        <v>35000</v>
      </c>
      <c r="G31" s="31" t="s">
        <v>38</v>
      </c>
    </row>
    <row r="32" spans="1:7" ht="16.5" x14ac:dyDescent="0.25">
      <c r="A32" s="86">
        <v>20</v>
      </c>
      <c r="B32" s="216" t="s">
        <v>47</v>
      </c>
      <c r="C32" s="100" t="s">
        <v>29</v>
      </c>
      <c r="D32" s="32" t="s">
        <v>30</v>
      </c>
      <c r="E32" s="47">
        <v>30000</v>
      </c>
      <c r="F32" s="48">
        <v>24000</v>
      </c>
      <c r="G32" s="31" t="s">
        <v>38</v>
      </c>
    </row>
    <row r="33" spans="1:8" ht="16.5" x14ac:dyDescent="0.25">
      <c r="A33" s="86">
        <v>21</v>
      </c>
      <c r="B33" s="230"/>
      <c r="C33" s="100" t="s">
        <v>31</v>
      </c>
      <c r="D33" s="32" t="s">
        <v>30</v>
      </c>
      <c r="E33" s="47">
        <v>30000</v>
      </c>
      <c r="F33" s="48">
        <v>24000</v>
      </c>
      <c r="G33" s="31" t="s">
        <v>38</v>
      </c>
    </row>
    <row r="34" spans="1:8" ht="16.5" x14ac:dyDescent="0.25">
      <c r="A34" s="86">
        <v>22</v>
      </c>
      <c r="B34" s="216" t="s">
        <v>53</v>
      </c>
      <c r="C34" s="100" t="s">
        <v>51</v>
      </c>
      <c r="D34" s="29" t="s">
        <v>52</v>
      </c>
      <c r="E34" s="31">
        <v>59000</v>
      </c>
      <c r="F34" s="48">
        <v>47000</v>
      </c>
      <c r="G34" s="31" t="s">
        <v>38</v>
      </c>
    </row>
    <row r="35" spans="1:8" ht="16.5" x14ac:dyDescent="0.25">
      <c r="A35" s="86">
        <v>23</v>
      </c>
      <c r="B35" s="217"/>
      <c r="C35" s="100" t="s">
        <v>69</v>
      </c>
      <c r="D35" s="29" t="s">
        <v>70</v>
      </c>
      <c r="E35" s="31">
        <v>41000</v>
      </c>
      <c r="F35" s="48">
        <v>32000</v>
      </c>
      <c r="G35" s="31" t="s">
        <v>38</v>
      </c>
    </row>
    <row r="36" spans="1:8" ht="16.5" x14ac:dyDescent="0.25">
      <c r="A36" s="86">
        <v>24</v>
      </c>
      <c r="B36" s="217"/>
      <c r="C36" s="100" t="s">
        <v>79</v>
      </c>
      <c r="D36" s="29" t="s">
        <v>80</v>
      </c>
      <c r="E36" s="31">
        <v>41000</v>
      </c>
      <c r="F36" s="48">
        <v>32000</v>
      </c>
      <c r="G36" s="31" t="s">
        <v>38</v>
      </c>
    </row>
    <row r="37" spans="1:8" ht="16.5" x14ac:dyDescent="0.25">
      <c r="A37" s="86">
        <v>25</v>
      </c>
      <c r="B37" s="230"/>
      <c r="C37" s="100" t="s">
        <v>91</v>
      </c>
      <c r="D37" s="29" t="s">
        <v>92</v>
      </c>
      <c r="E37" s="31">
        <v>47000</v>
      </c>
      <c r="F37" s="48">
        <v>37000</v>
      </c>
      <c r="G37" s="31" t="s">
        <v>38</v>
      </c>
    </row>
    <row r="38" spans="1:8" ht="33" x14ac:dyDescent="0.25">
      <c r="A38" s="86">
        <v>26</v>
      </c>
      <c r="B38" s="81" t="s">
        <v>59</v>
      </c>
      <c r="C38" s="100" t="s">
        <v>60</v>
      </c>
      <c r="D38" s="29" t="s">
        <v>61</v>
      </c>
      <c r="E38" s="31">
        <v>41000</v>
      </c>
      <c r="F38" s="48">
        <v>32000</v>
      </c>
      <c r="G38" s="31" t="s">
        <v>38</v>
      </c>
    </row>
    <row r="39" spans="1:8" ht="33" x14ac:dyDescent="0.25">
      <c r="A39" s="86">
        <v>27</v>
      </c>
      <c r="B39" s="81" t="s">
        <v>67</v>
      </c>
      <c r="C39" s="100" t="s">
        <v>62</v>
      </c>
      <c r="D39" s="29" t="s">
        <v>63</v>
      </c>
      <c r="E39" s="31">
        <v>123000</v>
      </c>
      <c r="F39" s="48">
        <v>98000</v>
      </c>
      <c r="G39" s="31" t="s">
        <v>38</v>
      </c>
    </row>
    <row r="40" spans="1:8" ht="16.5" x14ac:dyDescent="0.25">
      <c r="A40" s="86">
        <v>28</v>
      </c>
      <c r="B40" s="217" t="s">
        <v>88</v>
      </c>
      <c r="C40" s="100" t="s">
        <v>83</v>
      </c>
      <c r="D40" s="29" t="s">
        <v>84</v>
      </c>
      <c r="E40" s="31">
        <v>231000</v>
      </c>
      <c r="F40" s="48">
        <v>184000</v>
      </c>
      <c r="G40" s="31" t="s">
        <v>38</v>
      </c>
    </row>
    <row r="41" spans="1:8" ht="16.5" x14ac:dyDescent="0.25">
      <c r="A41" s="86">
        <v>29</v>
      </c>
      <c r="B41" s="217"/>
      <c r="C41" s="100" t="s">
        <v>64</v>
      </c>
      <c r="D41" s="29" t="s">
        <v>65</v>
      </c>
      <c r="E41" s="31">
        <v>174000</v>
      </c>
      <c r="F41" s="48">
        <v>139000</v>
      </c>
      <c r="G41" s="31" t="s">
        <v>38</v>
      </c>
    </row>
    <row r="42" spans="1:8" ht="16.5" x14ac:dyDescent="0.25">
      <c r="A42" s="86">
        <v>30</v>
      </c>
      <c r="B42" s="217"/>
      <c r="C42" s="100" t="s">
        <v>85</v>
      </c>
      <c r="D42" s="232" t="s">
        <v>86</v>
      </c>
      <c r="E42" s="31">
        <v>137000</v>
      </c>
      <c r="F42" s="48">
        <v>109000</v>
      </c>
      <c r="G42" s="31" t="s">
        <v>38</v>
      </c>
    </row>
    <row r="43" spans="1:8" ht="16.5" x14ac:dyDescent="0.25">
      <c r="A43" s="86">
        <v>31</v>
      </c>
      <c r="B43" s="230"/>
      <c r="C43" s="100" t="s">
        <v>87</v>
      </c>
      <c r="D43" s="233"/>
      <c r="E43" s="31">
        <v>137000</v>
      </c>
      <c r="F43" s="48">
        <v>109000</v>
      </c>
      <c r="G43" s="31" t="s">
        <v>38</v>
      </c>
    </row>
    <row r="44" spans="1:8" ht="16.5" x14ac:dyDescent="0.25">
      <c r="A44" s="86">
        <v>32</v>
      </c>
      <c r="B44" s="82" t="s">
        <v>93</v>
      </c>
      <c r="C44" s="100" t="s">
        <v>66</v>
      </c>
      <c r="D44" s="29"/>
      <c r="E44" s="31">
        <v>400000</v>
      </c>
      <c r="F44" s="48">
        <v>340000</v>
      </c>
      <c r="G44" s="31" t="s">
        <v>38</v>
      </c>
    </row>
    <row r="45" spans="1:8" ht="16.5" x14ac:dyDescent="0.25">
      <c r="A45" s="234">
        <v>33</v>
      </c>
      <c r="B45" s="235"/>
      <c r="C45" s="51" t="s">
        <v>22</v>
      </c>
      <c r="D45" s="35" t="s">
        <v>23</v>
      </c>
      <c r="E45" s="36" t="s">
        <v>24</v>
      </c>
      <c r="F45" s="49" t="s">
        <v>24</v>
      </c>
      <c r="G45" s="31" t="s">
        <v>38</v>
      </c>
    </row>
    <row r="46" spans="1:8" ht="16.5" x14ac:dyDescent="0.25">
      <c r="A46" s="234"/>
      <c r="B46" s="235"/>
      <c r="C46" s="51" t="s">
        <v>34</v>
      </c>
      <c r="D46" s="35"/>
      <c r="E46" s="36" t="s">
        <v>24</v>
      </c>
      <c r="F46" s="49" t="s">
        <v>24</v>
      </c>
      <c r="G46" s="31" t="s">
        <v>38</v>
      </c>
      <c r="H46" s="12"/>
    </row>
    <row r="47" spans="1:8" ht="26.25" customHeight="1" x14ac:dyDescent="0.25">
      <c r="A47" s="229" t="s">
        <v>40</v>
      </c>
      <c r="B47" s="229"/>
      <c r="C47" s="229"/>
      <c r="D47" s="229"/>
      <c r="E47" s="27"/>
      <c r="F47" s="27"/>
      <c r="G47" s="109"/>
      <c r="H47" s="12"/>
    </row>
    <row r="48" spans="1:8" s="134" customFormat="1" ht="33" x14ac:dyDescent="0.25">
      <c r="A48" s="143">
        <v>34</v>
      </c>
      <c r="B48" s="77" t="s">
        <v>95</v>
      </c>
      <c r="C48" s="35" t="s">
        <v>96</v>
      </c>
      <c r="D48" s="35" t="s">
        <v>97</v>
      </c>
      <c r="E48" s="53">
        <v>41000</v>
      </c>
      <c r="F48" s="142">
        <f>E48*0.85</f>
        <v>34850</v>
      </c>
      <c r="G48" s="128" t="s">
        <v>38</v>
      </c>
      <c r="H48" s="135">
        <v>34850</v>
      </c>
    </row>
    <row r="49" spans="1:8" s="134" customFormat="1" ht="16.5" x14ac:dyDescent="0.25">
      <c r="A49" s="143">
        <v>35</v>
      </c>
      <c r="B49" s="77" t="s">
        <v>98</v>
      </c>
      <c r="C49" s="35" t="s">
        <v>99</v>
      </c>
      <c r="D49" s="35" t="s">
        <v>100</v>
      </c>
      <c r="E49" s="53">
        <v>47000</v>
      </c>
      <c r="F49" s="142">
        <f t="shared" ref="F49:F63" si="0">E49*0.85</f>
        <v>39950</v>
      </c>
      <c r="G49" s="128" t="s">
        <v>38</v>
      </c>
      <c r="H49" s="134">
        <v>39950</v>
      </c>
    </row>
    <row r="50" spans="1:8" s="134" customFormat="1" ht="16.5" customHeight="1" x14ac:dyDescent="0.25">
      <c r="A50" s="143">
        <v>36</v>
      </c>
      <c r="B50" s="77" t="s">
        <v>32</v>
      </c>
      <c r="C50" s="35" t="s">
        <v>101</v>
      </c>
      <c r="D50" s="35" t="s">
        <v>102</v>
      </c>
      <c r="E50" s="53">
        <v>41000</v>
      </c>
      <c r="F50" s="142">
        <f t="shared" si="0"/>
        <v>34850</v>
      </c>
      <c r="G50" s="128" t="s">
        <v>38</v>
      </c>
      <c r="H50" s="134">
        <v>34850</v>
      </c>
    </row>
    <row r="51" spans="1:8" s="134" customFormat="1" ht="16.5" x14ac:dyDescent="0.25">
      <c r="A51" s="143">
        <v>37</v>
      </c>
      <c r="B51" s="77" t="s">
        <v>103</v>
      </c>
      <c r="C51" s="54" t="s">
        <v>104</v>
      </c>
      <c r="D51" s="54" t="s">
        <v>105</v>
      </c>
      <c r="E51" s="55">
        <v>102000</v>
      </c>
      <c r="F51" s="142">
        <f t="shared" si="0"/>
        <v>86700</v>
      </c>
      <c r="G51" s="128" t="s">
        <v>38</v>
      </c>
      <c r="H51" s="134">
        <v>86700</v>
      </c>
    </row>
    <row r="52" spans="1:8" s="134" customFormat="1" ht="16.5" x14ac:dyDescent="0.25">
      <c r="A52" s="143">
        <v>38</v>
      </c>
      <c r="B52" s="77" t="s">
        <v>106</v>
      </c>
      <c r="C52" s="54" t="s">
        <v>107</v>
      </c>
      <c r="D52" s="54" t="s">
        <v>108</v>
      </c>
      <c r="E52" s="55">
        <v>128000</v>
      </c>
      <c r="F52" s="142">
        <f t="shared" si="0"/>
        <v>108800</v>
      </c>
      <c r="G52" s="128" t="s">
        <v>38</v>
      </c>
      <c r="H52" s="134">
        <v>108800</v>
      </c>
    </row>
    <row r="53" spans="1:8" s="134" customFormat="1" ht="16.5" x14ac:dyDescent="0.25">
      <c r="A53" s="143">
        <v>39</v>
      </c>
      <c r="B53" s="215" t="s">
        <v>109</v>
      </c>
      <c r="C53" s="54" t="s">
        <v>110</v>
      </c>
      <c r="D53" s="54" t="s">
        <v>111</v>
      </c>
      <c r="E53" s="55">
        <v>71000</v>
      </c>
      <c r="F53" s="142">
        <f t="shared" si="0"/>
        <v>60350</v>
      </c>
      <c r="G53" s="128" t="s">
        <v>38</v>
      </c>
      <c r="H53" s="134">
        <v>60350</v>
      </c>
    </row>
    <row r="54" spans="1:8" s="134" customFormat="1" ht="16.5" x14ac:dyDescent="0.25">
      <c r="A54" s="143">
        <v>40</v>
      </c>
      <c r="B54" s="215"/>
      <c r="C54" s="54" t="s">
        <v>112</v>
      </c>
      <c r="D54" s="54" t="s">
        <v>113</v>
      </c>
      <c r="E54" s="53">
        <v>138000</v>
      </c>
      <c r="F54" s="142">
        <f t="shared" si="0"/>
        <v>117300</v>
      </c>
      <c r="G54" s="128" t="s">
        <v>38</v>
      </c>
      <c r="H54" s="134">
        <v>117300</v>
      </c>
    </row>
    <row r="55" spans="1:8" s="134" customFormat="1" ht="16.5" x14ac:dyDescent="0.25">
      <c r="A55" s="143">
        <v>41</v>
      </c>
      <c r="B55" s="144" t="s">
        <v>114</v>
      </c>
      <c r="C55" s="54" t="s">
        <v>115</v>
      </c>
      <c r="D55" s="54" t="s">
        <v>116</v>
      </c>
      <c r="E55" s="53">
        <v>282000</v>
      </c>
      <c r="F55" s="142">
        <f t="shared" si="0"/>
        <v>239700</v>
      </c>
      <c r="G55" s="128" t="s">
        <v>38</v>
      </c>
      <c r="H55" s="134">
        <v>239700</v>
      </c>
    </row>
    <row r="56" spans="1:8" s="134" customFormat="1" ht="16.5" x14ac:dyDescent="0.25">
      <c r="A56" s="143">
        <v>42</v>
      </c>
      <c r="B56" s="239" t="s">
        <v>117</v>
      </c>
      <c r="C56" s="54" t="s">
        <v>118</v>
      </c>
      <c r="D56" s="54" t="s">
        <v>119</v>
      </c>
      <c r="E56" s="55">
        <v>30000</v>
      </c>
      <c r="F56" s="142">
        <f t="shared" si="0"/>
        <v>25500</v>
      </c>
      <c r="G56" s="128" t="s">
        <v>38</v>
      </c>
      <c r="H56" s="134">
        <v>25500</v>
      </c>
    </row>
    <row r="57" spans="1:8" s="134" customFormat="1" ht="16.5" x14ac:dyDescent="0.25">
      <c r="A57" s="143">
        <v>43</v>
      </c>
      <c r="B57" s="239"/>
      <c r="C57" s="54" t="s">
        <v>120</v>
      </c>
      <c r="D57" s="54" t="s">
        <v>119</v>
      </c>
      <c r="E57" s="55">
        <v>20000</v>
      </c>
      <c r="F57" s="142">
        <f t="shared" si="0"/>
        <v>17000</v>
      </c>
      <c r="G57" s="128" t="s">
        <v>38</v>
      </c>
      <c r="H57" s="134">
        <v>17000</v>
      </c>
    </row>
    <row r="58" spans="1:8" s="134" customFormat="1" ht="16.5" x14ac:dyDescent="0.25">
      <c r="A58" s="240" t="s">
        <v>121</v>
      </c>
      <c r="B58" s="240"/>
      <c r="C58" s="240"/>
      <c r="D58" s="240"/>
      <c r="E58" s="141"/>
      <c r="F58" s="142">
        <f t="shared" si="0"/>
        <v>0</v>
      </c>
      <c r="G58" s="128"/>
      <c r="H58" s="134">
        <v>0</v>
      </c>
    </row>
    <row r="59" spans="1:8" s="134" customFormat="1" ht="16.5" x14ac:dyDescent="0.25">
      <c r="A59" s="143">
        <v>45</v>
      </c>
      <c r="B59" s="146"/>
      <c r="C59" s="58" t="s">
        <v>124</v>
      </c>
      <c r="D59" s="59" t="s">
        <v>125</v>
      </c>
      <c r="E59" s="70">
        <v>192000</v>
      </c>
      <c r="F59" s="142">
        <f t="shared" si="0"/>
        <v>163200</v>
      </c>
      <c r="G59" s="128" t="s">
        <v>38</v>
      </c>
    </row>
    <row r="60" spans="1:8" s="134" customFormat="1" ht="16.5" x14ac:dyDescent="0.25">
      <c r="A60" s="240" t="s">
        <v>138</v>
      </c>
      <c r="B60" s="240"/>
      <c r="C60" s="240"/>
      <c r="D60" s="240"/>
      <c r="E60" s="141"/>
      <c r="F60" s="142">
        <f t="shared" si="0"/>
        <v>0</v>
      </c>
      <c r="G60" s="128"/>
    </row>
    <row r="61" spans="1:8" s="134" customFormat="1" ht="16.5" x14ac:dyDescent="0.25">
      <c r="A61" s="143">
        <v>49</v>
      </c>
      <c r="B61" s="215"/>
      <c r="C61" s="54" t="s">
        <v>139</v>
      </c>
      <c r="D61" s="54" t="s">
        <v>140</v>
      </c>
      <c r="E61" s="70">
        <v>66000</v>
      </c>
      <c r="F61" s="142">
        <f t="shared" si="0"/>
        <v>56100</v>
      </c>
      <c r="G61" s="128" t="s">
        <v>38</v>
      </c>
      <c r="H61" s="142">
        <v>56100</v>
      </c>
    </row>
    <row r="62" spans="1:8" s="134" customFormat="1" ht="16.5" x14ac:dyDescent="0.25">
      <c r="A62" s="143">
        <v>50</v>
      </c>
      <c r="B62" s="215"/>
      <c r="C62" s="54" t="s">
        <v>143</v>
      </c>
      <c r="D62" s="54" t="s">
        <v>144</v>
      </c>
      <c r="E62" s="70">
        <v>66000</v>
      </c>
      <c r="F62" s="142">
        <f t="shared" si="0"/>
        <v>56100</v>
      </c>
      <c r="G62" s="128" t="s">
        <v>38</v>
      </c>
      <c r="H62" s="142">
        <v>56100</v>
      </c>
    </row>
    <row r="63" spans="1:8" s="134" customFormat="1" ht="16.5" x14ac:dyDescent="0.25">
      <c r="A63" s="143">
        <v>51</v>
      </c>
      <c r="B63" s="144"/>
      <c r="C63" s="54" t="s">
        <v>147</v>
      </c>
      <c r="D63" s="54" t="s">
        <v>148</v>
      </c>
      <c r="E63" s="65">
        <v>253000</v>
      </c>
      <c r="F63" s="142">
        <f t="shared" si="0"/>
        <v>215050</v>
      </c>
      <c r="G63" s="128" t="s">
        <v>38</v>
      </c>
      <c r="H63" s="142">
        <v>215050</v>
      </c>
    </row>
    <row r="64" spans="1:8" s="134" customFormat="1" ht="16.5" x14ac:dyDescent="0.25">
      <c r="A64" s="242" t="s">
        <v>152</v>
      </c>
      <c r="B64" s="242"/>
      <c r="C64" s="242"/>
      <c r="D64" s="242"/>
      <c r="E64" s="65"/>
      <c r="F64" s="142">
        <f t="shared" ref="F64:F68" si="1">E64*0.85</f>
        <v>0</v>
      </c>
      <c r="G64" s="128"/>
      <c r="H64" s="134">
        <v>0</v>
      </c>
    </row>
    <row r="65" spans="1:8" s="134" customFormat="1" ht="16.5" x14ac:dyDescent="0.25">
      <c r="A65" s="147">
        <v>52</v>
      </c>
      <c r="B65" s="243" t="s">
        <v>154</v>
      </c>
      <c r="C65" s="60" t="s">
        <v>155</v>
      </c>
      <c r="D65" s="60" t="s">
        <v>156</v>
      </c>
      <c r="E65" s="70">
        <v>157000</v>
      </c>
      <c r="F65" s="142">
        <f t="shared" si="1"/>
        <v>133450</v>
      </c>
      <c r="G65" s="128" t="s">
        <v>38</v>
      </c>
      <c r="H65" s="142">
        <v>133450</v>
      </c>
    </row>
    <row r="66" spans="1:8" s="134" customFormat="1" ht="16.5" x14ac:dyDescent="0.25">
      <c r="A66" s="145">
        <v>53</v>
      </c>
      <c r="B66" s="243"/>
      <c r="C66" s="59" t="s">
        <v>158</v>
      </c>
      <c r="D66" s="59" t="s">
        <v>157</v>
      </c>
      <c r="E66" s="70">
        <v>185000</v>
      </c>
      <c r="F66" s="142">
        <f t="shared" si="1"/>
        <v>157250</v>
      </c>
      <c r="G66" s="128" t="s">
        <v>38</v>
      </c>
      <c r="H66" s="142">
        <v>157250</v>
      </c>
    </row>
    <row r="67" spans="1:8" s="134" customFormat="1" ht="16.5" x14ac:dyDescent="0.25">
      <c r="A67" s="241" t="s">
        <v>161</v>
      </c>
      <c r="B67" s="241"/>
      <c r="C67" s="241"/>
      <c r="D67" s="241"/>
      <c r="E67" s="65"/>
      <c r="F67" s="142">
        <f t="shared" si="1"/>
        <v>0</v>
      </c>
      <c r="G67" s="128"/>
      <c r="H67" s="134">
        <v>0</v>
      </c>
    </row>
    <row r="68" spans="1:8" s="134" customFormat="1" ht="16.5" x14ac:dyDescent="0.25">
      <c r="A68" s="145">
        <v>54</v>
      </c>
      <c r="B68" s="146"/>
      <c r="C68" s="59" t="s">
        <v>164</v>
      </c>
      <c r="D68" s="59" t="s">
        <v>165</v>
      </c>
      <c r="E68" s="70">
        <v>450000</v>
      </c>
      <c r="F68" s="142">
        <f t="shared" si="1"/>
        <v>382500</v>
      </c>
      <c r="G68" s="128" t="s">
        <v>38</v>
      </c>
      <c r="H68" s="134">
        <v>382500</v>
      </c>
    </row>
    <row r="69" spans="1:8" x14ac:dyDescent="0.25">
      <c r="A69" s="151"/>
      <c r="B69" s="131"/>
      <c r="C69" s="151"/>
      <c r="D69" s="151"/>
      <c r="E69" s="66"/>
      <c r="F69" s="152">
        <f>SUM(F14:F68)</f>
        <v>4317650</v>
      </c>
    </row>
    <row r="72" spans="1:8" x14ac:dyDescent="0.25">
      <c r="C72" s="9" t="s">
        <v>184</v>
      </c>
    </row>
  </sheetData>
  <autoFilter ref="A13:G68">
    <filterColumn colId="1" showButton="0"/>
  </autoFilter>
  <mergeCells count="27">
    <mergeCell ref="A67:D67"/>
    <mergeCell ref="A64:D64"/>
    <mergeCell ref="B65:B66"/>
    <mergeCell ref="A60:D60"/>
    <mergeCell ref="B61:B62"/>
    <mergeCell ref="B56:B57"/>
    <mergeCell ref="A58:D58"/>
    <mergeCell ref="D42:D43"/>
    <mergeCell ref="A45:A46"/>
    <mergeCell ref="B45:B46"/>
    <mergeCell ref="A47:D47"/>
    <mergeCell ref="B40:B43"/>
    <mergeCell ref="B20:B26"/>
    <mergeCell ref="B30:B31"/>
    <mergeCell ref="B32:B33"/>
    <mergeCell ref="B34:B37"/>
    <mergeCell ref="B53:B54"/>
    <mergeCell ref="B14:B19"/>
    <mergeCell ref="C14:C19"/>
    <mergeCell ref="E14:E19"/>
    <mergeCell ref="F14:F19"/>
    <mergeCell ref="G14:G19"/>
    <mergeCell ref="D1:G5"/>
    <mergeCell ref="A7:G7"/>
    <mergeCell ref="B9:G9"/>
    <mergeCell ref="A10:G11"/>
    <mergeCell ref="B13:C13"/>
  </mergeCells>
  <conditionalFormatting sqref="C1:C1048576">
    <cfRule type="duplicateValues" dxfId="10" priority="1"/>
  </conditionalFormatting>
  <pageMargins left="0.196850393700787" right="0.196850393700787" top="0.18" bottom="0.15" header="0.18" footer="0.17"/>
  <pageSetup scale="6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31" zoomScale="85" zoomScaleNormal="85" workbookViewId="0">
      <selection activeCell="F43" activeCellId="4" sqref="G36 F38 F40 F41 F43"/>
    </sheetView>
  </sheetViews>
  <sheetFormatPr defaultColWidth="9.140625" defaultRowHeight="15.75" x14ac:dyDescent="0.25"/>
  <cols>
    <col min="1" max="1" width="6.28515625" style="9" bestFit="1" customWidth="1"/>
    <col min="2" max="2" width="15" style="14" customWidth="1"/>
    <col min="3" max="3" width="54.85546875" style="9" customWidth="1"/>
    <col min="4" max="4" width="62.85546875" style="9" customWidth="1"/>
    <col min="5" max="6" width="14.42578125" style="15" customWidth="1"/>
    <col min="7" max="7" width="13.7109375" style="15" customWidth="1"/>
    <col min="8" max="8" width="19.7109375" style="9" customWidth="1"/>
    <col min="9" max="16384" width="9.140625" style="9"/>
  </cols>
  <sheetData>
    <row r="1" spans="1:8" ht="16.5" x14ac:dyDescent="0.25">
      <c r="A1" s="24"/>
      <c r="B1" s="25"/>
      <c r="C1" s="24"/>
      <c r="D1" s="24"/>
      <c r="E1" s="26"/>
      <c r="F1" s="112" t="s">
        <v>177</v>
      </c>
      <c r="G1" s="112">
        <f>SUMIF(G3:G43,"x",F3:$F$43)</f>
        <v>3780450</v>
      </c>
    </row>
    <row r="2" spans="1:8" ht="33" x14ac:dyDescent="0.25">
      <c r="A2" s="79" t="s">
        <v>35</v>
      </c>
      <c r="B2" s="229" t="s">
        <v>2</v>
      </c>
      <c r="C2" s="229"/>
      <c r="D2" s="79" t="s">
        <v>3</v>
      </c>
      <c r="E2" s="27" t="s">
        <v>44</v>
      </c>
      <c r="F2" s="27" t="s">
        <v>45</v>
      </c>
      <c r="G2" s="27" t="s">
        <v>183</v>
      </c>
      <c r="H2" s="10"/>
    </row>
    <row r="3" spans="1:8" ht="33" x14ac:dyDescent="0.25">
      <c r="A3" s="86">
        <v>1</v>
      </c>
      <c r="B3" s="216" t="s">
        <v>0</v>
      </c>
      <c r="C3" s="218" t="s">
        <v>42</v>
      </c>
      <c r="D3" s="28" t="s">
        <v>4</v>
      </c>
      <c r="E3" s="219">
        <v>200000</v>
      </c>
      <c r="F3" s="236">
        <v>120000</v>
      </c>
      <c r="G3" s="237" t="s">
        <v>38</v>
      </c>
      <c r="H3" s="11"/>
    </row>
    <row r="4" spans="1:8" ht="16.5" x14ac:dyDescent="0.25">
      <c r="A4" s="86">
        <v>2</v>
      </c>
      <c r="B4" s="217"/>
      <c r="C4" s="218"/>
      <c r="D4" s="29" t="s">
        <v>5</v>
      </c>
      <c r="E4" s="219"/>
      <c r="F4" s="236"/>
      <c r="G4" s="238"/>
      <c r="H4" s="11"/>
    </row>
    <row r="5" spans="1:8" ht="33" x14ac:dyDescent="0.25">
      <c r="A5" s="86">
        <v>3</v>
      </c>
      <c r="B5" s="217"/>
      <c r="C5" s="218"/>
      <c r="D5" s="28" t="s">
        <v>6</v>
      </c>
      <c r="E5" s="219"/>
      <c r="F5" s="236"/>
      <c r="G5" s="238"/>
      <c r="H5" s="11"/>
    </row>
    <row r="6" spans="1:8" ht="33" x14ac:dyDescent="0.25">
      <c r="A6" s="86">
        <v>4</v>
      </c>
      <c r="B6" s="217"/>
      <c r="C6" s="218"/>
      <c r="D6" s="28" t="s">
        <v>7</v>
      </c>
      <c r="E6" s="219"/>
      <c r="F6" s="236"/>
      <c r="G6" s="238"/>
      <c r="H6" s="11"/>
    </row>
    <row r="7" spans="1:8" ht="16.5" x14ac:dyDescent="0.25">
      <c r="A7" s="86">
        <v>5</v>
      </c>
      <c r="B7" s="217"/>
      <c r="C7" s="218"/>
      <c r="D7" s="28" t="s">
        <v>8</v>
      </c>
      <c r="E7" s="219"/>
      <c r="F7" s="236"/>
      <c r="G7" s="238"/>
      <c r="H7" s="12"/>
    </row>
    <row r="8" spans="1:8" ht="16.5" x14ac:dyDescent="0.25">
      <c r="A8" s="86">
        <v>6</v>
      </c>
      <c r="B8" s="217"/>
      <c r="C8" s="218"/>
      <c r="D8" s="28" t="s">
        <v>37</v>
      </c>
      <c r="E8" s="219"/>
      <c r="F8" s="236"/>
      <c r="G8" s="238"/>
      <c r="H8" s="12"/>
    </row>
    <row r="9" spans="1:8" ht="16.5" x14ac:dyDescent="0.25">
      <c r="A9" s="86">
        <v>7</v>
      </c>
      <c r="B9" s="216" t="s">
        <v>9</v>
      </c>
      <c r="C9" s="99" t="s">
        <v>49</v>
      </c>
      <c r="D9" s="28" t="s">
        <v>50</v>
      </c>
      <c r="E9" s="85">
        <v>140000</v>
      </c>
      <c r="F9" s="84">
        <v>70000</v>
      </c>
      <c r="G9" s="31" t="s">
        <v>38</v>
      </c>
      <c r="H9" s="12"/>
    </row>
    <row r="10" spans="1:8" ht="33" x14ac:dyDescent="0.25">
      <c r="A10" s="86">
        <v>8</v>
      </c>
      <c r="B10" s="217"/>
      <c r="C10" s="100" t="s">
        <v>10</v>
      </c>
      <c r="D10" s="29" t="s">
        <v>11</v>
      </c>
      <c r="E10" s="31">
        <v>102000</v>
      </c>
      <c r="F10" s="48">
        <v>80000</v>
      </c>
      <c r="G10" s="31" t="s">
        <v>38</v>
      </c>
      <c r="H10" s="12"/>
    </row>
    <row r="11" spans="1:8" ht="33" x14ac:dyDescent="0.25">
      <c r="A11" s="86">
        <v>9</v>
      </c>
      <c r="B11" s="217"/>
      <c r="C11" s="100" t="s">
        <v>71</v>
      </c>
      <c r="D11" s="29" t="s">
        <v>72</v>
      </c>
      <c r="E11" s="31">
        <v>157000</v>
      </c>
      <c r="F11" s="48">
        <v>126000</v>
      </c>
      <c r="G11" s="31" t="s">
        <v>38</v>
      </c>
      <c r="H11" s="12"/>
    </row>
    <row r="12" spans="1:8" ht="33" x14ac:dyDescent="0.25">
      <c r="A12" s="86">
        <v>10</v>
      </c>
      <c r="B12" s="217"/>
      <c r="C12" s="100" t="s">
        <v>36</v>
      </c>
      <c r="D12" s="29" t="s">
        <v>12</v>
      </c>
      <c r="E12" s="31">
        <v>230000</v>
      </c>
      <c r="F12" s="48">
        <v>120000</v>
      </c>
      <c r="G12" s="31" t="s">
        <v>38</v>
      </c>
      <c r="H12" s="12"/>
    </row>
    <row r="13" spans="1:8" ht="33" x14ac:dyDescent="0.25">
      <c r="A13" s="86">
        <v>12</v>
      </c>
      <c r="B13" s="217"/>
      <c r="C13" s="100" t="s">
        <v>56</v>
      </c>
      <c r="D13" s="29" t="s">
        <v>57</v>
      </c>
      <c r="E13" s="31">
        <v>230000</v>
      </c>
      <c r="F13" s="48">
        <v>100000</v>
      </c>
      <c r="G13" s="31" t="s">
        <v>38</v>
      </c>
      <c r="H13" s="12"/>
    </row>
    <row r="14" spans="1:8" ht="49.5" x14ac:dyDescent="0.25">
      <c r="A14" s="86">
        <v>13</v>
      </c>
      <c r="B14" s="217"/>
      <c r="C14" s="100" t="s">
        <v>73</v>
      </c>
      <c r="D14" s="29" t="s">
        <v>74</v>
      </c>
      <c r="E14" s="31">
        <v>249000</v>
      </c>
      <c r="F14" s="48">
        <v>155000</v>
      </c>
      <c r="G14" s="31" t="s">
        <v>38</v>
      </c>
      <c r="H14" s="12"/>
    </row>
    <row r="15" spans="1:8" ht="16.5" x14ac:dyDescent="0.25">
      <c r="A15" s="86">
        <v>14</v>
      </c>
      <c r="B15" s="230"/>
      <c r="C15" s="100" t="s">
        <v>75</v>
      </c>
      <c r="D15" s="29" t="s">
        <v>76</v>
      </c>
      <c r="E15" s="31">
        <v>268000</v>
      </c>
      <c r="F15" s="48">
        <v>214000</v>
      </c>
      <c r="G15" s="31" t="s">
        <v>38</v>
      </c>
      <c r="H15" s="12"/>
    </row>
    <row r="16" spans="1:8" ht="64.5" customHeight="1" x14ac:dyDescent="0.25">
      <c r="A16" s="86">
        <v>15</v>
      </c>
      <c r="B16" s="30" t="s">
        <v>16</v>
      </c>
      <c r="C16" s="100" t="s">
        <v>17</v>
      </c>
      <c r="D16" s="29" t="s">
        <v>18</v>
      </c>
      <c r="E16" s="31">
        <v>75000</v>
      </c>
      <c r="F16" s="48">
        <v>60000</v>
      </c>
      <c r="G16" s="31" t="s">
        <v>38</v>
      </c>
      <c r="H16" s="12"/>
    </row>
    <row r="17" spans="1:8" ht="33" x14ac:dyDescent="0.25">
      <c r="A17" s="86">
        <v>16</v>
      </c>
      <c r="B17" s="30" t="s">
        <v>19</v>
      </c>
      <c r="C17" s="100" t="s">
        <v>20</v>
      </c>
      <c r="D17" s="29" t="s">
        <v>21</v>
      </c>
      <c r="E17" s="31">
        <v>27000</v>
      </c>
      <c r="F17" s="48">
        <v>20000</v>
      </c>
      <c r="G17" s="31" t="s">
        <v>38</v>
      </c>
      <c r="H17" s="12"/>
    </row>
    <row r="18" spans="1:8" ht="49.5" x14ac:dyDescent="0.25">
      <c r="A18" s="86">
        <v>17</v>
      </c>
      <c r="B18" s="30" t="s">
        <v>13</v>
      </c>
      <c r="C18" s="100" t="s">
        <v>14</v>
      </c>
      <c r="D18" s="29" t="s">
        <v>15</v>
      </c>
      <c r="E18" s="31">
        <v>59000</v>
      </c>
      <c r="F18" s="48">
        <v>47000</v>
      </c>
      <c r="G18" s="31" t="s">
        <v>38</v>
      </c>
      <c r="H18" s="12"/>
    </row>
    <row r="19" spans="1:8" ht="33" x14ac:dyDescent="0.25">
      <c r="A19" s="86">
        <v>18</v>
      </c>
      <c r="B19" s="216" t="s">
        <v>32</v>
      </c>
      <c r="C19" s="100" t="s">
        <v>58</v>
      </c>
      <c r="D19" s="33" t="s">
        <v>33</v>
      </c>
      <c r="E19" s="34">
        <v>82000</v>
      </c>
      <c r="F19" s="48">
        <v>35000</v>
      </c>
      <c r="G19" s="31" t="s">
        <v>38</v>
      </c>
      <c r="H19" s="12"/>
    </row>
    <row r="20" spans="1:8" ht="16.5" x14ac:dyDescent="0.25">
      <c r="A20" s="86">
        <v>19</v>
      </c>
      <c r="B20" s="230"/>
      <c r="C20" s="100" t="s">
        <v>77</v>
      </c>
      <c r="D20" s="33" t="s">
        <v>78</v>
      </c>
      <c r="E20" s="34">
        <v>41000</v>
      </c>
      <c r="F20" s="48">
        <v>35000</v>
      </c>
      <c r="G20" s="31" t="s">
        <v>38</v>
      </c>
      <c r="H20" s="12"/>
    </row>
    <row r="21" spans="1:8" ht="33" x14ac:dyDescent="0.25">
      <c r="A21" s="86">
        <v>20</v>
      </c>
      <c r="B21" s="216" t="s">
        <v>47</v>
      </c>
      <c r="C21" s="100" t="s">
        <v>29</v>
      </c>
      <c r="D21" s="32" t="s">
        <v>30</v>
      </c>
      <c r="E21" s="47">
        <v>30000</v>
      </c>
      <c r="F21" s="48">
        <v>24000</v>
      </c>
      <c r="G21" s="31" t="s">
        <v>38</v>
      </c>
      <c r="H21" s="12"/>
    </row>
    <row r="22" spans="1:8" ht="33" x14ac:dyDescent="0.25">
      <c r="A22" s="86">
        <v>21</v>
      </c>
      <c r="B22" s="230"/>
      <c r="C22" s="100" t="s">
        <v>31</v>
      </c>
      <c r="D22" s="32" t="s">
        <v>30</v>
      </c>
      <c r="E22" s="47">
        <v>30000</v>
      </c>
      <c r="F22" s="48">
        <v>24000</v>
      </c>
      <c r="G22" s="31" t="s">
        <v>38</v>
      </c>
      <c r="H22" s="12"/>
    </row>
    <row r="23" spans="1:8" ht="33" x14ac:dyDescent="0.25">
      <c r="A23" s="86">
        <v>22</v>
      </c>
      <c r="B23" s="216" t="s">
        <v>53</v>
      </c>
      <c r="C23" s="100" t="s">
        <v>51</v>
      </c>
      <c r="D23" s="29" t="s">
        <v>52</v>
      </c>
      <c r="E23" s="31">
        <v>59000</v>
      </c>
      <c r="F23" s="48">
        <v>47000</v>
      </c>
      <c r="G23" s="31" t="s">
        <v>38</v>
      </c>
      <c r="H23" s="12"/>
    </row>
    <row r="24" spans="1:8" ht="33" x14ac:dyDescent="0.25">
      <c r="A24" s="86">
        <v>23</v>
      </c>
      <c r="B24" s="217"/>
      <c r="C24" s="100" t="s">
        <v>69</v>
      </c>
      <c r="D24" s="29" t="s">
        <v>70</v>
      </c>
      <c r="E24" s="31">
        <v>41000</v>
      </c>
      <c r="F24" s="48">
        <v>32000</v>
      </c>
      <c r="G24" s="31" t="s">
        <v>38</v>
      </c>
      <c r="H24" s="12"/>
    </row>
    <row r="25" spans="1:8" ht="33" x14ac:dyDescent="0.25">
      <c r="A25" s="86">
        <v>24</v>
      </c>
      <c r="B25" s="217"/>
      <c r="C25" s="100" t="s">
        <v>79</v>
      </c>
      <c r="D25" s="29" t="s">
        <v>80</v>
      </c>
      <c r="E25" s="31">
        <v>41000</v>
      </c>
      <c r="F25" s="48">
        <v>32000</v>
      </c>
      <c r="G25" s="31" t="s">
        <v>38</v>
      </c>
      <c r="H25" s="12"/>
    </row>
    <row r="26" spans="1:8" ht="33" x14ac:dyDescent="0.25">
      <c r="A26" s="86">
        <v>25</v>
      </c>
      <c r="B26" s="230"/>
      <c r="C26" s="100" t="s">
        <v>91</v>
      </c>
      <c r="D26" s="29" t="s">
        <v>92</v>
      </c>
      <c r="E26" s="31">
        <v>47000</v>
      </c>
      <c r="F26" s="48">
        <v>37000</v>
      </c>
      <c r="G26" s="31" t="s">
        <v>38</v>
      </c>
      <c r="H26" s="12"/>
    </row>
    <row r="27" spans="1:8" ht="33" x14ac:dyDescent="0.25">
      <c r="A27" s="86">
        <v>26</v>
      </c>
      <c r="B27" s="81" t="s">
        <v>59</v>
      </c>
      <c r="C27" s="100" t="s">
        <v>60</v>
      </c>
      <c r="D27" s="29" t="s">
        <v>61</v>
      </c>
      <c r="E27" s="31">
        <v>41000</v>
      </c>
      <c r="F27" s="48">
        <v>32000</v>
      </c>
      <c r="G27" s="31" t="s">
        <v>38</v>
      </c>
      <c r="H27" s="12"/>
    </row>
    <row r="28" spans="1:8" ht="33" x14ac:dyDescent="0.25">
      <c r="A28" s="86">
        <v>27</v>
      </c>
      <c r="B28" s="81" t="s">
        <v>67</v>
      </c>
      <c r="C28" s="100" t="s">
        <v>62</v>
      </c>
      <c r="D28" s="29" t="s">
        <v>63</v>
      </c>
      <c r="E28" s="31">
        <v>123000</v>
      </c>
      <c r="F28" s="48">
        <v>98000</v>
      </c>
      <c r="G28" s="31" t="s">
        <v>38</v>
      </c>
      <c r="H28" s="12"/>
    </row>
    <row r="29" spans="1:8" ht="33" x14ac:dyDescent="0.25">
      <c r="A29" s="86">
        <v>29</v>
      </c>
      <c r="B29" s="217"/>
      <c r="C29" s="100" t="s">
        <v>83</v>
      </c>
      <c r="D29" s="29" t="s">
        <v>84</v>
      </c>
      <c r="E29" s="31">
        <v>231000</v>
      </c>
      <c r="F29" s="48">
        <v>184000</v>
      </c>
      <c r="G29" s="31" t="s">
        <v>38</v>
      </c>
      <c r="H29" s="12"/>
    </row>
    <row r="30" spans="1:8" ht="33" x14ac:dyDescent="0.25">
      <c r="A30" s="86">
        <v>30</v>
      </c>
      <c r="B30" s="217"/>
      <c r="C30" s="100" t="s">
        <v>64</v>
      </c>
      <c r="D30" s="29" t="s">
        <v>65</v>
      </c>
      <c r="E30" s="31">
        <v>174000</v>
      </c>
      <c r="F30" s="48">
        <v>139000</v>
      </c>
      <c r="G30" s="31" t="s">
        <v>38</v>
      </c>
      <c r="H30" s="12"/>
    </row>
    <row r="31" spans="1:8" ht="33" x14ac:dyDescent="0.25">
      <c r="A31" s="86">
        <v>31</v>
      </c>
      <c r="B31" s="217" t="s">
        <v>88</v>
      </c>
      <c r="C31" s="100" t="s">
        <v>85</v>
      </c>
      <c r="D31" s="232" t="s">
        <v>86</v>
      </c>
      <c r="E31" s="31">
        <v>137000</v>
      </c>
      <c r="F31" s="48">
        <v>109000</v>
      </c>
      <c r="G31" s="31" t="s">
        <v>38</v>
      </c>
      <c r="H31" s="12"/>
    </row>
    <row r="32" spans="1:8" ht="33" x14ac:dyDescent="0.25">
      <c r="A32" s="86">
        <v>32</v>
      </c>
      <c r="B32" s="230"/>
      <c r="C32" s="100" t="s">
        <v>87</v>
      </c>
      <c r="D32" s="233"/>
      <c r="E32" s="31">
        <v>137000</v>
      </c>
      <c r="F32" s="48">
        <v>109000</v>
      </c>
      <c r="G32" s="31" t="s">
        <v>38</v>
      </c>
      <c r="H32" s="12"/>
    </row>
    <row r="33" spans="1:8" ht="16.5" x14ac:dyDescent="0.25">
      <c r="A33" s="86">
        <v>36</v>
      </c>
      <c r="B33" s="82" t="s">
        <v>93</v>
      </c>
      <c r="C33" s="100" t="s">
        <v>66</v>
      </c>
      <c r="D33" s="29"/>
      <c r="E33" s="31">
        <v>400000</v>
      </c>
      <c r="F33" s="48">
        <v>340000</v>
      </c>
      <c r="G33" s="31" t="s">
        <v>38</v>
      </c>
      <c r="H33" s="12"/>
    </row>
    <row r="34" spans="1:8" ht="16.5" x14ac:dyDescent="0.25">
      <c r="A34" s="234">
        <v>37</v>
      </c>
      <c r="B34" s="235"/>
      <c r="C34" s="51" t="s">
        <v>22</v>
      </c>
      <c r="D34" s="35" t="s">
        <v>23</v>
      </c>
      <c r="E34" s="36" t="s">
        <v>24</v>
      </c>
      <c r="F34" s="49" t="s">
        <v>24</v>
      </c>
      <c r="G34" s="31" t="s">
        <v>38</v>
      </c>
      <c r="H34" s="12"/>
    </row>
    <row r="35" spans="1:8" ht="33" x14ac:dyDescent="0.25">
      <c r="A35" s="234"/>
      <c r="B35" s="235"/>
      <c r="C35" s="51" t="s">
        <v>34</v>
      </c>
      <c r="D35" s="35"/>
      <c r="E35" s="36" t="s">
        <v>24</v>
      </c>
      <c r="F35" s="49" t="s">
        <v>24</v>
      </c>
      <c r="G35" s="31" t="s">
        <v>38</v>
      </c>
      <c r="H35" s="12"/>
    </row>
    <row r="36" spans="1:8" ht="26.25" customHeight="1" x14ac:dyDescent="0.25">
      <c r="A36" s="229" t="s">
        <v>40</v>
      </c>
      <c r="B36" s="229"/>
      <c r="C36" s="229"/>
      <c r="D36" s="229"/>
      <c r="E36" s="27"/>
      <c r="F36" s="27"/>
      <c r="G36" s="27">
        <f>SUMIF(G3:G35,"x",F3:$F$35)</f>
        <v>2389000</v>
      </c>
      <c r="H36" s="50"/>
    </row>
    <row r="37" spans="1:8" ht="16.5" x14ac:dyDescent="0.25">
      <c r="A37" s="231" t="s">
        <v>121</v>
      </c>
      <c r="B37" s="231"/>
      <c r="C37" s="231"/>
      <c r="D37" s="231"/>
      <c r="E37" s="57"/>
      <c r="F37" s="68">
        <f t="shared" ref="F37:F41" si="0">E37*0.85</f>
        <v>0</v>
      </c>
      <c r="G37" s="67"/>
      <c r="H37" s="12"/>
    </row>
    <row r="38" spans="1:8" ht="33" x14ac:dyDescent="0.25">
      <c r="A38" s="80">
        <v>28</v>
      </c>
      <c r="B38" s="111"/>
      <c r="C38" s="58" t="s">
        <v>122</v>
      </c>
      <c r="D38" s="59" t="s">
        <v>123</v>
      </c>
      <c r="E38" s="71">
        <v>732000</v>
      </c>
      <c r="F38" s="68">
        <f t="shared" si="0"/>
        <v>622200</v>
      </c>
      <c r="G38" s="67" t="s">
        <v>38</v>
      </c>
      <c r="H38" s="12">
        <v>622200</v>
      </c>
    </row>
    <row r="39" spans="1:8" ht="16.5" x14ac:dyDescent="0.25">
      <c r="A39" s="231" t="s">
        <v>138</v>
      </c>
      <c r="B39" s="231"/>
      <c r="C39" s="231"/>
      <c r="D39" s="231"/>
      <c r="E39" s="57"/>
      <c r="F39" s="68">
        <f t="shared" si="0"/>
        <v>0</v>
      </c>
      <c r="G39" s="67"/>
      <c r="H39" s="12">
        <v>0</v>
      </c>
    </row>
    <row r="40" spans="1:8" ht="16.5" x14ac:dyDescent="0.25">
      <c r="A40" s="80">
        <v>47</v>
      </c>
      <c r="B40" s="244"/>
      <c r="C40" s="101" t="s">
        <v>139</v>
      </c>
      <c r="D40" s="101" t="s">
        <v>140</v>
      </c>
      <c r="E40" s="71">
        <v>66000</v>
      </c>
      <c r="F40" s="68">
        <f t="shared" si="0"/>
        <v>56100</v>
      </c>
      <c r="G40" s="67" t="s">
        <v>38</v>
      </c>
      <c r="H40" s="12">
        <v>56100</v>
      </c>
    </row>
    <row r="41" spans="1:8" ht="33" x14ac:dyDescent="0.25">
      <c r="A41" s="80">
        <v>48</v>
      </c>
      <c r="B41" s="244"/>
      <c r="C41" s="101" t="s">
        <v>141</v>
      </c>
      <c r="D41" s="101" t="s">
        <v>142</v>
      </c>
      <c r="E41" s="71">
        <v>139000</v>
      </c>
      <c r="F41" s="68">
        <f t="shared" si="0"/>
        <v>118150</v>
      </c>
      <c r="G41" s="67" t="s">
        <v>38</v>
      </c>
      <c r="H41" s="12">
        <v>118150</v>
      </c>
    </row>
    <row r="42" spans="1:8" ht="16.5" x14ac:dyDescent="0.25">
      <c r="A42" s="245" t="s">
        <v>152</v>
      </c>
      <c r="B42" s="245"/>
      <c r="C42" s="245"/>
      <c r="D42" s="245"/>
      <c r="E42" s="69"/>
      <c r="F42" s="68">
        <f t="shared" ref="F42:F43" si="1">E42*0.85</f>
        <v>0</v>
      </c>
      <c r="G42" s="67"/>
      <c r="H42" s="12">
        <v>0</v>
      </c>
    </row>
    <row r="43" spans="1:8" ht="33" x14ac:dyDescent="0.25">
      <c r="A43" s="76">
        <v>94</v>
      </c>
      <c r="B43" s="123"/>
      <c r="C43" s="59" t="s">
        <v>159</v>
      </c>
      <c r="D43" s="59" t="s">
        <v>160</v>
      </c>
      <c r="E43" s="70">
        <v>700000</v>
      </c>
      <c r="F43" s="68">
        <f t="shared" si="1"/>
        <v>595000</v>
      </c>
      <c r="G43" s="67" t="s">
        <v>38</v>
      </c>
      <c r="H43" s="12">
        <v>595000</v>
      </c>
    </row>
    <row r="44" spans="1:8" x14ac:dyDescent="0.25">
      <c r="B44" s="131"/>
    </row>
    <row r="46" spans="1:8" x14ac:dyDescent="0.25">
      <c r="C46" s="9" t="s">
        <v>184</v>
      </c>
    </row>
  </sheetData>
  <mergeCells count="20">
    <mergeCell ref="B19:B20"/>
    <mergeCell ref="B21:B22"/>
    <mergeCell ref="B23:B26"/>
    <mergeCell ref="B2:C2"/>
    <mergeCell ref="A39:D39"/>
    <mergeCell ref="B40:B41"/>
    <mergeCell ref="A42:D42"/>
    <mergeCell ref="G3:G8"/>
    <mergeCell ref="A37:D37"/>
    <mergeCell ref="B31:B32"/>
    <mergeCell ref="D31:D32"/>
    <mergeCell ref="A34:A35"/>
    <mergeCell ref="B34:B35"/>
    <mergeCell ref="A36:D36"/>
    <mergeCell ref="B29:B30"/>
    <mergeCell ref="B3:B8"/>
    <mergeCell ref="C3:C8"/>
    <mergeCell ref="E3:E8"/>
    <mergeCell ref="F3:F8"/>
    <mergeCell ref="B9:B15"/>
  </mergeCells>
  <conditionalFormatting sqref="C1:C1048576">
    <cfRule type="duplicateValues" dxfId="9" priority="1"/>
  </conditionalFormatting>
  <pageMargins left="0.196850393700787" right="0.196850393700787" top="0.18" bottom="0.15" header="0.18" footer="0.17"/>
  <pageSetup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opLeftCell="A22" zoomScale="70" zoomScaleNormal="70" workbookViewId="0">
      <selection activeCell="F43" sqref="F43"/>
    </sheetView>
  </sheetViews>
  <sheetFormatPr defaultColWidth="9.140625" defaultRowHeight="15.75" x14ac:dyDescent="0.25"/>
  <cols>
    <col min="1" max="1" width="6.28515625" style="9" bestFit="1" customWidth="1"/>
    <col min="2" max="2" width="30.5703125" style="14" customWidth="1"/>
    <col min="3" max="3" width="111.5703125" style="9" customWidth="1"/>
    <col min="4" max="4" width="73.28515625" style="9" customWidth="1"/>
    <col min="5" max="6" width="14.42578125" style="15" customWidth="1"/>
    <col min="7" max="7" width="36.42578125" style="129" customWidth="1"/>
    <col min="8" max="16384" width="9.140625" style="9"/>
  </cols>
  <sheetData>
    <row r="1" spans="1:8" ht="48" customHeight="1" x14ac:dyDescent="0.3">
      <c r="A1" s="24"/>
      <c r="B1" s="25"/>
      <c r="C1" s="24"/>
      <c r="D1" s="24"/>
      <c r="E1" s="104"/>
      <c r="F1" s="110"/>
      <c r="G1" s="124"/>
      <c r="H1" s="12"/>
    </row>
    <row r="2" spans="1:8" ht="33" x14ac:dyDescent="0.25">
      <c r="A2" s="79" t="s">
        <v>35</v>
      </c>
      <c r="B2" s="253" t="s">
        <v>2</v>
      </c>
      <c r="C2" s="254"/>
      <c r="D2" s="79" t="s">
        <v>3</v>
      </c>
      <c r="E2" s="27" t="s">
        <v>44</v>
      </c>
      <c r="F2" s="27" t="s">
        <v>45</v>
      </c>
      <c r="G2" s="125" t="s">
        <v>180</v>
      </c>
    </row>
    <row r="3" spans="1:8" ht="33" customHeight="1" x14ac:dyDescent="0.25">
      <c r="A3" s="86">
        <v>1</v>
      </c>
      <c r="B3" s="216" t="s">
        <v>0</v>
      </c>
      <c r="C3" s="250" t="s">
        <v>42</v>
      </c>
      <c r="D3" s="28" t="s">
        <v>4</v>
      </c>
      <c r="E3" s="237">
        <v>200000</v>
      </c>
      <c r="F3" s="255">
        <v>120000</v>
      </c>
      <c r="G3" s="246" t="s">
        <v>38</v>
      </c>
    </row>
    <row r="4" spans="1:8" ht="16.5" x14ac:dyDescent="0.25">
      <c r="A4" s="86">
        <v>2</v>
      </c>
      <c r="B4" s="217"/>
      <c r="C4" s="251"/>
      <c r="D4" s="29" t="s">
        <v>5</v>
      </c>
      <c r="E4" s="238"/>
      <c r="F4" s="256"/>
      <c r="G4" s="247"/>
    </row>
    <row r="5" spans="1:8" ht="33" x14ac:dyDescent="0.25">
      <c r="A5" s="86">
        <v>3</v>
      </c>
      <c r="B5" s="217"/>
      <c r="C5" s="251"/>
      <c r="D5" s="28" t="s">
        <v>6</v>
      </c>
      <c r="E5" s="238"/>
      <c r="F5" s="256"/>
      <c r="G5" s="247"/>
    </row>
    <row r="6" spans="1:8" ht="33" x14ac:dyDescent="0.25">
      <c r="A6" s="86">
        <v>4</v>
      </c>
      <c r="B6" s="217"/>
      <c r="C6" s="251"/>
      <c r="D6" s="28" t="s">
        <v>7</v>
      </c>
      <c r="E6" s="238"/>
      <c r="F6" s="256"/>
      <c r="G6" s="247"/>
    </row>
    <row r="7" spans="1:8" ht="16.5" x14ac:dyDescent="0.25">
      <c r="A7" s="86">
        <v>5</v>
      </c>
      <c r="B7" s="217"/>
      <c r="C7" s="251"/>
      <c r="D7" s="28" t="s">
        <v>8</v>
      </c>
      <c r="E7" s="238"/>
      <c r="F7" s="256"/>
      <c r="G7" s="247"/>
    </row>
    <row r="8" spans="1:8" ht="16.5" x14ac:dyDescent="0.25">
      <c r="A8" s="86">
        <v>6</v>
      </c>
      <c r="B8" s="230"/>
      <c r="C8" s="252"/>
      <c r="D8" s="28" t="s">
        <v>37</v>
      </c>
      <c r="E8" s="249"/>
      <c r="F8" s="257"/>
      <c r="G8" s="248"/>
    </row>
    <row r="9" spans="1:8" ht="16.5" customHeight="1" x14ac:dyDescent="0.25">
      <c r="A9" s="86">
        <v>7</v>
      </c>
      <c r="B9" s="216" t="s">
        <v>9</v>
      </c>
      <c r="C9" s="51" t="s">
        <v>49</v>
      </c>
      <c r="D9" s="28" t="s">
        <v>50</v>
      </c>
      <c r="E9" s="85">
        <v>140000</v>
      </c>
      <c r="F9" s="84">
        <v>70000</v>
      </c>
      <c r="G9" s="126" t="s">
        <v>38</v>
      </c>
    </row>
    <row r="10" spans="1:8" ht="16.5" x14ac:dyDescent="0.25">
      <c r="A10" s="86">
        <v>8</v>
      </c>
      <c r="B10" s="217"/>
      <c r="C10" s="29" t="s">
        <v>10</v>
      </c>
      <c r="D10" s="29" t="s">
        <v>11</v>
      </c>
      <c r="E10" s="31">
        <v>102000</v>
      </c>
      <c r="F10" s="48">
        <v>80000</v>
      </c>
      <c r="G10" s="126" t="s">
        <v>38</v>
      </c>
    </row>
    <row r="11" spans="1:8" ht="33" x14ac:dyDescent="0.25">
      <c r="A11" s="86">
        <v>9</v>
      </c>
      <c r="B11" s="217"/>
      <c r="C11" s="29" t="s">
        <v>71</v>
      </c>
      <c r="D11" s="29" t="s">
        <v>72</v>
      </c>
      <c r="E11" s="31">
        <v>157000</v>
      </c>
      <c r="F11" s="48">
        <v>126000</v>
      </c>
      <c r="G11" s="126" t="s">
        <v>38</v>
      </c>
    </row>
    <row r="12" spans="1:8" ht="33" x14ac:dyDescent="0.25">
      <c r="A12" s="86">
        <v>10</v>
      </c>
      <c r="B12" s="217"/>
      <c r="C12" s="29" t="s">
        <v>36</v>
      </c>
      <c r="D12" s="29" t="s">
        <v>12</v>
      </c>
      <c r="E12" s="31">
        <v>230000</v>
      </c>
      <c r="F12" s="48">
        <v>120000</v>
      </c>
      <c r="G12" s="126" t="s">
        <v>38</v>
      </c>
    </row>
    <row r="13" spans="1:8" ht="16.5" x14ac:dyDescent="0.25">
      <c r="A13" s="86">
        <v>11</v>
      </c>
      <c r="B13" s="217"/>
      <c r="C13" s="29" t="s">
        <v>25</v>
      </c>
      <c r="D13" s="29" t="s">
        <v>26</v>
      </c>
      <c r="E13" s="31">
        <v>220000</v>
      </c>
      <c r="F13" s="48">
        <v>120000</v>
      </c>
      <c r="G13" s="126" t="s">
        <v>38</v>
      </c>
    </row>
    <row r="14" spans="1:8" ht="16.5" x14ac:dyDescent="0.25">
      <c r="A14" s="86">
        <v>12</v>
      </c>
      <c r="B14" s="217"/>
      <c r="C14" s="29" t="s">
        <v>56</v>
      </c>
      <c r="D14" s="29" t="s">
        <v>57</v>
      </c>
      <c r="E14" s="31">
        <v>230000</v>
      </c>
      <c r="F14" s="48">
        <v>100000</v>
      </c>
      <c r="G14" s="126" t="s">
        <v>38</v>
      </c>
    </row>
    <row r="15" spans="1:8" ht="33" x14ac:dyDescent="0.25">
      <c r="A15" s="86">
        <v>13</v>
      </c>
      <c r="B15" s="217"/>
      <c r="C15" s="29" t="s">
        <v>73</v>
      </c>
      <c r="D15" s="29" t="s">
        <v>74</v>
      </c>
      <c r="E15" s="31">
        <v>249000</v>
      </c>
      <c r="F15" s="48">
        <v>155000</v>
      </c>
      <c r="G15" s="126" t="s">
        <v>38</v>
      </c>
    </row>
    <row r="16" spans="1:8" ht="16.5" x14ac:dyDescent="0.25">
      <c r="A16" s="86">
        <v>14</v>
      </c>
      <c r="B16" s="230"/>
      <c r="C16" s="29" t="s">
        <v>75</v>
      </c>
      <c r="D16" s="29" t="s">
        <v>76</v>
      </c>
      <c r="E16" s="31">
        <v>268000</v>
      </c>
      <c r="F16" s="48">
        <v>214000</v>
      </c>
      <c r="G16" s="126" t="s">
        <v>38</v>
      </c>
    </row>
    <row r="17" spans="1:7" ht="64.5" customHeight="1" x14ac:dyDescent="0.25">
      <c r="A17" s="86">
        <v>15</v>
      </c>
      <c r="B17" s="30" t="s">
        <v>16</v>
      </c>
      <c r="C17" s="29" t="s">
        <v>17</v>
      </c>
      <c r="D17" s="29" t="s">
        <v>18</v>
      </c>
      <c r="E17" s="31">
        <v>75000</v>
      </c>
      <c r="F17" s="48">
        <v>60000</v>
      </c>
      <c r="G17" s="126" t="s">
        <v>38</v>
      </c>
    </row>
    <row r="18" spans="1:7" ht="16.5" x14ac:dyDescent="0.25">
      <c r="A18" s="86">
        <v>16</v>
      </c>
      <c r="B18" s="30" t="s">
        <v>19</v>
      </c>
      <c r="C18" s="29" t="s">
        <v>20</v>
      </c>
      <c r="D18" s="29" t="s">
        <v>21</v>
      </c>
      <c r="E18" s="31">
        <v>27000</v>
      </c>
      <c r="F18" s="48">
        <v>20000</v>
      </c>
      <c r="G18" s="126" t="s">
        <v>38</v>
      </c>
    </row>
    <row r="19" spans="1:7" ht="33" x14ac:dyDescent="0.25">
      <c r="A19" s="86">
        <v>17</v>
      </c>
      <c r="B19" s="30" t="s">
        <v>13</v>
      </c>
      <c r="C19" s="29" t="s">
        <v>14</v>
      </c>
      <c r="D19" s="29" t="s">
        <v>15</v>
      </c>
      <c r="E19" s="31">
        <v>59000</v>
      </c>
      <c r="F19" s="48">
        <v>47000</v>
      </c>
      <c r="G19" s="126" t="s">
        <v>38</v>
      </c>
    </row>
    <row r="20" spans="1:7" ht="16.5" x14ac:dyDescent="0.25">
      <c r="A20" s="86">
        <v>18</v>
      </c>
      <c r="B20" s="216" t="s">
        <v>32</v>
      </c>
      <c r="C20" s="29" t="s">
        <v>58</v>
      </c>
      <c r="D20" s="33" t="s">
        <v>33</v>
      </c>
      <c r="E20" s="34">
        <v>82000</v>
      </c>
      <c r="F20" s="48">
        <v>35000</v>
      </c>
      <c r="G20" s="126" t="s">
        <v>38</v>
      </c>
    </row>
    <row r="21" spans="1:7" ht="16.5" x14ac:dyDescent="0.25">
      <c r="A21" s="86">
        <v>19</v>
      </c>
      <c r="B21" s="230"/>
      <c r="C21" s="29" t="s">
        <v>77</v>
      </c>
      <c r="D21" s="33" t="s">
        <v>78</v>
      </c>
      <c r="E21" s="34">
        <v>41000</v>
      </c>
      <c r="F21" s="48">
        <v>35000</v>
      </c>
      <c r="G21" s="126" t="s">
        <v>38</v>
      </c>
    </row>
    <row r="22" spans="1:7" ht="16.5" x14ac:dyDescent="0.25">
      <c r="A22" s="86">
        <v>20</v>
      </c>
      <c r="B22" s="216" t="s">
        <v>47</v>
      </c>
      <c r="C22" s="29" t="s">
        <v>29</v>
      </c>
      <c r="D22" s="32" t="s">
        <v>30</v>
      </c>
      <c r="E22" s="47">
        <v>30000</v>
      </c>
      <c r="F22" s="48">
        <v>24000</v>
      </c>
      <c r="G22" s="126" t="s">
        <v>38</v>
      </c>
    </row>
    <row r="23" spans="1:7" ht="16.5" x14ac:dyDescent="0.25">
      <c r="A23" s="86">
        <v>21</v>
      </c>
      <c r="B23" s="230"/>
      <c r="C23" s="29" t="s">
        <v>31</v>
      </c>
      <c r="D23" s="32" t="s">
        <v>30</v>
      </c>
      <c r="E23" s="47">
        <v>30000</v>
      </c>
      <c r="F23" s="48">
        <v>24000</v>
      </c>
      <c r="G23" s="126" t="s">
        <v>38</v>
      </c>
    </row>
    <row r="24" spans="1:7" ht="16.5" x14ac:dyDescent="0.25">
      <c r="A24" s="86">
        <v>22</v>
      </c>
      <c r="B24" s="216" t="s">
        <v>53</v>
      </c>
      <c r="C24" s="29" t="s">
        <v>51</v>
      </c>
      <c r="D24" s="29" t="s">
        <v>52</v>
      </c>
      <c r="E24" s="31">
        <v>59000</v>
      </c>
      <c r="F24" s="48">
        <v>47000</v>
      </c>
      <c r="G24" s="126" t="s">
        <v>38</v>
      </c>
    </row>
    <row r="25" spans="1:7" ht="16.5" x14ac:dyDescent="0.25">
      <c r="A25" s="86">
        <v>23</v>
      </c>
      <c r="B25" s="217"/>
      <c r="C25" s="29" t="s">
        <v>69</v>
      </c>
      <c r="D25" s="29" t="s">
        <v>70</v>
      </c>
      <c r="E25" s="31">
        <v>41000</v>
      </c>
      <c r="F25" s="48">
        <v>32000</v>
      </c>
      <c r="G25" s="126" t="s">
        <v>38</v>
      </c>
    </row>
    <row r="26" spans="1:7" ht="16.5" x14ac:dyDescent="0.25">
      <c r="A26" s="86">
        <v>24</v>
      </c>
      <c r="B26" s="217"/>
      <c r="C26" s="29" t="s">
        <v>79</v>
      </c>
      <c r="D26" s="29" t="s">
        <v>80</v>
      </c>
      <c r="E26" s="31">
        <v>41000</v>
      </c>
      <c r="F26" s="48">
        <v>32000</v>
      </c>
      <c r="G26" s="126" t="s">
        <v>38</v>
      </c>
    </row>
    <row r="27" spans="1:7" ht="16.5" x14ac:dyDescent="0.25">
      <c r="A27" s="86">
        <v>25</v>
      </c>
      <c r="B27" s="230"/>
      <c r="C27" s="29" t="s">
        <v>91</v>
      </c>
      <c r="D27" s="29" t="s">
        <v>92</v>
      </c>
      <c r="E27" s="31">
        <v>47000</v>
      </c>
      <c r="F27" s="48">
        <v>37000</v>
      </c>
      <c r="G27" s="126" t="s">
        <v>38</v>
      </c>
    </row>
    <row r="28" spans="1:7" ht="16.5" x14ac:dyDescent="0.25">
      <c r="A28" s="86">
        <v>26</v>
      </c>
      <c r="B28" s="81" t="s">
        <v>59</v>
      </c>
      <c r="C28" s="29" t="s">
        <v>60</v>
      </c>
      <c r="D28" s="29" t="s">
        <v>61</v>
      </c>
      <c r="E28" s="31">
        <v>41000</v>
      </c>
      <c r="F28" s="48">
        <v>32000</v>
      </c>
      <c r="G28" s="126" t="s">
        <v>38</v>
      </c>
    </row>
    <row r="29" spans="1:7" ht="33" x14ac:dyDescent="0.25">
      <c r="A29" s="86">
        <v>27</v>
      </c>
      <c r="B29" s="81" t="s">
        <v>67</v>
      </c>
      <c r="C29" s="29" t="s">
        <v>62</v>
      </c>
      <c r="D29" s="29" t="s">
        <v>63</v>
      </c>
      <c r="E29" s="31">
        <v>123000</v>
      </c>
      <c r="F29" s="48">
        <v>98000</v>
      </c>
      <c r="G29" s="126" t="s">
        <v>38</v>
      </c>
    </row>
    <row r="30" spans="1:7" ht="16.5" x14ac:dyDescent="0.25">
      <c r="A30" s="86">
        <v>28</v>
      </c>
      <c r="B30" s="216" t="s">
        <v>68</v>
      </c>
      <c r="C30" s="29" t="s">
        <v>81</v>
      </c>
      <c r="D30" s="29" t="s">
        <v>82</v>
      </c>
      <c r="E30" s="31">
        <v>231000</v>
      </c>
      <c r="F30" s="48">
        <v>184000</v>
      </c>
      <c r="G30" s="126" t="s">
        <v>38</v>
      </c>
    </row>
    <row r="31" spans="1:7" ht="16.5" x14ac:dyDescent="0.25">
      <c r="A31" s="86">
        <v>29</v>
      </c>
      <c r="B31" s="217"/>
      <c r="C31" s="29" t="s">
        <v>83</v>
      </c>
      <c r="D31" s="29" t="s">
        <v>84</v>
      </c>
      <c r="E31" s="31">
        <v>231000</v>
      </c>
      <c r="F31" s="48">
        <v>184000</v>
      </c>
      <c r="G31" s="126" t="s">
        <v>38</v>
      </c>
    </row>
    <row r="32" spans="1:7" ht="16.5" x14ac:dyDescent="0.25">
      <c r="A32" s="86">
        <v>30</v>
      </c>
      <c r="B32" s="217"/>
      <c r="C32" s="29" t="s">
        <v>64</v>
      </c>
      <c r="D32" s="29" t="s">
        <v>65</v>
      </c>
      <c r="E32" s="31">
        <v>174000</v>
      </c>
      <c r="F32" s="48">
        <v>139000</v>
      </c>
      <c r="G32" s="126" t="s">
        <v>38</v>
      </c>
    </row>
    <row r="33" spans="1:7" ht="16.5" x14ac:dyDescent="0.25">
      <c r="A33" s="86">
        <v>31</v>
      </c>
      <c r="B33" s="217" t="s">
        <v>88</v>
      </c>
      <c r="C33" s="29" t="s">
        <v>85</v>
      </c>
      <c r="D33" s="232" t="s">
        <v>86</v>
      </c>
      <c r="E33" s="31">
        <v>137000</v>
      </c>
      <c r="F33" s="48">
        <v>109000</v>
      </c>
      <c r="G33" s="126" t="s">
        <v>38</v>
      </c>
    </row>
    <row r="34" spans="1:7" ht="16.5" x14ac:dyDescent="0.25">
      <c r="A34" s="86">
        <v>32</v>
      </c>
      <c r="B34" s="230"/>
      <c r="C34" s="29" t="s">
        <v>87</v>
      </c>
      <c r="D34" s="233"/>
      <c r="E34" s="31">
        <v>137000</v>
      </c>
      <c r="F34" s="48">
        <v>109000</v>
      </c>
      <c r="G34" s="126" t="s">
        <v>38</v>
      </c>
    </row>
    <row r="35" spans="1:7" ht="16.5" customHeight="1" x14ac:dyDescent="0.25">
      <c r="A35" s="86">
        <v>33</v>
      </c>
      <c r="B35" s="97" t="s">
        <v>48</v>
      </c>
      <c r="C35" s="28" t="s">
        <v>43</v>
      </c>
      <c r="D35" s="28" t="s">
        <v>39</v>
      </c>
      <c r="E35" s="85">
        <v>165000</v>
      </c>
      <c r="F35" s="84" t="s">
        <v>46</v>
      </c>
      <c r="G35" s="127" t="s">
        <v>38</v>
      </c>
    </row>
    <row r="36" spans="1:7" ht="16.5" x14ac:dyDescent="0.25">
      <c r="A36" s="263">
        <v>34</v>
      </c>
      <c r="B36" s="235"/>
      <c r="C36" s="51" t="s">
        <v>22</v>
      </c>
      <c r="D36" s="35" t="s">
        <v>23</v>
      </c>
      <c r="E36" s="36" t="s">
        <v>24</v>
      </c>
      <c r="F36" s="49" t="s">
        <v>24</v>
      </c>
      <c r="G36" s="126" t="s">
        <v>38</v>
      </c>
    </row>
    <row r="37" spans="1:7" ht="16.5" x14ac:dyDescent="0.25">
      <c r="A37" s="264"/>
      <c r="B37" s="235"/>
      <c r="C37" s="51" t="s">
        <v>34</v>
      </c>
      <c r="D37" s="35"/>
      <c r="E37" s="36" t="s">
        <v>24</v>
      </c>
      <c r="F37" s="49" t="s">
        <v>24</v>
      </c>
      <c r="G37" s="126" t="s">
        <v>38</v>
      </c>
    </row>
    <row r="38" spans="1:7" ht="26.25" customHeight="1" x14ac:dyDescent="0.25">
      <c r="A38" s="253" t="s">
        <v>40</v>
      </c>
      <c r="B38" s="262"/>
      <c r="C38" s="262"/>
      <c r="D38" s="254"/>
      <c r="E38" s="27"/>
      <c r="F38" s="27"/>
      <c r="G38" s="125"/>
    </row>
    <row r="39" spans="1:7" ht="16.5" x14ac:dyDescent="0.25">
      <c r="A39" s="258" t="s">
        <v>121</v>
      </c>
      <c r="B39" s="259"/>
      <c r="C39" s="259"/>
      <c r="D39" s="260"/>
      <c r="E39" s="57"/>
      <c r="F39" s="68">
        <f t="shared" ref="F39:F43" si="0">E39*0.85</f>
        <v>0</v>
      </c>
      <c r="G39" s="128"/>
    </row>
    <row r="40" spans="1:7" ht="16.5" x14ac:dyDescent="0.25">
      <c r="A40" s="80">
        <v>35</v>
      </c>
      <c r="B40" s="261"/>
      <c r="C40" s="130" t="s">
        <v>122</v>
      </c>
      <c r="D40" s="59" t="s">
        <v>123</v>
      </c>
      <c r="E40" s="71">
        <v>732000</v>
      </c>
      <c r="F40" s="68">
        <f t="shared" si="0"/>
        <v>622200</v>
      </c>
      <c r="G40" s="128" t="s">
        <v>38</v>
      </c>
    </row>
    <row r="41" spans="1:7" ht="16.5" x14ac:dyDescent="0.25">
      <c r="A41" s="80">
        <v>36</v>
      </c>
      <c r="B41" s="261"/>
      <c r="C41" s="58" t="s">
        <v>128</v>
      </c>
      <c r="D41" s="59" t="s">
        <v>129</v>
      </c>
      <c r="E41" s="71">
        <v>231000</v>
      </c>
      <c r="F41" s="68">
        <f t="shared" si="0"/>
        <v>196350</v>
      </c>
      <c r="G41" s="128" t="s">
        <v>38</v>
      </c>
    </row>
    <row r="42" spans="1:7" ht="16.5" x14ac:dyDescent="0.25">
      <c r="A42" s="258" t="s">
        <v>149</v>
      </c>
      <c r="B42" s="259"/>
      <c r="C42" s="259"/>
      <c r="D42" s="260"/>
      <c r="E42" s="69"/>
      <c r="F42" s="68">
        <f t="shared" si="0"/>
        <v>0</v>
      </c>
      <c r="G42" s="128"/>
    </row>
    <row r="43" spans="1:7" ht="16.5" x14ac:dyDescent="0.25">
      <c r="A43" s="80">
        <v>37</v>
      </c>
      <c r="B43" s="74" t="s">
        <v>150</v>
      </c>
      <c r="C43" s="62" t="s">
        <v>166</v>
      </c>
      <c r="D43" s="62" t="s">
        <v>167</v>
      </c>
      <c r="E43" s="96">
        <v>495000</v>
      </c>
      <c r="F43" s="68">
        <f t="shared" si="0"/>
        <v>420750</v>
      </c>
      <c r="G43" s="128" t="s">
        <v>38</v>
      </c>
    </row>
    <row r="44" spans="1:7" x14ac:dyDescent="0.25">
      <c r="F44" s="150">
        <f>SUM(F3:F43)</f>
        <v>3592300</v>
      </c>
    </row>
    <row r="47" spans="1:7" ht="19.5" x14ac:dyDescent="0.3">
      <c r="C47" s="122" t="s">
        <v>184</v>
      </c>
    </row>
  </sheetData>
  <autoFilter ref="A2:G43">
    <filterColumn colId="1" showButton="0"/>
  </autoFilter>
  <mergeCells count="19">
    <mergeCell ref="A42:D42"/>
    <mergeCell ref="A39:D39"/>
    <mergeCell ref="B30:B32"/>
    <mergeCell ref="B33:B34"/>
    <mergeCell ref="B40:B41"/>
    <mergeCell ref="A38:D38"/>
    <mergeCell ref="A36:A37"/>
    <mergeCell ref="B36:B37"/>
    <mergeCell ref="B24:B27"/>
    <mergeCell ref="D33:D34"/>
    <mergeCell ref="B2:C2"/>
    <mergeCell ref="B22:B23"/>
    <mergeCell ref="F3:F8"/>
    <mergeCell ref="G3:G8"/>
    <mergeCell ref="E3:E8"/>
    <mergeCell ref="C3:C8"/>
    <mergeCell ref="B3:B8"/>
    <mergeCell ref="B20:B21"/>
    <mergeCell ref="B9:B16"/>
  </mergeCells>
  <conditionalFormatting sqref="C44:C1048576 C1:C42">
    <cfRule type="duplicateValues" dxfId="8" priority="2"/>
  </conditionalFormatting>
  <conditionalFormatting sqref="C43">
    <cfRule type="duplicateValues" dxfId="7" priority="1"/>
  </conditionalFormatting>
  <pageMargins left="0.196850393700787" right="0.196850393700787" top="0.18" bottom="0.15" header="0.18" footer="0.17"/>
  <pageSetup scale="6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A34" zoomScale="55" zoomScaleNormal="55" workbookViewId="0">
      <selection activeCell="C13" sqref="C13:C18"/>
    </sheetView>
  </sheetViews>
  <sheetFormatPr defaultColWidth="9.140625" defaultRowHeight="19.5" x14ac:dyDescent="0.3"/>
  <cols>
    <col min="1" max="1" width="6.28515625" style="9" bestFit="1" customWidth="1"/>
    <col min="2" max="2" width="29.140625" style="14" customWidth="1"/>
    <col min="3" max="3" width="121" style="122" customWidth="1"/>
    <col min="4" max="4" width="98.85546875" style="9" customWidth="1"/>
    <col min="5" max="5" width="14.42578125" style="15" customWidth="1"/>
    <col min="6" max="6" width="14.42578125" style="129" customWidth="1"/>
    <col min="7" max="16384" width="9.140625" style="9"/>
  </cols>
  <sheetData>
    <row r="1" spans="1:6" s="5" customFormat="1" ht="15.75" customHeight="1" x14ac:dyDescent="0.25">
      <c r="A1" s="17"/>
      <c r="B1" s="17"/>
      <c r="C1" s="186"/>
      <c r="D1" s="220" t="s">
        <v>27</v>
      </c>
      <c r="E1" s="220"/>
      <c r="F1" s="220"/>
    </row>
    <row r="2" spans="1:6" s="3" customFormat="1" x14ac:dyDescent="0.25">
      <c r="A2" s="19"/>
      <c r="B2" s="19"/>
      <c r="C2" s="187"/>
      <c r="D2" s="221"/>
      <c r="E2" s="221"/>
      <c r="F2" s="221"/>
    </row>
    <row r="3" spans="1:6" s="3" customFormat="1" x14ac:dyDescent="0.25">
      <c r="A3" s="19"/>
      <c r="B3" s="19"/>
      <c r="C3" s="187"/>
      <c r="D3" s="221"/>
      <c r="E3" s="221"/>
      <c r="F3" s="221"/>
    </row>
    <row r="4" spans="1:6" s="3" customFormat="1" x14ac:dyDescent="0.25">
      <c r="A4" s="19"/>
      <c r="B4" s="19"/>
      <c r="C4" s="187"/>
      <c r="D4" s="221"/>
      <c r="E4" s="221"/>
      <c r="F4" s="221"/>
    </row>
    <row r="5" spans="1:6" s="3" customFormat="1" x14ac:dyDescent="0.25">
      <c r="A5" s="19"/>
      <c r="B5" s="19"/>
      <c r="C5" s="187"/>
      <c r="D5" s="221"/>
      <c r="E5" s="221"/>
      <c r="F5" s="221"/>
    </row>
    <row r="6" spans="1:6" s="3" customFormat="1" x14ac:dyDescent="0.25">
      <c r="A6" s="18"/>
      <c r="B6" s="20"/>
      <c r="C6" s="188"/>
      <c r="D6" s="20"/>
      <c r="E6" s="21"/>
      <c r="F6" s="204"/>
    </row>
    <row r="7" spans="1:6" s="3" customFormat="1" x14ac:dyDescent="0.25">
      <c r="A7" s="222" t="s">
        <v>1</v>
      </c>
      <c r="B7" s="222"/>
      <c r="C7" s="222"/>
      <c r="D7" s="222"/>
      <c r="E7" s="222"/>
      <c r="F7" s="222"/>
    </row>
    <row r="8" spans="1:6" s="3" customFormat="1" x14ac:dyDescent="0.25">
      <c r="A8" s="22"/>
      <c r="B8" s="22"/>
      <c r="C8" s="169"/>
      <c r="D8" s="22"/>
      <c r="E8" s="22"/>
      <c r="F8" s="205"/>
    </row>
    <row r="9" spans="1:6" s="3" customFormat="1" ht="16.5" x14ac:dyDescent="0.25">
      <c r="A9" s="23"/>
      <c r="B9" s="223" t="s">
        <v>94</v>
      </c>
      <c r="C9" s="223"/>
      <c r="D9" s="223"/>
      <c r="E9" s="223"/>
      <c r="F9" s="223"/>
    </row>
    <row r="10" spans="1:6" s="3" customFormat="1" ht="15.75" x14ac:dyDescent="0.25">
      <c r="A10" s="224" t="s">
        <v>28</v>
      </c>
      <c r="B10" s="225"/>
      <c r="C10" s="225"/>
      <c r="D10" s="225"/>
      <c r="E10" s="225"/>
      <c r="F10" s="225"/>
    </row>
    <row r="11" spans="1:6" s="3" customFormat="1" ht="15.75" x14ac:dyDescent="0.25">
      <c r="A11" s="226"/>
      <c r="B11" s="227"/>
      <c r="C11" s="227"/>
      <c r="D11" s="227"/>
      <c r="E11" s="227"/>
      <c r="F11" s="228"/>
    </row>
    <row r="12" spans="1:6" ht="33" x14ac:dyDescent="0.25">
      <c r="A12" s="207" t="s">
        <v>35</v>
      </c>
      <c r="B12" s="268" t="s">
        <v>2</v>
      </c>
      <c r="C12" s="268"/>
      <c r="D12" s="207" t="s">
        <v>3</v>
      </c>
      <c r="E12" s="208" t="s">
        <v>44</v>
      </c>
      <c r="F12" s="208" t="s">
        <v>45</v>
      </c>
    </row>
    <row r="13" spans="1:6" ht="33" customHeight="1" x14ac:dyDescent="0.25">
      <c r="A13" s="91">
        <v>1</v>
      </c>
      <c r="B13" s="216" t="s">
        <v>0</v>
      </c>
      <c r="C13" s="267" t="s">
        <v>42</v>
      </c>
      <c r="D13" s="28" t="s">
        <v>4</v>
      </c>
      <c r="E13" s="219">
        <v>200000</v>
      </c>
      <c r="F13" s="212">
        <v>120000</v>
      </c>
    </row>
    <row r="14" spans="1:6" ht="16.5" x14ac:dyDescent="0.25">
      <c r="A14" s="91">
        <v>2</v>
      </c>
      <c r="B14" s="217"/>
      <c r="C14" s="267"/>
      <c r="D14" s="29" t="s">
        <v>5</v>
      </c>
      <c r="E14" s="219"/>
      <c r="F14" s="212"/>
    </row>
    <row r="15" spans="1:6" ht="33" customHeight="1" x14ac:dyDescent="0.25">
      <c r="A15" s="91">
        <v>3</v>
      </c>
      <c r="B15" s="217"/>
      <c r="C15" s="267"/>
      <c r="D15" s="28" t="s">
        <v>6</v>
      </c>
      <c r="E15" s="219"/>
      <c r="F15" s="212"/>
    </row>
    <row r="16" spans="1:6" ht="33" customHeight="1" x14ac:dyDescent="0.25">
      <c r="A16" s="91">
        <v>4</v>
      </c>
      <c r="B16" s="217"/>
      <c r="C16" s="267"/>
      <c r="D16" s="28" t="s">
        <v>7</v>
      </c>
      <c r="E16" s="219"/>
      <c r="F16" s="212"/>
    </row>
    <row r="17" spans="1:6" ht="16.5" x14ac:dyDescent="0.25">
      <c r="A17" s="91">
        <v>5</v>
      </c>
      <c r="B17" s="217"/>
      <c r="C17" s="267"/>
      <c r="D17" s="28" t="s">
        <v>8</v>
      </c>
      <c r="E17" s="219"/>
      <c r="F17" s="212"/>
    </row>
    <row r="18" spans="1:6" ht="16.5" x14ac:dyDescent="0.25">
      <c r="A18" s="91">
        <v>6</v>
      </c>
      <c r="B18" s="217"/>
      <c r="C18" s="267"/>
      <c r="D18" s="28" t="s">
        <v>37</v>
      </c>
      <c r="E18" s="219"/>
      <c r="F18" s="212"/>
    </row>
    <row r="19" spans="1:6" ht="33" x14ac:dyDescent="0.25">
      <c r="A19" s="91">
        <v>10</v>
      </c>
      <c r="B19" s="217"/>
      <c r="C19" s="189" t="s">
        <v>36</v>
      </c>
      <c r="D19" s="29" t="s">
        <v>12</v>
      </c>
      <c r="E19" s="31">
        <v>230000</v>
      </c>
      <c r="F19" s="137">
        <v>120000</v>
      </c>
    </row>
    <row r="20" spans="1:6" ht="39" x14ac:dyDescent="0.25">
      <c r="A20" s="91">
        <v>11</v>
      </c>
      <c r="B20" s="217"/>
      <c r="C20" s="189" t="s">
        <v>25</v>
      </c>
      <c r="D20" s="29" t="s">
        <v>26</v>
      </c>
      <c r="E20" s="31">
        <v>220000</v>
      </c>
      <c r="F20" s="137">
        <v>120000</v>
      </c>
    </row>
    <row r="21" spans="1:6" x14ac:dyDescent="0.25">
      <c r="A21" s="91">
        <v>12</v>
      </c>
      <c r="B21" s="217"/>
      <c r="C21" s="189" t="s">
        <v>56</v>
      </c>
      <c r="D21" s="29" t="s">
        <v>57</v>
      </c>
      <c r="E21" s="31">
        <v>230000</v>
      </c>
      <c r="F21" s="137">
        <v>100000</v>
      </c>
    </row>
    <row r="22" spans="1:6" ht="39" x14ac:dyDescent="0.25">
      <c r="A22" s="91">
        <v>13</v>
      </c>
      <c r="B22" s="217"/>
      <c r="C22" s="189" t="s">
        <v>73</v>
      </c>
      <c r="D22" s="29" t="s">
        <v>74</v>
      </c>
      <c r="E22" s="31">
        <v>249000</v>
      </c>
      <c r="F22" s="137">
        <v>155000</v>
      </c>
    </row>
    <row r="23" spans="1:6" x14ac:dyDescent="0.25">
      <c r="A23" s="91">
        <v>16</v>
      </c>
      <c r="B23" s="30" t="s">
        <v>19</v>
      </c>
      <c r="C23" s="189" t="s">
        <v>20</v>
      </c>
      <c r="D23" s="29" t="s">
        <v>21</v>
      </c>
      <c r="E23" s="31">
        <v>27000</v>
      </c>
      <c r="F23" s="137">
        <v>20000</v>
      </c>
    </row>
    <row r="24" spans="1:6" ht="39" x14ac:dyDescent="0.25">
      <c r="A24" s="91">
        <v>17</v>
      </c>
      <c r="B24" s="30" t="s">
        <v>13</v>
      </c>
      <c r="C24" s="189" t="s">
        <v>14</v>
      </c>
      <c r="D24" s="29" t="s">
        <v>15</v>
      </c>
      <c r="E24" s="31">
        <v>59000</v>
      </c>
      <c r="F24" s="137">
        <v>47000</v>
      </c>
    </row>
    <row r="25" spans="1:6" ht="39" x14ac:dyDescent="0.25">
      <c r="A25" s="91">
        <v>18</v>
      </c>
      <c r="B25" s="216" t="s">
        <v>32</v>
      </c>
      <c r="C25" s="189" t="s">
        <v>58</v>
      </c>
      <c r="D25" s="33" t="s">
        <v>33</v>
      </c>
      <c r="E25" s="34">
        <v>82000</v>
      </c>
      <c r="F25" s="137">
        <v>35000</v>
      </c>
    </row>
    <row r="26" spans="1:6" x14ac:dyDescent="0.25">
      <c r="A26" s="91">
        <v>19</v>
      </c>
      <c r="B26" s="230"/>
      <c r="C26" s="189" t="s">
        <v>77</v>
      </c>
      <c r="D26" s="33" t="s">
        <v>78</v>
      </c>
      <c r="E26" s="34">
        <v>41000</v>
      </c>
      <c r="F26" s="137">
        <v>35000</v>
      </c>
    </row>
    <row r="27" spans="1:6" x14ac:dyDescent="0.25">
      <c r="A27" s="91">
        <v>20</v>
      </c>
      <c r="B27" s="216" t="s">
        <v>47</v>
      </c>
      <c r="C27" s="189" t="s">
        <v>29</v>
      </c>
      <c r="D27" s="32" t="s">
        <v>30</v>
      </c>
      <c r="E27" s="47">
        <v>30000</v>
      </c>
      <c r="F27" s="137">
        <v>24000</v>
      </c>
    </row>
    <row r="28" spans="1:6" x14ac:dyDescent="0.25">
      <c r="A28" s="91">
        <v>21</v>
      </c>
      <c r="B28" s="230"/>
      <c r="C28" s="189" t="s">
        <v>31</v>
      </c>
      <c r="D28" s="32" t="s">
        <v>30</v>
      </c>
      <c r="E28" s="47">
        <v>30000</v>
      </c>
      <c r="F28" s="137">
        <v>24000</v>
      </c>
    </row>
    <row r="29" spans="1:6" x14ac:dyDescent="0.25">
      <c r="A29" s="91">
        <v>22</v>
      </c>
      <c r="B29" s="216" t="s">
        <v>53</v>
      </c>
      <c r="C29" s="189" t="s">
        <v>51</v>
      </c>
      <c r="D29" s="29" t="s">
        <v>52</v>
      </c>
      <c r="E29" s="31">
        <v>59000</v>
      </c>
      <c r="F29" s="137">
        <v>47000</v>
      </c>
    </row>
    <row r="30" spans="1:6" x14ac:dyDescent="0.25">
      <c r="A30" s="91">
        <v>23</v>
      </c>
      <c r="B30" s="217"/>
      <c r="C30" s="189" t="s">
        <v>69</v>
      </c>
      <c r="D30" s="29" t="s">
        <v>70</v>
      </c>
      <c r="E30" s="31">
        <v>41000</v>
      </c>
      <c r="F30" s="137">
        <v>32000</v>
      </c>
    </row>
    <row r="31" spans="1:6" x14ac:dyDescent="0.25">
      <c r="A31" s="91">
        <v>24</v>
      </c>
      <c r="B31" s="217"/>
      <c r="C31" s="189" t="s">
        <v>79</v>
      </c>
      <c r="D31" s="29" t="s">
        <v>80</v>
      </c>
      <c r="E31" s="31">
        <v>41000</v>
      </c>
      <c r="F31" s="137">
        <v>32000</v>
      </c>
    </row>
    <row r="32" spans="1:6" x14ac:dyDescent="0.25">
      <c r="A32" s="91">
        <v>25</v>
      </c>
      <c r="B32" s="230"/>
      <c r="C32" s="189" t="s">
        <v>91</v>
      </c>
      <c r="D32" s="29" t="s">
        <v>92</v>
      </c>
      <c r="E32" s="31">
        <v>47000</v>
      </c>
      <c r="F32" s="137">
        <v>37000</v>
      </c>
    </row>
    <row r="33" spans="1:7" x14ac:dyDescent="0.25">
      <c r="A33" s="91">
        <v>28</v>
      </c>
      <c r="B33" s="216" t="s">
        <v>68</v>
      </c>
      <c r="C33" s="189" t="s">
        <v>81</v>
      </c>
      <c r="D33" s="29" t="s">
        <v>82</v>
      </c>
      <c r="E33" s="31">
        <v>231000</v>
      </c>
      <c r="F33" s="137">
        <v>184000</v>
      </c>
    </row>
    <row r="34" spans="1:7" x14ac:dyDescent="0.25">
      <c r="A34" s="91">
        <v>29</v>
      </c>
      <c r="B34" s="217"/>
      <c r="C34" s="189" t="s">
        <v>83</v>
      </c>
      <c r="D34" s="29" t="s">
        <v>84</v>
      </c>
      <c r="E34" s="31">
        <v>231000</v>
      </c>
      <c r="F34" s="137">
        <v>184000</v>
      </c>
    </row>
    <row r="35" spans="1:7" x14ac:dyDescent="0.25">
      <c r="A35" s="91">
        <v>30</v>
      </c>
      <c r="B35" s="217"/>
      <c r="C35" s="189" t="s">
        <v>64</v>
      </c>
      <c r="D35" s="29" t="s">
        <v>65</v>
      </c>
      <c r="E35" s="31">
        <v>174000</v>
      </c>
      <c r="F35" s="137">
        <v>139000</v>
      </c>
    </row>
    <row r="36" spans="1:7" x14ac:dyDescent="0.25">
      <c r="A36" s="91">
        <v>31</v>
      </c>
      <c r="B36" s="266" t="s">
        <v>88</v>
      </c>
      <c r="C36" s="189" t="s">
        <v>85</v>
      </c>
      <c r="D36" s="232" t="s">
        <v>86</v>
      </c>
      <c r="E36" s="31">
        <v>137000</v>
      </c>
      <c r="F36" s="137">
        <v>109000</v>
      </c>
    </row>
    <row r="37" spans="1:7" x14ac:dyDescent="0.25">
      <c r="A37" s="91">
        <v>32</v>
      </c>
      <c r="B37" s="266"/>
      <c r="C37" s="189" t="s">
        <v>87</v>
      </c>
      <c r="D37" s="233"/>
      <c r="E37" s="31">
        <v>137000</v>
      </c>
      <c r="F37" s="137">
        <v>109000</v>
      </c>
    </row>
    <row r="38" spans="1:7" x14ac:dyDescent="0.25">
      <c r="A38" s="91">
        <v>33</v>
      </c>
      <c r="B38" s="216" t="s">
        <v>48</v>
      </c>
      <c r="C38" s="190" t="s">
        <v>43</v>
      </c>
      <c r="D38" s="28" t="s">
        <v>39</v>
      </c>
      <c r="E38" s="90">
        <v>165000</v>
      </c>
      <c r="F38" s="196" t="s">
        <v>46</v>
      </c>
    </row>
    <row r="39" spans="1:7" x14ac:dyDescent="0.25">
      <c r="A39" s="91">
        <v>34</v>
      </c>
      <c r="B39" s="217"/>
      <c r="C39" s="189" t="s">
        <v>89</v>
      </c>
      <c r="D39" s="93" t="s">
        <v>90</v>
      </c>
      <c r="E39" s="31">
        <v>72000</v>
      </c>
      <c r="F39" s="137">
        <v>50000</v>
      </c>
    </row>
    <row r="40" spans="1:7" x14ac:dyDescent="0.25">
      <c r="A40" s="91">
        <v>35</v>
      </c>
      <c r="B40" s="230"/>
      <c r="C40" s="203" t="s">
        <v>54</v>
      </c>
      <c r="D40" s="29" t="s">
        <v>55</v>
      </c>
      <c r="E40" s="31">
        <v>329000</v>
      </c>
      <c r="F40" s="137">
        <v>250000</v>
      </c>
    </row>
    <row r="41" spans="1:7" x14ac:dyDescent="0.25">
      <c r="A41" s="234">
        <v>37</v>
      </c>
      <c r="B41" s="235"/>
      <c r="C41" s="191" t="s">
        <v>22</v>
      </c>
      <c r="D41" s="35" t="s">
        <v>23</v>
      </c>
      <c r="E41" s="36" t="s">
        <v>24</v>
      </c>
      <c r="F41" s="140" t="s">
        <v>24</v>
      </c>
    </row>
    <row r="42" spans="1:7" x14ac:dyDescent="0.25">
      <c r="A42" s="234"/>
      <c r="B42" s="235"/>
      <c r="C42" s="191" t="s">
        <v>34</v>
      </c>
      <c r="D42" s="35"/>
      <c r="E42" s="36" t="s">
        <v>24</v>
      </c>
      <c r="F42" s="140" t="s">
        <v>24</v>
      </c>
      <c r="G42" s="12"/>
    </row>
    <row r="43" spans="1:7" ht="16.5" x14ac:dyDescent="0.25">
      <c r="A43" s="229" t="s">
        <v>40</v>
      </c>
      <c r="B43" s="229"/>
      <c r="C43" s="229"/>
      <c r="D43" s="229"/>
      <c r="E43" s="27"/>
      <c r="F43" s="196"/>
      <c r="G43" s="12"/>
    </row>
    <row r="44" spans="1:7" x14ac:dyDescent="0.25">
      <c r="A44" s="92">
        <v>21</v>
      </c>
      <c r="B44" s="94" t="s">
        <v>109</v>
      </c>
      <c r="C44" s="192" t="s">
        <v>110</v>
      </c>
      <c r="D44" s="28" t="s">
        <v>111</v>
      </c>
      <c r="E44" s="56">
        <v>71000</v>
      </c>
      <c r="F44" s="142">
        <f t="shared" ref="F44:F51" si="0">E44*0.85</f>
        <v>60350</v>
      </c>
      <c r="G44" s="12"/>
    </row>
    <row r="45" spans="1:7" x14ac:dyDescent="0.25">
      <c r="A45" s="92">
        <v>24</v>
      </c>
      <c r="B45" s="261" t="s">
        <v>117</v>
      </c>
      <c r="C45" s="192" t="s">
        <v>118</v>
      </c>
      <c r="D45" s="28" t="s">
        <v>119</v>
      </c>
      <c r="E45" s="56">
        <v>30000</v>
      </c>
      <c r="F45" s="142">
        <f t="shared" si="0"/>
        <v>25500</v>
      </c>
      <c r="G45" s="12"/>
    </row>
    <row r="46" spans="1:7" x14ac:dyDescent="0.25">
      <c r="A46" s="92">
        <v>25</v>
      </c>
      <c r="B46" s="261"/>
      <c r="C46" s="192" t="s">
        <v>120</v>
      </c>
      <c r="D46" s="28" t="s">
        <v>119</v>
      </c>
      <c r="E46" s="56">
        <v>20000</v>
      </c>
      <c r="F46" s="142">
        <f t="shared" si="0"/>
        <v>17000</v>
      </c>
      <c r="G46" s="12"/>
    </row>
    <row r="47" spans="1:7" ht="16.5" x14ac:dyDescent="0.25">
      <c r="A47" s="231" t="s">
        <v>121</v>
      </c>
      <c r="B47" s="231"/>
      <c r="C47" s="231"/>
      <c r="D47" s="231"/>
      <c r="E47" s="57"/>
      <c r="F47" s="142">
        <f t="shared" si="0"/>
        <v>0</v>
      </c>
      <c r="G47" s="12"/>
    </row>
    <row r="48" spans="1:7" ht="63.75" customHeight="1" x14ac:dyDescent="0.25">
      <c r="A48" s="92">
        <v>44</v>
      </c>
      <c r="B48" s="261"/>
      <c r="C48" s="193" t="s">
        <v>134</v>
      </c>
      <c r="D48" s="61" t="s">
        <v>135</v>
      </c>
      <c r="E48" s="96">
        <v>269000</v>
      </c>
      <c r="F48" s="142">
        <f t="shared" si="0"/>
        <v>228650</v>
      </c>
      <c r="G48" s="12"/>
    </row>
    <row r="49" spans="1:7" ht="33" x14ac:dyDescent="0.25">
      <c r="A49" s="92">
        <v>45</v>
      </c>
      <c r="B49" s="261"/>
      <c r="C49" s="193" t="s">
        <v>136</v>
      </c>
      <c r="D49" s="61" t="s">
        <v>137</v>
      </c>
      <c r="E49" s="96">
        <v>588000</v>
      </c>
      <c r="F49" s="142">
        <f t="shared" si="0"/>
        <v>499800</v>
      </c>
      <c r="G49" s="12"/>
    </row>
    <row r="50" spans="1:7" ht="16.5" x14ac:dyDescent="0.25">
      <c r="A50" s="231" t="s">
        <v>149</v>
      </c>
      <c r="B50" s="231"/>
      <c r="C50" s="231"/>
      <c r="D50" s="231"/>
      <c r="E50" s="69"/>
      <c r="F50" s="142">
        <f t="shared" si="0"/>
        <v>0</v>
      </c>
      <c r="G50" s="12"/>
    </row>
    <row r="51" spans="1:7" x14ac:dyDescent="0.25">
      <c r="A51" s="92">
        <v>63</v>
      </c>
      <c r="B51" s="94" t="s">
        <v>192</v>
      </c>
      <c r="C51" s="192"/>
      <c r="D51" s="28"/>
      <c r="E51" s="64">
        <v>250000</v>
      </c>
      <c r="F51" s="142">
        <f t="shared" si="0"/>
        <v>212500</v>
      </c>
      <c r="G51" s="12"/>
    </row>
    <row r="52" spans="1:7" ht="16.5" x14ac:dyDescent="0.25">
      <c r="A52" s="265" t="s">
        <v>161</v>
      </c>
      <c r="B52" s="265"/>
      <c r="C52" s="265"/>
      <c r="D52" s="265"/>
      <c r="E52" s="69"/>
      <c r="F52" s="142">
        <f t="shared" ref="F52:F53" si="1">E52*0.85</f>
        <v>0</v>
      </c>
      <c r="G52" s="12"/>
    </row>
    <row r="53" spans="1:7" x14ac:dyDescent="0.25">
      <c r="A53" s="95">
        <v>130</v>
      </c>
      <c r="B53" s="63"/>
      <c r="C53" s="194" t="s">
        <v>162</v>
      </c>
      <c r="D53" s="62" t="s">
        <v>163</v>
      </c>
      <c r="E53" s="96">
        <v>88000</v>
      </c>
      <c r="F53" s="142">
        <f t="shared" si="1"/>
        <v>74800</v>
      </c>
      <c r="G53" s="12"/>
    </row>
    <row r="54" spans="1:7" ht="16.5" x14ac:dyDescent="0.25">
      <c r="A54" s="245" t="s">
        <v>170</v>
      </c>
      <c r="B54" s="245"/>
      <c r="C54" s="245"/>
      <c r="D54" s="245"/>
      <c r="E54" s="69"/>
      <c r="F54" s="142">
        <f t="shared" ref="F54:F56" si="2">E54*0.85</f>
        <v>0</v>
      </c>
      <c r="G54" s="12"/>
    </row>
    <row r="55" spans="1:7" x14ac:dyDescent="0.25">
      <c r="A55" s="92">
        <v>146</v>
      </c>
      <c r="B55" s="94"/>
      <c r="C55" s="195" t="s">
        <v>171</v>
      </c>
      <c r="D55" s="29" t="s">
        <v>172</v>
      </c>
      <c r="E55" s="64">
        <v>165000</v>
      </c>
      <c r="F55" s="142">
        <f t="shared" si="2"/>
        <v>140250</v>
      </c>
      <c r="G55" s="12"/>
    </row>
    <row r="56" spans="1:7" x14ac:dyDescent="0.25">
      <c r="A56" s="92">
        <v>152</v>
      </c>
      <c r="B56" s="94"/>
      <c r="C56" s="192" t="s">
        <v>173</v>
      </c>
      <c r="D56" s="28" t="s">
        <v>174</v>
      </c>
      <c r="E56" s="64">
        <v>220000</v>
      </c>
      <c r="F56" s="142">
        <f t="shared" si="2"/>
        <v>187000</v>
      </c>
      <c r="G56" s="12"/>
    </row>
    <row r="57" spans="1:7" x14ac:dyDescent="0.3">
      <c r="F57" s="206">
        <f>SUM(F13:F56)</f>
        <v>3418850</v>
      </c>
    </row>
  </sheetData>
  <autoFilter ref="A12:F56">
    <filterColumn colId="1" showButton="0"/>
  </autoFilter>
  <mergeCells count="26">
    <mergeCell ref="C13:C18"/>
    <mergeCell ref="E13:E18"/>
    <mergeCell ref="F13:F18"/>
    <mergeCell ref="D1:F5"/>
    <mergeCell ref="A7:F7"/>
    <mergeCell ref="B9:F9"/>
    <mergeCell ref="A10:F11"/>
    <mergeCell ref="B12:C12"/>
    <mergeCell ref="B19:B22"/>
    <mergeCell ref="B25:B26"/>
    <mergeCell ref="B27:B28"/>
    <mergeCell ref="B29:B32"/>
    <mergeCell ref="B13:B18"/>
    <mergeCell ref="A43:D43"/>
    <mergeCell ref="B45:B46"/>
    <mergeCell ref="B33:B35"/>
    <mergeCell ref="B36:B37"/>
    <mergeCell ref="D36:D37"/>
    <mergeCell ref="B38:B40"/>
    <mergeCell ref="A41:A42"/>
    <mergeCell ref="B41:B42"/>
    <mergeCell ref="A54:D54"/>
    <mergeCell ref="A52:D52"/>
    <mergeCell ref="A50:D50"/>
    <mergeCell ref="A47:D47"/>
    <mergeCell ref="B48:B49"/>
  </mergeCells>
  <conditionalFormatting sqref="C1:C1048576">
    <cfRule type="duplicateValues" dxfId="6" priority="2"/>
  </conditionalFormatting>
  <pageMargins left="0.196850393700787" right="0.196850393700787" top="0.18" bottom="0.15" header="0.18" footer="0.17"/>
  <pageSetup scale="6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A40" zoomScale="85" zoomScaleNormal="85" workbookViewId="0">
      <selection activeCell="F54" activeCellId="2" sqref="G51 F53 F54"/>
    </sheetView>
  </sheetViews>
  <sheetFormatPr defaultColWidth="9.140625" defaultRowHeight="15.75" x14ac:dyDescent="0.25"/>
  <cols>
    <col min="1" max="1" width="6.28515625" style="9" bestFit="1" customWidth="1"/>
    <col min="2" max="2" width="28.7109375" style="118" bestFit="1" customWidth="1"/>
    <col min="3" max="3" width="65.140625" style="9" customWidth="1"/>
    <col min="4" max="4" width="73.140625" style="9" customWidth="1"/>
    <col min="5" max="6" width="14.42578125" style="15" customWidth="1"/>
    <col min="7" max="7" width="13.7109375" style="15" customWidth="1"/>
    <col min="8" max="8" width="19.7109375" style="9" customWidth="1"/>
    <col min="9" max="16384" width="9.140625" style="9"/>
  </cols>
  <sheetData>
    <row r="1" spans="1:8" s="5" customFormat="1" ht="15.75" customHeight="1" x14ac:dyDescent="0.25">
      <c r="A1" s="17"/>
      <c r="B1" s="113"/>
      <c r="C1" s="17"/>
      <c r="D1" s="272" t="s">
        <v>27</v>
      </c>
      <c r="E1" s="273"/>
      <c r="F1" s="273"/>
      <c r="G1" s="274"/>
    </row>
    <row r="2" spans="1:8" s="3" customFormat="1" ht="16.5" customHeight="1" x14ac:dyDescent="0.25">
      <c r="A2" s="19"/>
      <c r="B2" s="114"/>
      <c r="C2" s="19"/>
      <c r="D2" s="272"/>
      <c r="E2" s="273"/>
      <c r="F2" s="273"/>
      <c r="G2" s="274"/>
    </row>
    <row r="3" spans="1:8" s="3" customFormat="1" ht="16.5" customHeight="1" x14ac:dyDescent="0.25">
      <c r="A3" s="19"/>
      <c r="B3" s="114"/>
      <c r="C3" s="19"/>
      <c r="D3" s="272"/>
      <c r="E3" s="273"/>
      <c r="F3" s="273"/>
      <c r="G3" s="274"/>
    </row>
    <row r="4" spans="1:8" s="3" customFormat="1" ht="16.5" customHeight="1" x14ac:dyDescent="0.25">
      <c r="A4" s="19"/>
      <c r="B4" s="114"/>
      <c r="C4" s="19"/>
      <c r="D4" s="272"/>
      <c r="E4" s="273"/>
      <c r="F4" s="273"/>
      <c r="G4" s="274"/>
    </row>
    <row r="5" spans="1:8" s="3" customFormat="1" ht="16.5" customHeight="1" x14ac:dyDescent="0.25">
      <c r="A5" s="19"/>
      <c r="B5" s="114"/>
      <c r="C5" s="19"/>
      <c r="D5" s="275"/>
      <c r="E5" s="276"/>
      <c r="F5" s="276"/>
      <c r="G5" s="277"/>
    </row>
    <row r="6" spans="1:8" s="3" customFormat="1" ht="16.5" x14ac:dyDescent="0.25">
      <c r="A6" s="18"/>
      <c r="B6" s="115"/>
      <c r="C6" s="20"/>
      <c r="D6" s="20"/>
      <c r="E6" s="21"/>
      <c r="F6" s="21"/>
      <c r="G6" s="88"/>
    </row>
    <row r="7" spans="1:8" s="3" customFormat="1" ht="19.5" x14ac:dyDescent="0.25">
      <c r="A7" s="278" t="s">
        <v>1</v>
      </c>
      <c r="B7" s="279"/>
      <c r="C7" s="279"/>
      <c r="D7" s="279"/>
      <c r="E7" s="279"/>
      <c r="F7" s="279"/>
      <c r="G7" s="280"/>
    </row>
    <row r="8" spans="1:8" s="3" customFormat="1" ht="16.5" x14ac:dyDescent="0.25">
      <c r="A8" s="22"/>
      <c r="B8" s="116"/>
      <c r="C8" s="22"/>
      <c r="D8" s="22"/>
      <c r="E8" s="22"/>
      <c r="F8" s="22"/>
      <c r="G8" s="22"/>
    </row>
    <row r="9" spans="1:8" s="3" customFormat="1" ht="16.5" customHeight="1" x14ac:dyDescent="0.25">
      <c r="A9" s="23"/>
      <c r="B9" s="281" t="s">
        <v>94</v>
      </c>
      <c r="C9" s="282"/>
      <c r="D9" s="282"/>
      <c r="E9" s="282"/>
      <c r="F9" s="282"/>
      <c r="G9" s="283"/>
    </row>
    <row r="10" spans="1:8" s="3" customFormat="1" ht="15.75" customHeight="1" x14ac:dyDescent="0.25">
      <c r="A10" s="224" t="s">
        <v>28</v>
      </c>
      <c r="B10" s="225"/>
      <c r="C10" s="225"/>
      <c r="D10" s="225"/>
      <c r="E10" s="225"/>
      <c r="F10" s="225"/>
      <c r="G10" s="284"/>
    </row>
    <row r="11" spans="1:8" s="3" customFormat="1" ht="15.75" customHeight="1" x14ac:dyDescent="0.25">
      <c r="A11" s="226"/>
      <c r="B11" s="227"/>
      <c r="C11" s="227"/>
      <c r="D11" s="227"/>
      <c r="E11" s="227"/>
      <c r="F11" s="228"/>
      <c r="G11" s="285"/>
    </row>
    <row r="12" spans="1:8" ht="29.25" customHeight="1" x14ac:dyDescent="0.25">
      <c r="A12" s="24"/>
      <c r="B12" s="117"/>
      <c r="C12" s="24"/>
      <c r="D12" s="24"/>
      <c r="E12" s="104"/>
      <c r="F12" s="105" t="s">
        <v>177</v>
      </c>
      <c r="G12" s="103">
        <f>SUMIF(G14:G56,"x",$F14:F$56)</f>
        <v>2917250</v>
      </c>
    </row>
    <row r="13" spans="1:8" ht="33" x14ac:dyDescent="0.25">
      <c r="A13" s="79" t="s">
        <v>35</v>
      </c>
      <c r="B13" s="229" t="s">
        <v>2</v>
      </c>
      <c r="C13" s="229"/>
      <c r="D13" s="79" t="s">
        <v>3</v>
      </c>
      <c r="E13" s="27" t="s">
        <v>44</v>
      </c>
      <c r="F13" s="27" t="s">
        <v>45</v>
      </c>
      <c r="G13" s="102" t="s">
        <v>181</v>
      </c>
      <c r="H13" s="10"/>
    </row>
    <row r="14" spans="1:8" ht="33" x14ac:dyDescent="0.25">
      <c r="A14" s="86">
        <v>1</v>
      </c>
      <c r="B14" s="269" t="s">
        <v>0</v>
      </c>
      <c r="C14" s="218" t="s">
        <v>42</v>
      </c>
      <c r="D14" s="28" t="s">
        <v>4</v>
      </c>
      <c r="E14" s="219">
        <v>200000</v>
      </c>
      <c r="F14" s="236">
        <v>120000</v>
      </c>
      <c r="G14" s="286" t="s">
        <v>38</v>
      </c>
      <c r="H14" s="11"/>
    </row>
    <row r="15" spans="1:8" ht="16.5" x14ac:dyDescent="0.25">
      <c r="A15" s="86">
        <v>2</v>
      </c>
      <c r="B15" s="270"/>
      <c r="C15" s="218"/>
      <c r="D15" s="29" t="s">
        <v>5</v>
      </c>
      <c r="E15" s="219"/>
      <c r="F15" s="236"/>
      <c r="G15" s="286"/>
      <c r="H15" s="11"/>
    </row>
    <row r="16" spans="1:8" ht="33" x14ac:dyDescent="0.25">
      <c r="A16" s="86">
        <v>3</v>
      </c>
      <c r="B16" s="270"/>
      <c r="C16" s="218"/>
      <c r="D16" s="28" t="s">
        <v>6</v>
      </c>
      <c r="E16" s="219"/>
      <c r="F16" s="236"/>
      <c r="G16" s="286"/>
      <c r="H16" s="11"/>
    </row>
    <row r="17" spans="1:8" ht="33" x14ac:dyDescent="0.25">
      <c r="A17" s="86">
        <v>4</v>
      </c>
      <c r="B17" s="270"/>
      <c r="C17" s="218"/>
      <c r="D17" s="28" t="s">
        <v>7</v>
      </c>
      <c r="E17" s="219"/>
      <c r="F17" s="236"/>
      <c r="G17" s="286"/>
      <c r="H17" s="11"/>
    </row>
    <row r="18" spans="1:8" ht="16.5" x14ac:dyDescent="0.25">
      <c r="A18" s="86">
        <v>5</v>
      </c>
      <c r="B18" s="270"/>
      <c r="C18" s="218"/>
      <c r="D18" s="28" t="s">
        <v>8</v>
      </c>
      <c r="E18" s="219"/>
      <c r="F18" s="236"/>
      <c r="G18" s="286"/>
      <c r="H18" s="12"/>
    </row>
    <row r="19" spans="1:8" ht="16.5" x14ac:dyDescent="0.25">
      <c r="A19" s="86">
        <v>6</v>
      </c>
      <c r="B19" s="270"/>
      <c r="C19" s="218"/>
      <c r="D19" s="28" t="s">
        <v>37</v>
      </c>
      <c r="E19" s="219"/>
      <c r="F19" s="236"/>
      <c r="G19" s="286"/>
      <c r="H19" s="12"/>
    </row>
    <row r="20" spans="1:8" ht="16.5" x14ac:dyDescent="0.25">
      <c r="A20" s="86">
        <v>7</v>
      </c>
      <c r="B20" s="269" t="s">
        <v>9</v>
      </c>
      <c r="C20" s="99" t="s">
        <v>49</v>
      </c>
      <c r="D20" s="28" t="s">
        <v>50</v>
      </c>
      <c r="E20" s="85">
        <v>140000</v>
      </c>
      <c r="F20" s="84">
        <v>70000</v>
      </c>
      <c r="G20" s="107" t="s">
        <v>38</v>
      </c>
      <c r="H20" s="12"/>
    </row>
    <row r="21" spans="1:8" ht="16.5" x14ac:dyDescent="0.25">
      <c r="A21" s="86">
        <v>8</v>
      </c>
      <c r="B21" s="270"/>
      <c r="C21" s="100" t="s">
        <v>10</v>
      </c>
      <c r="D21" s="29" t="s">
        <v>11</v>
      </c>
      <c r="E21" s="31">
        <v>102000</v>
      </c>
      <c r="F21" s="48">
        <v>80000</v>
      </c>
      <c r="G21" s="107" t="s">
        <v>38</v>
      </c>
      <c r="H21" s="12"/>
    </row>
    <row r="22" spans="1:8" ht="33" x14ac:dyDescent="0.25">
      <c r="A22" s="86">
        <v>9</v>
      </c>
      <c r="B22" s="270"/>
      <c r="C22" s="100" t="s">
        <v>71</v>
      </c>
      <c r="D22" s="29" t="s">
        <v>72</v>
      </c>
      <c r="E22" s="31">
        <v>157000</v>
      </c>
      <c r="F22" s="48">
        <v>126000</v>
      </c>
      <c r="G22" s="107" t="s">
        <v>38</v>
      </c>
      <c r="H22" s="12"/>
    </row>
    <row r="23" spans="1:8" ht="33" x14ac:dyDescent="0.25">
      <c r="A23" s="86">
        <v>10</v>
      </c>
      <c r="B23" s="270"/>
      <c r="C23" s="100" t="s">
        <v>36</v>
      </c>
      <c r="D23" s="29" t="s">
        <v>12</v>
      </c>
      <c r="E23" s="31">
        <v>230000</v>
      </c>
      <c r="F23" s="48">
        <v>120000</v>
      </c>
      <c r="G23" s="107" t="s">
        <v>38</v>
      </c>
      <c r="H23" s="12"/>
    </row>
    <row r="24" spans="1:8" ht="33" x14ac:dyDescent="0.25">
      <c r="A24" s="86">
        <v>11</v>
      </c>
      <c r="B24" s="270"/>
      <c r="C24" s="100" t="s">
        <v>25</v>
      </c>
      <c r="D24" s="29" t="s">
        <v>26</v>
      </c>
      <c r="E24" s="31">
        <v>220000</v>
      </c>
      <c r="F24" s="48">
        <v>120000</v>
      </c>
      <c r="G24" s="107" t="s">
        <v>38</v>
      </c>
      <c r="H24" s="12"/>
    </row>
    <row r="25" spans="1:8" ht="33" x14ac:dyDescent="0.25">
      <c r="A25" s="86">
        <v>12</v>
      </c>
      <c r="B25" s="270"/>
      <c r="C25" s="100" t="s">
        <v>56</v>
      </c>
      <c r="D25" s="29" t="s">
        <v>57</v>
      </c>
      <c r="E25" s="31">
        <v>230000</v>
      </c>
      <c r="F25" s="48">
        <v>100000</v>
      </c>
      <c r="G25" s="107" t="s">
        <v>38</v>
      </c>
      <c r="H25" s="12"/>
    </row>
    <row r="26" spans="1:8" ht="33" x14ac:dyDescent="0.25">
      <c r="A26" s="86">
        <v>13</v>
      </c>
      <c r="B26" s="270"/>
      <c r="C26" s="100" t="s">
        <v>73</v>
      </c>
      <c r="D26" s="29" t="s">
        <v>74</v>
      </c>
      <c r="E26" s="31">
        <v>249000</v>
      </c>
      <c r="F26" s="48">
        <v>155000</v>
      </c>
      <c r="G26" s="107" t="s">
        <v>38</v>
      </c>
      <c r="H26" s="12"/>
    </row>
    <row r="27" spans="1:8" ht="16.5" x14ac:dyDescent="0.25">
      <c r="A27" s="86">
        <v>14</v>
      </c>
      <c r="B27" s="271"/>
      <c r="C27" s="100" t="s">
        <v>75</v>
      </c>
      <c r="D27" s="29" t="s">
        <v>76</v>
      </c>
      <c r="E27" s="31">
        <v>268000</v>
      </c>
      <c r="F27" s="48">
        <v>214000</v>
      </c>
      <c r="G27" s="107" t="s">
        <v>38</v>
      </c>
      <c r="H27" s="12"/>
    </row>
    <row r="28" spans="1:8" ht="64.5" customHeight="1" x14ac:dyDescent="0.25">
      <c r="A28" s="86">
        <v>15</v>
      </c>
      <c r="B28" s="78" t="s">
        <v>16</v>
      </c>
      <c r="C28" s="100" t="s">
        <v>17</v>
      </c>
      <c r="D28" s="29" t="s">
        <v>18</v>
      </c>
      <c r="E28" s="31">
        <v>75000</v>
      </c>
      <c r="F28" s="48">
        <v>60000</v>
      </c>
      <c r="G28" s="107" t="s">
        <v>38</v>
      </c>
      <c r="H28" s="12"/>
    </row>
    <row r="29" spans="1:8" ht="33" x14ac:dyDescent="0.25">
      <c r="A29" s="86">
        <v>16</v>
      </c>
      <c r="B29" s="78" t="s">
        <v>19</v>
      </c>
      <c r="C29" s="100" t="s">
        <v>20</v>
      </c>
      <c r="D29" s="29" t="s">
        <v>21</v>
      </c>
      <c r="E29" s="31">
        <v>27000</v>
      </c>
      <c r="F29" s="48">
        <v>20000</v>
      </c>
      <c r="G29" s="107" t="s">
        <v>38</v>
      </c>
      <c r="H29" s="12"/>
    </row>
    <row r="30" spans="1:8" ht="49.5" x14ac:dyDescent="0.25">
      <c r="A30" s="86">
        <v>17</v>
      </c>
      <c r="B30" s="78" t="s">
        <v>13</v>
      </c>
      <c r="C30" s="100" t="s">
        <v>14</v>
      </c>
      <c r="D30" s="29" t="s">
        <v>15</v>
      </c>
      <c r="E30" s="31">
        <v>59000</v>
      </c>
      <c r="F30" s="48">
        <v>47000</v>
      </c>
      <c r="G30" s="107" t="s">
        <v>38</v>
      </c>
      <c r="H30" s="12"/>
    </row>
    <row r="31" spans="1:8" ht="33" x14ac:dyDescent="0.25">
      <c r="A31" s="86">
        <v>18</v>
      </c>
      <c r="B31" s="269" t="s">
        <v>32</v>
      </c>
      <c r="C31" s="100" t="s">
        <v>58</v>
      </c>
      <c r="D31" s="33" t="s">
        <v>33</v>
      </c>
      <c r="E31" s="34">
        <v>82000</v>
      </c>
      <c r="F31" s="48">
        <v>35000</v>
      </c>
      <c r="G31" s="107" t="s">
        <v>38</v>
      </c>
      <c r="H31" s="12"/>
    </row>
    <row r="32" spans="1:8" ht="16.5" x14ac:dyDescent="0.25">
      <c r="A32" s="86">
        <v>19</v>
      </c>
      <c r="B32" s="271"/>
      <c r="C32" s="100" t="s">
        <v>77</v>
      </c>
      <c r="D32" s="33" t="s">
        <v>78</v>
      </c>
      <c r="E32" s="34">
        <v>41000</v>
      </c>
      <c r="F32" s="48">
        <v>35000</v>
      </c>
      <c r="G32" s="107" t="s">
        <v>38</v>
      </c>
      <c r="H32" s="12"/>
    </row>
    <row r="33" spans="1:8" ht="33" x14ac:dyDescent="0.25">
      <c r="A33" s="86">
        <v>20</v>
      </c>
      <c r="B33" s="269" t="s">
        <v>47</v>
      </c>
      <c r="C33" s="100" t="s">
        <v>29</v>
      </c>
      <c r="D33" s="32" t="s">
        <v>30</v>
      </c>
      <c r="E33" s="47">
        <v>30000</v>
      </c>
      <c r="F33" s="48">
        <v>24000</v>
      </c>
      <c r="G33" s="107" t="s">
        <v>38</v>
      </c>
      <c r="H33" s="12"/>
    </row>
    <row r="34" spans="1:8" ht="33" x14ac:dyDescent="0.25">
      <c r="A34" s="86">
        <v>21</v>
      </c>
      <c r="B34" s="271"/>
      <c r="C34" s="100" t="s">
        <v>31</v>
      </c>
      <c r="D34" s="32" t="s">
        <v>30</v>
      </c>
      <c r="E34" s="47">
        <v>30000</v>
      </c>
      <c r="F34" s="48">
        <v>24000</v>
      </c>
      <c r="G34" s="107" t="s">
        <v>38</v>
      </c>
      <c r="H34" s="12"/>
    </row>
    <row r="35" spans="1:8" ht="33" x14ac:dyDescent="0.25">
      <c r="A35" s="86">
        <v>22</v>
      </c>
      <c r="B35" s="269" t="s">
        <v>53</v>
      </c>
      <c r="C35" s="100" t="s">
        <v>51</v>
      </c>
      <c r="D35" s="29" t="s">
        <v>52</v>
      </c>
      <c r="E35" s="31">
        <v>59000</v>
      </c>
      <c r="F35" s="48">
        <v>47000</v>
      </c>
      <c r="G35" s="107" t="s">
        <v>38</v>
      </c>
      <c r="H35" s="12"/>
    </row>
    <row r="36" spans="1:8" ht="16.5" x14ac:dyDescent="0.25">
      <c r="A36" s="86">
        <v>23</v>
      </c>
      <c r="B36" s="270"/>
      <c r="C36" s="100" t="s">
        <v>69</v>
      </c>
      <c r="D36" s="29" t="s">
        <v>70</v>
      </c>
      <c r="E36" s="31">
        <v>41000</v>
      </c>
      <c r="F36" s="48">
        <v>32000</v>
      </c>
      <c r="G36" s="107" t="s">
        <v>38</v>
      </c>
      <c r="H36" s="12"/>
    </row>
    <row r="37" spans="1:8" ht="33" x14ac:dyDescent="0.25">
      <c r="A37" s="86">
        <v>24</v>
      </c>
      <c r="B37" s="270"/>
      <c r="C37" s="100" t="s">
        <v>79</v>
      </c>
      <c r="D37" s="29" t="s">
        <v>80</v>
      </c>
      <c r="E37" s="31">
        <v>41000</v>
      </c>
      <c r="F37" s="48">
        <v>32000</v>
      </c>
      <c r="G37" s="107" t="s">
        <v>38</v>
      </c>
      <c r="H37" s="12"/>
    </row>
    <row r="38" spans="1:8" ht="16.5" x14ac:dyDescent="0.25">
      <c r="A38" s="86">
        <v>25</v>
      </c>
      <c r="B38" s="271"/>
      <c r="C38" s="100" t="s">
        <v>91</v>
      </c>
      <c r="D38" s="29" t="s">
        <v>92</v>
      </c>
      <c r="E38" s="31">
        <v>47000</v>
      </c>
      <c r="F38" s="48">
        <v>37000</v>
      </c>
      <c r="G38" s="107" t="s">
        <v>38</v>
      </c>
      <c r="H38" s="12"/>
    </row>
    <row r="39" spans="1:8" ht="33" x14ac:dyDescent="0.25">
      <c r="A39" s="86">
        <v>26</v>
      </c>
      <c r="B39" s="170" t="s">
        <v>59</v>
      </c>
      <c r="C39" s="100" t="s">
        <v>60</v>
      </c>
      <c r="D39" s="29" t="s">
        <v>61</v>
      </c>
      <c r="E39" s="31">
        <v>41000</v>
      </c>
      <c r="F39" s="48">
        <v>32000</v>
      </c>
      <c r="G39" s="107" t="s">
        <v>38</v>
      </c>
      <c r="H39" s="12"/>
    </row>
    <row r="40" spans="1:8" ht="33" x14ac:dyDescent="0.25">
      <c r="A40" s="86">
        <v>27</v>
      </c>
      <c r="B40" s="170" t="s">
        <v>67</v>
      </c>
      <c r="C40" s="100" t="s">
        <v>62</v>
      </c>
      <c r="D40" s="29" t="s">
        <v>63</v>
      </c>
      <c r="E40" s="31">
        <v>123000</v>
      </c>
      <c r="F40" s="48">
        <v>98000</v>
      </c>
      <c r="G40" s="107" t="s">
        <v>38</v>
      </c>
      <c r="H40" s="12"/>
    </row>
    <row r="41" spans="1:8" ht="33" x14ac:dyDescent="0.25">
      <c r="A41" s="86">
        <v>28</v>
      </c>
      <c r="B41" s="269" t="s">
        <v>68</v>
      </c>
      <c r="C41" s="100" t="s">
        <v>81</v>
      </c>
      <c r="D41" s="29" t="s">
        <v>82</v>
      </c>
      <c r="E41" s="31">
        <v>231000</v>
      </c>
      <c r="F41" s="48">
        <v>184000</v>
      </c>
      <c r="G41" s="107" t="s">
        <v>38</v>
      </c>
      <c r="H41" s="12"/>
    </row>
    <row r="42" spans="1:8" ht="33" x14ac:dyDescent="0.25">
      <c r="A42" s="86">
        <v>29</v>
      </c>
      <c r="B42" s="270"/>
      <c r="C42" s="100" t="s">
        <v>83</v>
      </c>
      <c r="D42" s="29" t="s">
        <v>84</v>
      </c>
      <c r="E42" s="31">
        <v>231000</v>
      </c>
      <c r="F42" s="48">
        <v>184000</v>
      </c>
      <c r="G42" s="107" t="s">
        <v>38</v>
      </c>
      <c r="H42" s="12"/>
    </row>
    <row r="43" spans="1:8" ht="16.5" x14ac:dyDescent="0.25">
      <c r="A43" s="86">
        <v>30</v>
      </c>
      <c r="B43" s="270"/>
      <c r="C43" s="100" t="s">
        <v>64</v>
      </c>
      <c r="D43" s="29" t="s">
        <v>65</v>
      </c>
      <c r="E43" s="31">
        <v>174000</v>
      </c>
      <c r="F43" s="48">
        <v>139000</v>
      </c>
      <c r="G43" s="107" t="s">
        <v>38</v>
      </c>
      <c r="H43" s="12"/>
    </row>
    <row r="44" spans="1:8" ht="16.5" x14ac:dyDescent="0.25">
      <c r="A44" s="86">
        <v>31</v>
      </c>
      <c r="B44" s="270" t="s">
        <v>88</v>
      </c>
      <c r="C44" s="100" t="s">
        <v>85</v>
      </c>
      <c r="D44" s="232" t="s">
        <v>86</v>
      </c>
      <c r="E44" s="31">
        <v>137000</v>
      </c>
      <c r="F44" s="48">
        <v>109000</v>
      </c>
      <c r="G44" s="107" t="s">
        <v>38</v>
      </c>
      <c r="H44" s="12"/>
    </row>
    <row r="45" spans="1:8" ht="33" x14ac:dyDescent="0.25">
      <c r="A45" s="86">
        <v>32</v>
      </c>
      <c r="B45" s="271"/>
      <c r="C45" s="100" t="s">
        <v>87</v>
      </c>
      <c r="D45" s="233"/>
      <c r="E45" s="31">
        <v>137000</v>
      </c>
      <c r="F45" s="48">
        <v>109000</v>
      </c>
      <c r="G45" s="107" t="s">
        <v>38</v>
      </c>
      <c r="H45" s="12"/>
    </row>
    <row r="46" spans="1:8" ht="16.5" x14ac:dyDescent="0.25">
      <c r="A46" s="86">
        <v>33</v>
      </c>
      <c r="B46" s="287" t="s">
        <v>48</v>
      </c>
      <c r="C46" s="101" t="s">
        <v>43</v>
      </c>
      <c r="D46" s="28" t="s">
        <v>39</v>
      </c>
      <c r="E46" s="85">
        <v>165000</v>
      </c>
      <c r="F46" s="84" t="s">
        <v>46</v>
      </c>
      <c r="G46" s="106" t="s">
        <v>38</v>
      </c>
      <c r="H46" s="12"/>
    </row>
    <row r="47" spans="1:8" ht="16.5" x14ac:dyDescent="0.25">
      <c r="A47" s="86">
        <v>34</v>
      </c>
      <c r="B47" s="287"/>
      <c r="C47" s="100" t="s">
        <v>89</v>
      </c>
      <c r="D47" s="83" t="s">
        <v>90</v>
      </c>
      <c r="E47" s="31">
        <v>72000</v>
      </c>
      <c r="F47" s="48">
        <v>50000</v>
      </c>
      <c r="G47" s="106" t="s">
        <v>38</v>
      </c>
      <c r="H47" s="12"/>
    </row>
    <row r="48" spans="1:8" ht="16.5" x14ac:dyDescent="0.25">
      <c r="A48" s="86">
        <v>36</v>
      </c>
      <c r="B48" s="171" t="s">
        <v>93</v>
      </c>
      <c r="C48" s="100" t="s">
        <v>66</v>
      </c>
      <c r="D48" s="29"/>
      <c r="E48" s="31">
        <v>400000</v>
      </c>
      <c r="F48" s="48">
        <v>340000</v>
      </c>
      <c r="G48" s="107" t="s">
        <v>38</v>
      </c>
      <c r="H48" s="12"/>
    </row>
    <row r="49" spans="1:8" ht="16.5" x14ac:dyDescent="0.25">
      <c r="A49" s="234">
        <v>37</v>
      </c>
      <c r="B49" s="244"/>
      <c r="C49" s="51" t="s">
        <v>22</v>
      </c>
      <c r="D49" s="35" t="s">
        <v>23</v>
      </c>
      <c r="E49" s="36" t="s">
        <v>24</v>
      </c>
      <c r="F49" s="49" t="s">
        <v>24</v>
      </c>
      <c r="G49" s="107" t="s">
        <v>38</v>
      </c>
      <c r="H49" s="12"/>
    </row>
    <row r="50" spans="1:8" ht="33" x14ac:dyDescent="0.25">
      <c r="A50" s="234"/>
      <c r="B50" s="244"/>
      <c r="C50" s="51" t="s">
        <v>34</v>
      </c>
      <c r="D50" s="35"/>
      <c r="E50" s="36" t="s">
        <v>24</v>
      </c>
      <c r="F50" s="49" t="s">
        <v>24</v>
      </c>
      <c r="G50" s="107" t="s">
        <v>38</v>
      </c>
      <c r="H50" s="12"/>
    </row>
    <row r="51" spans="1:8" ht="26.25" customHeight="1" x14ac:dyDescent="0.25">
      <c r="A51" s="229" t="s">
        <v>40</v>
      </c>
      <c r="B51" s="229"/>
      <c r="C51" s="229"/>
      <c r="D51" s="229"/>
      <c r="E51" s="27"/>
      <c r="F51" s="27"/>
      <c r="G51" s="102">
        <f>SUMIF(G14:G50,"x",$F14:F$50)</f>
        <v>2743000</v>
      </c>
      <c r="H51" s="50"/>
    </row>
    <row r="52" spans="1:8" ht="16.5" x14ac:dyDescent="0.25">
      <c r="A52" s="231" t="s">
        <v>138</v>
      </c>
      <c r="B52" s="231"/>
      <c r="C52" s="231"/>
      <c r="D52" s="231"/>
      <c r="E52" s="57"/>
      <c r="F52" s="68">
        <f>E52*0.85</f>
        <v>0</v>
      </c>
      <c r="G52" s="108"/>
      <c r="H52" s="12"/>
    </row>
    <row r="53" spans="1:8" ht="16.5" x14ac:dyDescent="0.25">
      <c r="A53" s="80">
        <v>47</v>
      </c>
      <c r="B53" s="244"/>
      <c r="C53" s="101" t="s">
        <v>139</v>
      </c>
      <c r="D53" s="101" t="s">
        <v>140</v>
      </c>
      <c r="E53" s="71">
        <v>66000</v>
      </c>
      <c r="F53" s="68">
        <f>E53*0.85</f>
        <v>56100</v>
      </c>
      <c r="G53" s="108" t="s">
        <v>38</v>
      </c>
      <c r="H53" s="12"/>
    </row>
    <row r="54" spans="1:8" ht="33" x14ac:dyDescent="0.25">
      <c r="A54" s="80">
        <v>48</v>
      </c>
      <c r="B54" s="244"/>
      <c r="C54" s="101" t="s">
        <v>141</v>
      </c>
      <c r="D54" s="101" t="s">
        <v>142</v>
      </c>
      <c r="E54" s="71">
        <v>139000</v>
      </c>
      <c r="F54" s="68">
        <f>E54*0.85</f>
        <v>118150</v>
      </c>
      <c r="G54" s="108" t="s">
        <v>38</v>
      </c>
      <c r="H54" s="12"/>
    </row>
    <row r="55" spans="1:8" ht="16.5" x14ac:dyDescent="0.25">
      <c r="A55" s="231" t="s">
        <v>149</v>
      </c>
      <c r="B55" s="231"/>
      <c r="C55" s="231"/>
      <c r="D55" s="231"/>
      <c r="E55" s="69"/>
      <c r="F55" s="68">
        <f>E55*0.85</f>
        <v>0</v>
      </c>
      <c r="G55" s="108"/>
      <c r="H55" s="12"/>
    </row>
    <row r="56" spans="1:8" ht="16.5" x14ac:dyDescent="0.25">
      <c r="A56" s="80">
        <v>63</v>
      </c>
      <c r="B56" s="158" t="s">
        <v>190</v>
      </c>
      <c r="C56" s="28"/>
      <c r="D56" s="28"/>
      <c r="E56" s="64"/>
      <c r="F56" s="68"/>
      <c r="G56" s="128"/>
      <c r="H56" s="12"/>
    </row>
    <row r="63" spans="1:8" ht="19.5" x14ac:dyDescent="0.3">
      <c r="C63" s="122" t="s">
        <v>184</v>
      </c>
      <c r="D63" s="174" t="s">
        <v>191</v>
      </c>
    </row>
  </sheetData>
  <mergeCells count="24">
    <mergeCell ref="B53:B54"/>
    <mergeCell ref="A55:D55"/>
    <mergeCell ref="A52:D52"/>
    <mergeCell ref="B41:B43"/>
    <mergeCell ref="B44:B45"/>
    <mergeCell ref="B46:B47"/>
    <mergeCell ref="A51:D51"/>
    <mergeCell ref="A49:A50"/>
    <mergeCell ref="B49:B50"/>
    <mergeCell ref="D1:G5"/>
    <mergeCell ref="A7:G7"/>
    <mergeCell ref="B9:G9"/>
    <mergeCell ref="A10:G11"/>
    <mergeCell ref="B20:B27"/>
    <mergeCell ref="G14:G19"/>
    <mergeCell ref="B35:B38"/>
    <mergeCell ref="D44:D45"/>
    <mergeCell ref="B13:C13"/>
    <mergeCell ref="B33:B34"/>
    <mergeCell ref="F14:F19"/>
    <mergeCell ref="E14:E19"/>
    <mergeCell ref="C14:C19"/>
    <mergeCell ref="B14:B19"/>
    <mergeCell ref="B31:B32"/>
  </mergeCells>
  <conditionalFormatting sqref="C12:C1048576">
    <cfRule type="duplicateValues" dxfId="5" priority="2"/>
  </conditionalFormatting>
  <conditionalFormatting sqref="C1:C11">
    <cfRule type="duplicateValues" dxfId="4" priority="1"/>
  </conditionalFormatting>
  <pageMargins left="0.196850393700787" right="0.196850393700787" top="0.18" bottom="0.15" header="0.18" footer="0.17"/>
  <pageSetup scale="6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topLeftCell="A13" zoomScale="70" zoomScaleNormal="70" workbookViewId="0">
      <selection activeCell="D30" sqref="D30"/>
    </sheetView>
  </sheetViews>
  <sheetFormatPr defaultColWidth="9.140625" defaultRowHeight="15.75" x14ac:dyDescent="0.25"/>
  <cols>
    <col min="1" max="1" width="6.28515625" style="9" bestFit="1" customWidth="1"/>
    <col min="2" max="2" width="15" style="14" customWidth="1"/>
    <col min="3" max="3" width="86.85546875" style="9" customWidth="1"/>
    <col min="4" max="4" width="107.28515625" style="9" customWidth="1"/>
    <col min="5" max="6" width="14.42578125" style="15" customWidth="1"/>
    <col min="7" max="7" width="13.7109375" style="15" customWidth="1"/>
    <col min="8" max="16384" width="9.140625" style="9"/>
  </cols>
  <sheetData>
    <row r="1" spans="1:7" s="134" customFormat="1" ht="21" customHeight="1" x14ac:dyDescent="0.3">
      <c r="A1" s="176"/>
      <c r="B1" s="177"/>
      <c r="C1" s="176"/>
      <c r="D1" s="176"/>
      <c r="E1" s="178"/>
      <c r="F1" s="179"/>
      <c r="G1" s="180"/>
    </row>
    <row r="2" spans="1:7" ht="33" x14ac:dyDescent="0.25">
      <c r="A2" s="79" t="s">
        <v>35</v>
      </c>
      <c r="B2" s="229" t="s">
        <v>2</v>
      </c>
      <c r="C2" s="229"/>
      <c r="D2" s="79" t="s">
        <v>3</v>
      </c>
      <c r="E2" s="27" t="s">
        <v>44</v>
      </c>
      <c r="F2" s="27" t="s">
        <v>45</v>
      </c>
      <c r="G2" s="102" t="s">
        <v>182</v>
      </c>
    </row>
    <row r="3" spans="1:7" ht="16.5" x14ac:dyDescent="0.25">
      <c r="A3" s="86">
        <v>1</v>
      </c>
      <c r="B3" s="216" t="s">
        <v>0</v>
      </c>
      <c r="C3" s="218" t="s">
        <v>42</v>
      </c>
      <c r="D3" s="28" t="s">
        <v>4</v>
      </c>
      <c r="E3" s="219">
        <v>200000</v>
      </c>
      <c r="F3" s="212">
        <v>120000</v>
      </c>
      <c r="G3" s="219" t="s">
        <v>38</v>
      </c>
    </row>
    <row r="4" spans="1:7" ht="16.5" x14ac:dyDescent="0.25">
      <c r="A4" s="86">
        <v>2</v>
      </c>
      <c r="B4" s="217"/>
      <c r="C4" s="218"/>
      <c r="D4" s="29" t="s">
        <v>5</v>
      </c>
      <c r="E4" s="219"/>
      <c r="F4" s="212"/>
      <c r="G4" s="219"/>
    </row>
    <row r="5" spans="1:7" ht="16.5" x14ac:dyDescent="0.25">
      <c r="A5" s="91">
        <v>3</v>
      </c>
      <c r="B5" s="217"/>
      <c r="C5" s="218"/>
      <c r="D5" s="28" t="s">
        <v>6</v>
      </c>
      <c r="E5" s="219"/>
      <c r="F5" s="212"/>
      <c r="G5" s="219"/>
    </row>
    <row r="6" spans="1:7" ht="16.5" x14ac:dyDescent="0.25">
      <c r="A6" s="91">
        <v>4</v>
      </c>
      <c r="B6" s="217"/>
      <c r="C6" s="218"/>
      <c r="D6" s="28" t="s">
        <v>7</v>
      </c>
      <c r="E6" s="219"/>
      <c r="F6" s="212"/>
      <c r="G6" s="219"/>
    </row>
    <row r="7" spans="1:7" ht="16.5" x14ac:dyDescent="0.25">
      <c r="A7" s="91">
        <v>5</v>
      </c>
      <c r="B7" s="217"/>
      <c r="C7" s="218"/>
      <c r="D7" s="28" t="s">
        <v>8</v>
      </c>
      <c r="E7" s="219"/>
      <c r="F7" s="212"/>
      <c r="G7" s="219"/>
    </row>
    <row r="8" spans="1:7" ht="16.5" x14ac:dyDescent="0.25">
      <c r="A8" s="91">
        <v>6</v>
      </c>
      <c r="B8" s="217"/>
      <c r="C8" s="218"/>
      <c r="D8" s="28" t="s">
        <v>37</v>
      </c>
      <c r="E8" s="219"/>
      <c r="F8" s="212"/>
      <c r="G8" s="219"/>
    </row>
    <row r="9" spans="1:7" ht="33" x14ac:dyDescent="0.25">
      <c r="A9" s="91">
        <v>7</v>
      </c>
      <c r="B9" s="89" t="s">
        <v>48</v>
      </c>
      <c r="C9" s="101" t="s">
        <v>43</v>
      </c>
      <c r="D9" s="28" t="s">
        <v>39</v>
      </c>
      <c r="E9" s="157">
        <v>165000</v>
      </c>
      <c r="F9" s="153" t="s">
        <v>46</v>
      </c>
      <c r="G9" s="85" t="s">
        <v>38</v>
      </c>
    </row>
    <row r="10" spans="1:7" ht="33" x14ac:dyDescent="0.25">
      <c r="A10" s="91">
        <v>8</v>
      </c>
      <c r="B10" s="156"/>
      <c r="C10" s="101" t="s">
        <v>17</v>
      </c>
      <c r="D10" s="28" t="s">
        <v>18</v>
      </c>
      <c r="E10" s="157">
        <v>75000</v>
      </c>
      <c r="F10" s="153">
        <v>60000</v>
      </c>
      <c r="G10" s="157"/>
    </row>
    <row r="11" spans="1:7" ht="33" x14ac:dyDescent="0.25">
      <c r="A11" s="91">
        <v>9</v>
      </c>
      <c r="B11" s="156"/>
      <c r="C11" s="101" t="s">
        <v>20</v>
      </c>
      <c r="D11" s="28" t="s">
        <v>21</v>
      </c>
      <c r="E11" s="157">
        <v>27000</v>
      </c>
      <c r="F11" s="153">
        <v>20000</v>
      </c>
      <c r="G11" s="157"/>
    </row>
    <row r="12" spans="1:7" ht="33" x14ac:dyDescent="0.25">
      <c r="A12" s="91">
        <v>10</v>
      </c>
      <c r="B12" s="156"/>
      <c r="C12" s="101" t="s">
        <v>14</v>
      </c>
      <c r="D12" s="28" t="s">
        <v>15</v>
      </c>
      <c r="E12" s="157">
        <v>59000</v>
      </c>
      <c r="F12" s="153">
        <v>47000</v>
      </c>
      <c r="G12" s="157"/>
    </row>
    <row r="13" spans="1:7" ht="33.75" customHeight="1" x14ac:dyDescent="0.25">
      <c r="A13" s="91">
        <v>11</v>
      </c>
      <c r="B13" s="156"/>
      <c r="C13" s="35" t="s">
        <v>58</v>
      </c>
      <c r="D13" s="138" t="s">
        <v>33</v>
      </c>
      <c r="E13" s="139">
        <v>82000</v>
      </c>
      <c r="F13" s="137">
        <v>35000</v>
      </c>
      <c r="G13" s="157"/>
    </row>
    <row r="14" spans="1:7" ht="16.5" customHeight="1" x14ac:dyDescent="0.25">
      <c r="A14" s="91">
        <v>12</v>
      </c>
      <c r="B14" s="77" t="s">
        <v>32</v>
      </c>
      <c r="C14" s="35" t="s">
        <v>101</v>
      </c>
      <c r="D14" s="35" t="s">
        <v>102</v>
      </c>
      <c r="E14" s="36">
        <v>41000</v>
      </c>
      <c r="F14" s="68">
        <f t="shared" ref="F14:F25" si="0">E14*0.85</f>
        <v>34850</v>
      </c>
      <c r="G14" s="68" t="s">
        <v>38</v>
      </c>
    </row>
    <row r="15" spans="1:7" ht="16.5" x14ac:dyDescent="0.25">
      <c r="A15" s="91">
        <v>13</v>
      </c>
      <c r="B15" s="98" t="s">
        <v>109</v>
      </c>
      <c r="C15" s="28" t="s">
        <v>110</v>
      </c>
      <c r="D15" s="28" t="s">
        <v>111</v>
      </c>
      <c r="E15" s="157">
        <v>71000</v>
      </c>
      <c r="F15" s="68">
        <f t="shared" si="0"/>
        <v>60350</v>
      </c>
      <c r="G15" s="68" t="s">
        <v>38</v>
      </c>
    </row>
    <row r="16" spans="1:7" ht="16.5" x14ac:dyDescent="0.25">
      <c r="A16" s="91">
        <v>14</v>
      </c>
      <c r="B16" s="73" t="s">
        <v>117</v>
      </c>
      <c r="C16" s="28" t="s">
        <v>118</v>
      </c>
      <c r="D16" s="28" t="s">
        <v>119</v>
      </c>
      <c r="E16" s="157">
        <v>30000</v>
      </c>
      <c r="F16" s="68">
        <f t="shared" si="0"/>
        <v>25500</v>
      </c>
      <c r="G16" s="68" t="s">
        <v>38</v>
      </c>
    </row>
    <row r="17" spans="1:7" ht="16.5" x14ac:dyDescent="0.25">
      <c r="A17" s="231" t="s">
        <v>121</v>
      </c>
      <c r="B17" s="231"/>
      <c r="C17" s="231"/>
      <c r="D17" s="231"/>
      <c r="E17" s="181"/>
      <c r="F17" s="68">
        <f t="shared" si="0"/>
        <v>0</v>
      </c>
      <c r="G17" s="68"/>
    </row>
    <row r="18" spans="1:7" ht="16.5" x14ac:dyDescent="0.25">
      <c r="A18" s="80">
        <v>15</v>
      </c>
      <c r="B18" s="261"/>
      <c r="C18" s="58" t="s">
        <v>126</v>
      </c>
      <c r="D18" s="59" t="s">
        <v>127</v>
      </c>
      <c r="E18" s="31">
        <v>173000</v>
      </c>
      <c r="F18" s="68">
        <f t="shared" si="0"/>
        <v>147050</v>
      </c>
      <c r="G18" s="68" t="s">
        <v>38</v>
      </c>
    </row>
    <row r="19" spans="1:7" ht="16.5" x14ac:dyDescent="0.25">
      <c r="A19" s="80">
        <v>16</v>
      </c>
      <c r="B19" s="261"/>
      <c r="C19" s="58" t="s">
        <v>128</v>
      </c>
      <c r="D19" s="59" t="s">
        <v>129</v>
      </c>
      <c r="E19" s="31">
        <v>231000</v>
      </c>
      <c r="F19" s="68">
        <f t="shared" si="0"/>
        <v>196350</v>
      </c>
      <c r="G19" s="68" t="s">
        <v>38</v>
      </c>
    </row>
    <row r="20" spans="1:7" ht="16.5" x14ac:dyDescent="0.25">
      <c r="A20" s="159">
        <v>17</v>
      </c>
      <c r="B20" s="261"/>
      <c r="C20" s="58" t="s">
        <v>130</v>
      </c>
      <c r="D20" s="59" t="s">
        <v>131</v>
      </c>
      <c r="E20" s="31">
        <v>231000</v>
      </c>
      <c r="F20" s="68">
        <f t="shared" si="0"/>
        <v>196350</v>
      </c>
      <c r="G20" s="68" t="s">
        <v>38</v>
      </c>
    </row>
    <row r="21" spans="1:7" ht="16.5" x14ac:dyDescent="0.25">
      <c r="A21" s="159">
        <v>18</v>
      </c>
      <c r="B21" s="261"/>
      <c r="C21" s="58" t="s">
        <v>132</v>
      </c>
      <c r="D21" s="59" t="s">
        <v>133</v>
      </c>
      <c r="E21" s="31">
        <v>412000</v>
      </c>
      <c r="F21" s="68">
        <f t="shared" si="0"/>
        <v>350200</v>
      </c>
      <c r="G21" s="68" t="s">
        <v>38</v>
      </c>
    </row>
    <row r="22" spans="1:7" ht="16.5" x14ac:dyDescent="0.25">
      <c r="A22" s="159">
        <v>19</v>
      </c>
      <c r="B22" s="161"/>
      <c r="C22" s="28" t="s">
        <v>168</v>
      </c>
      <c r="D22" s="28" t="s">
        <v>169</v>
      </c>
      <c r="E22" s="31">
        <v>220000</v>
      </c>
      <c r="F22" s="68">
        <f t="shared" si="0"/>
        <v>187000</v>
      </c>
      <c r="G22" s="68"/>
    </row>
    <row r="23" spans="1:7" ht="16.5" x14ac:dyDescent="0.25">
      <c r="A23" s="231" t="s">
        <v>138</v>
      </c>
      <c r="B23" s="231"/>
      <c r="C23" s="231"/>
      <c r="D23" s="231"/>
      <c r="E23" s="181"/>
      <c r="F23" s="68">
        <f t="shared" si="0"/>
        <v>0</v>
      </c>
      <c r="G23" s="68"/>
    </row>
    <row r="24" spans="1:7" ht="27.75" customHeight="1" x14ac:dyDescent="0.25">
      <c r="A24" s="80">
        <v>20</v>
      </c>
      <c r="B24" s="74"/>
      <c r="C24" s="35" t="s">
        <v>62</v>
      </c>
      <c r="D24" s="35" t="s">
        <v>63</v>
      </c>
      <c r="E24" s="126">
        <v>123000</v>
      </c>
      <c r="F24" s="137">
        <v>98000</v>
      </c>
      <c r="G24" s="68" t="s">
        <v>38</v>
      </c>
    </row>
    <row r="25" spans="1:7" s="134" customFormat="1" ht="16.5" x14ac:dyDescent="0.25">
      <c r="A25" s="154">
        <v>21</v>
      </c>
      <c r="B25" s="155" t="s">
        <v>150</v>
      </c>
      <c r="C25" s="54" t="s">
        <v>151</v>
      </c>
      <c r="D25" s="54"/>
      <c r="E25" s="139">
        <v>250000</v>
      </c>
      <c r="F25" s="142">
        <f t="shared" si="0"/>
        <v>212500</v>
      </c>
      <c r="G25" s="142" t="s">
        <v>38</v>
      </c>
    </row>
    <row r="26" spans="1:7" ht="16.5" x14ac:dyDescent="0.25">
      <c r="A26" s="245" t="s">
        <v>152</v>
      </c>
      <c r="B26" s="245"/>
      <c r="C26" s="245"/>
      <c r="D26" s="245"/>
      <c r="E26" s="182"/>
      <c r="F26" s="68">
        <f t="shared" ref="F26:F28" si="1">E26*0.85</f>
        <v>0</v>
      </c>
      <c r="G26" s="68"/>
    </row>
    <row r="27" spans="1:7" ht="16.5" x14ac:dyDescent="0.25">
      <c r="A27" s="76">
        <v>22</v>
      </c>
      <c r="B27" s="72"/>
      <c r="C27" s="59" t="s">
        <v>159</v>
      </c>
      <c r="D27" s="59" t="s">
        <v>160</v>
      </c>
      <c r="E27" s="126">
        <v>700000</v>
      </c>
      <c r="F27" s="68">
        <f t="shared" si="1"/>
        <v>595000</v>
      </c>
      <c r="G27" s="68" t="s">
        <v>38</v>
      </c>
    </row>
    <row r="28" spans="1:7" ht="16.5" x14ac:dyDescent="0.25">
      <c r="A28" s="95">
        <v>23</v>
      </c>
      <c r="B28" s="63"/>
      <c r="C28" s="62" t="s">
        <v>162</v>
      </c>
      <c r="D28" s="62" t="s">
        <v>163</v>
      </c>
      <c r="E28" s="31">
        <v>88000</v>
      </c>
      <c r="F28" s="68">
        <f t="shared" si="1"/>
        <v>74800</v>
      </c>
      <c r="G28" s="68" t="s">
        <v>38</v>
      </c>
    </row>
    <row r="29" spans="1:7" s="134" customFormat="1" ht="16.5" x14ac:dyDescent="0.25">
      <c r="A29" s="145"/>
      <c r="B29" s="160"/>
      <c r="C29" s="59" t="s">
        <v>202</v>
      </c>
      <c r="D29" s="59"/>
      <c r="E29" s="126"/>
      <c r="F29" s="142">
        <v>279650</v>
      </c>
      <c r="G29" s="142"/>
    </row>
    <row r="30" spans="1:7" s="134" customFormat="1" ht="33" x14ac:dyDescent="0.25">
      <c r="A30" s="145">
        <v>25</v>
      </c>
      <c r="B30" s="155"/>
      <c r="C30" s="54" t="s">
        <v>175</v>
      </c>
      <c r="D30" s="54" t="s">
        <v>176</v>
      </c>
      <c r="E30" s="139">
        <v>817000</v>
      </c>
      <c r="F30" s="142">
        <f t="shared" ref="F30" si="2">E30*0.85</f>
        <v>694450</v>
      </c>
      <c r="G30" s="142" t="s">
        <v>38</v>
      </c>
    </row>
    <row r="31" spans="1:7" ht="16.5" x14ac:dyDescent="0.25">
      <c r="A31" s="37"/>
      <c r="B31" s="52"/>
      <c r="C31" s="37"/>
      <c r="D31" s="37"/>
      <c r="E31" s="183"/>
      <c r="F31" s="175">
        <f>SUM(F3:F30)</f>
        <v>3434050</v>
      </c>
      <c r="G31" s="66"/>
    </row>
    <row r="32" spans="1:7" s="1" customFormat="1" ht="16.5" x14ac:dyDescent="0.25">
      <c r="A32" s="43"/>
      <c r="B32" s="43"/>
      <c r="C32" s="43"/>
      <c r="D32" s="43"/>
      <c r="E32" s="21"/>
      <c r="F32" s="21"/>
      <c r="G32" s="21"/>
    </row>
    <row r="33" spans="1:7" s="1" customFormat="1" ht="16.5" x14ac:dyDescent="0.25">
      <c r="A33" s="39"/>
      <c r="B33" s="172"/>
      <c r="C33" s="172"/>
      <c r="D33" s="172"/>
      <c r="E33" s="184"/>
      <c r="F33" s="184"/>
      <c r="G33" s="172"/>
    </row>
    <row r="34" spans="1:7" s="1" customFormat="1" ht="16.5" x14ac:dyDescent="0.25">
      <c r="A34" s="39"/>
      <c r="B34" s="172"/>
      <c r="C34" s="172"/>
      <c r="D34" s="172"/>
      <c r="E34" s="184"/>
      <c r="F34" s="184"/>
      <c r="G34" s="172"/>
    </row>
    <row r="35" spans="1:7" s="2" customFormat="1" ht="31.5" customHeight="1" x14ac:dyDescent="0.25">
      <c r="A35" s="40"/>
      <c r="B35" s="172"/>
      <c r="C35" s="172" t="s">
        <v>193</v>
      </c>
      <c r="D35" s="172"/>
      <c r="E35" s="184"/>
      <c r="F35" s="184"/>
      <c r="G35" s="172"/>
    </row>
    <row r="36" spans="1:7" s="13" customFormat="1" ht="16.5" x14ac:dyDescent="0.25">
      <c r="A36" s="41"/>
      <c r="B36" s="173"/>
      <c r="C36" s="173"/>
      <c r="D36" s="173"/>
      <c r="E36" s="185"/>
      <c r="F36" s="185"/>
      <c r="G36" s="173"/>
    </row>
    <row r="37" spans="1:7" s="3" customFormat="1" ht="16.5" x14ac:dyDescent="0.25">
      <c r="A37" s="38"/>
      <c r="B37" s="172"/>
      <c r="C37" s="172"/>
      <c r="D37" s="172"/>
      <c r="E37" s="184"/>
      <c r="F37" s="184"/>
      <c r="G37" s="172"/>
    </row>
    <row r="38" spans="1:7" s="3" customFormat="1" ht="16.5" x14ac:dyDescent="0.25">
      <c r="A38" s="38"/>
      <c r="B38" s="40"/>
      <c r="C38" s="40"/>
      <c r="D38" s="42"/>
      <c r="E38" s="21"/>
      <c r="F38" s="21"/>
      <c r="G38" s="21"/>
    </row>
    <row r="39" spans="1:7" s="3" customFormat="1" ht="16.5" x14ac:dyDescent="0.25">
      <c r="A39" s="38"/>
      <c r="B39" s="40"/>
      <c r="C39" s="40"/>
      <c r="D39" s="42"/>
      <c r="E39" s="21"/>
      <c r="F39" s="21"/>
      <c r="G39" s="21"/>
    </row>
    <row r="40" spans="1:7" s="4" customFormat="1" ht="15.75" customHeight="1" x14ac:dyDescent="0.25">
      <c r="A40" s="43"/>
      <c r="B40" s="44"/>
      <c r="C40" s="44"/>
      <c r="D40" s="44"/>
      <c r="E40" s="45"/>
      <c r="F40" s="45"/>
      <c r="G40" s="45"/>
    </row>
    <row r="41" spans="1:7" s="3" customFormat="1" ht="15.75" customHeight="1" x14ac:dyDescent="0.25">
      <c r="A41" s="38"/>
      <c r="B41" s="18"/>
      <c r="C41" s="18"/>
      <c r="D41" s="42"/>
      <c r="E41" s="46"/>
      <c r="F41" s="46"/>
      <c r="G41" s="46"/>
    </row>
    <row r="42" spans="1:7" s="3" customFormat="1" ht="15.75" customHeight="1" x14ac:dyDescent="0.25">
      <c r="A42" s="38"/>
      <c r="B42" s="18"/>
      <c r="C42" s="18"/>
      <c r="D42" s="42"/>
      <c r="E42" s="46"/>
      <c r="F42" s="46"/>
      <c r="G42" s="46"/>
    </row>
    <row r="43" spans="1:7" s="3" customFormat="1" ht="15.75" customHeight="1" x14ac:dyDescent="0.25">
      <c r="A43" s="38"/>
      <c r="B43" s="18"/>
      <c r="C43" s="18"/>
      <c r="D43" s="42"/>
      <c r="E43" s="46"/>
      <c r="F43" s="46"/>
      <c r="G43" s="46"/>
    </row>
  </sheetData>
  <autoFilter ref="A2:G30">
    <filterColumn colId="1" showButton="0"/>
  </autoFilter>
  <mergeCells count="10">
    <mergeCell ref="G3:G8"/>
    <mergeCell ref="B18:B21"/>
    <mergeCell ref="A23:D23"/>
    <mergeCell ref="A17:D17"/>
    <mergeCell ref="A26:D26"/>
    <mergeCell ref="B2:C2"/>
    <mergeCell ref="B3:B8"/>
    <mergeCell ref="C3:C8"/>
    <mergeCell ref="E3:E8"/>
    <mergeCell ref="F3:F8"/>
  </mergeCells>
  <conditionalFormatting sqref="C25:C1048576 C1:C12 C23 C14:C21">
    <cfRule type="duplicateValues" dxfId="3" priority="4"/>
  </conditionalFormatting>
  <conditionalFormatting sqref="C24">
    <cfRule type="duplicateValues" dxfId="2" priority="3"/>
  </conditionalFormatting>
  <conditionalFormatting sqref="C22">
    <cfRule type="duplicateValues" dxfId="1" priority="2"/>
  </conditionalFormatting>
  <conditionalFormatting sqref="C13">
    <cfRule type="duplicateValues" dxfId="0" priority="1"/>
  </conditionalFormatting>
  <pageMargins left="0.196850393700787" right="0.196850393700787" top="0.18" bottom="0.15" header="0.18" footer="0.17"/>
  <pageSetup scale="6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20" sqref="C20"/>
    </sheetView>
  </sheetViews>
  <sheetFormatPr defaultRowHeight="15" x14ac:dyDescent="0.25"/>
  <cols>
    <col min="1" max="1" width="4" bestFit="1" customWidth="1"/>
    <col min="2" max="2" width="24.28515625" bestFit="1" customWidth="1"/>
    <col min="3" max="3" width="9" bestFit="1" customWidth="1"/>
    <col min="4" max="4" width="9.7109375" bestFit="1" customWidth="1"/>
  </cols>
  <sheetData>
    <row r="1" spans="1:4" x14ac:dyDescent="0.25">
      <c r="A1" s="197" t="s">
        <v>35</v>
      </c>
      <c r="B1" s="198" t="s">
        <v>194</v>
      </c>
      <c r="C1" s="197" t="s">
        <v>195</v>
      </c>
      <c r="D1" s="199" t="s">
        <v>196</v>
      </c>
    </row>
    <row r="2" spans="1:4" x14ac:dyDescent="0.25">
      <c r="A2" s="200">
        <v>1</v>
      </c>
      <c r="B2" s="201" t="s">
        <v>180</v>
      </c>
      <c r="C2" s="200" t="s">
        <v>197</v>
      </c>
      <c r="D2" s="202">
        <v>1974</v>
      </c>
    </row>
    <row r="3" spans="1:4" x14ac:dyDescent="0.25">
      <c r="A3" s="200">
        <v>4</v>
      </c>
      <c r="B3" s="201" t="s">
        <v>198</v>
      </c>
      <c r="C3" s="200" t="s">
        <v>197</v>
      </c>
      <c r="D3" s="202">
        <v>1983</v>
      </c>
    </row>
    <row r="4" spans="1:4" x14ac:dyDescent="0.25">
      <c r="A4" s="200">
        <v>5</v>
      </c>
      <c r="B4" s="201" t="s">
        <v>181</v>
      </c>
      <c r="C4" s="200" t="s">
        <v>197</v>
      </c>
      <c r="D4" s="202">
        <v>1989</v>
      </c>
    </row>
    <row r="5" spans="1:4" x14ac:dyDescent="0.25">
      <c r="A5" s="200">
        <v>6</v>
      </c>
      <c r="B5" s="201" t="s">
        <v>182</v>
      </c>
      <c r="C5" s="200" t="s">
        <v>197</v>
      </c>
      <c r="D5" s="202">
        <v>1986</v>
      </c>
    </row>
    <row r="6" spans="1:4" x14ac:dyDescent="0.25">
      <c r="A6" s="200">
        <v>2</v>
      </c>
      <c r="B6" s="201" t="s">
        <v>179</v>
      </c>
      <c r="C6" s="200" t="s">
        <v>199</v>
      </c>
      <c r="D6" s="202">
        <v>1982</v>
      </c>
    </row>
    <row r="7" spans="1:4" x14ac:dyDescent="0.25">
      <c r="A7" s="200">
        <v>3</v>
      </c>
      <c r="B7" s="201" t="s">
        <v>200</v>
      </c>
      <c r="C7" s="200" t="s">
        <v>199</v>
      </c>
      <c r="D7" s="202">
        <v>1987</v>
      </c>
    </row>
    <row r="8" spans="1:4" x14ac:dyDescent="0.25">
      <c r="A8" s="200">
        <v>7</v>
      </c>
      <c r="B8" s="201" t="s">
        <v>183</v>
      </c>
      <c r="C8" s="200" t="s">
        <v>199</v>
      </c>
      <c r="D8" s="202">
        <v>1988</v>
      </c>
    </row>
    <row r="9" spans="1:4" x14ac:dyDescent="0.25">
      <c r="A9" s="200">
        <v>8</v>
      </c>
      <c r="B9" s="201" t="s">
        <v>201</v>
      </c>
      <c r="C9" s="200" t="s">
        <v>199</v>
      </c>
      <c r="D9" s="202">
        <v>1988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Khôi</vt:lpstr>
      <vt:lpstr>Mr. Cường</vt:lpstr>
      <vt:lpstr>Mr. Hoàng</vt:lpstr>
      <vt:lpstr>Mr. Bảo</vt:lpstr>
      <vt:lpstr>Tuyến</vt:lpstr>
      <vt:lpstr>Ms.Trâm</vt:lpstr>
      <vt:lpstr>Ms. Quyên</vt:lpstr>
      <vt:lpstr>Ms.Hằng</vt:lpstr>
      <vt:lpstr>ds</vt:lpstr>
      <vt:lpstr>Khôi!Print_Area</vt:lpstr>
      <vt:lpstr>'Mr. Bảo'!Print_Area</vt:lpstr>
      <vt:lpstr>'Mr. Cường'!Print_Area</vt:lpstr>
      <vt:lpstr>'Mr. Hoàng'!Print_Area</vt:lpstr>
      <vt:lpstr>'Ms. Quyên'!Print_Area</vt:lpstr>
      <vt:lpstr>Ms.Hằng!Print_Area</vt:lpstr>
      <vt:lpstr>Ms.Trâm!Print_Area</vt:lpstr>
      <vt:lpstr>Tuyến!Print_Area</vt:lpstr>
      <vt:lpstr>Khôi!Print_Titles</vt:lpstr>
      <vt:lpstr>'Mr. Bảo'!Print_Titles</vt:lpstr>
      <vt:lpstr>'Mr. Cường'!Print_Titles</vt:lpstr>
      <vt:lpstr>'Mr. Hoàng'!Print_Titles</vt:lpstr>
      <vt:lpstr>'Ms. Quyên'!Print_Titles</vt:lpstr>
      <vt:lpstr>Ms.Hằng!Print_Titles</vt:lpstr>
      <vt:lpstr>Ms.Trâm!Print_Titles</vt:lpstr>
      <vt:lpstr>Tuyến!Print_Titles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Windows User</cp:lastModifiedBy>
  <cp:lastPrinted>2024-09-28T04:33:43Z</cp:lastPrinted>
  <dcterms:created xsi:type="dcterms:W3CDTF">2022-03-17T08:23:25Z</dcterms:created>
  <dcterms:modified xsi:type="dcterms:W3CDTF">2024-11-12T07:03:04Z</dcterms:modified>
</cp:coreProperties>
</file>