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defaultThemeVersion="166925"/>
  <mc:AlternateContent xmlns:mc="http://schemas.openxmlformats.org/markup-compatibility/2006">
    <mc:Choice Requires="x15">
      <x15ac:absPath xmlns:x15ac="http://schemas.microsoft.com/office/spreadsheetml/2010/11/ac" url="E:\BV Thiện Nhân\Hoàng\2024\Tháng 11\Quận ủy Sơn Trà\"/>
    </mc:Choice>
  </mc:AlternateContent>
  <xr:revisionPtr revIDLastSave="0" documentId="13_ncr:1_{075044BC-43F0-4B14-A84B-9B9BEC61BD99}" xr6:coauthVersionLast="47" xr6:coauthVersionMax="47" xr10:uidLastSave="{00000000-0000-0000-0000-000000000000}"/>
  <bookViews>
    <workbookView xWindow="-110" yWindow="-110" windowWidth="25820" windowHeight="13900" firstSheet="1" activeTab="1" xr2:uid="{00000000-000D-0000-FFFF-FFFF00000000}"/>
  </bookViews>
  <sheets>
    <sheet name="báo giá tổng (2)" sheetId="13" state="hidden" r:id="rId1"/>
    <sheet name="báo giá tổng" sheetId="8" r:id="rId2"/>
    <sheet name="TÍCH CHỌN_CS" sheetId="9" state="hidden"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8" i="13" l="1"/>
  <c r="F29" i="9" l="1"/>
  <c r="G29" i="9"/>
  <c r="H29" i="9"/>
  <c r="I29" i="9"/>
  <c r="J29" i="9"/>
  <c r="K29" i="9"/>
  <c r="L29" i="9"/>
  <c r="M29" i="9"/>
  <c r="N29" i="9"/>
  <c r="O29" i="9"/>
  <c r="P29" i="9"/>
  <c r="Q29" i="9"/>
  <c r="R29" i="9"/>
  <c r="S29" i="9"/>
  <c r="T29" i="9"/>
  <c r="U29" i="9"/>
  <c r="V29" i="9"/>
  <c r="W29" i="9"/>
  <c r="X29" i="9"/>
  <c r="Y29" i="9"/>
  <c r="Z29" i="9"/>
  <c r="AA29" i="9"/>
  <c r="AB29" i="9"/>
  <c r="AC29" i="9"/>
  <c r="AD29" i="9"/>
  <c r="AE29" i="9"/>
  <c r="AF29" i="9"/>
  <c r="AG29" i="9"/>
  <c r="AH29" i="9"/>
  <c r="AI29" i="9"/>
  <c r="AJ29" i="9"/>
  <c r="AK29" i="9"/>
  <c r="AL29" i="9"/>
  <c r="AM29" i="9"/>
  <c r="AN29" i="9"/>
  <c r="AO29" i="9"/>
  <c r="AP29" i="9"/>
  <c r="AQ29" i="9"/>
  <c r="AR29" i="9"/>
  <c r="AS29" i="9"/>
  <c r="AT29" i="9"/>
  <c r="AU29" i="9"/>
  <c r="AV29" i="9"/>
  <c r="AW29" i="9"/>
  <c r="AX29" i="9"/>
  <c r="AY29" i="9"/>
  <c r="AZ29" i="9"/>
  <c r="BA29" i="9"/>
  <c r="BB29" i="9"/>
  <c r="BC29" i="9"/>
  <c r="BD29" i="9"/>
  <c r="BE29" i="9"/>
  <c r="BF29" i="9"/>
  <c r="BG29" i="9"/>
  <c r="BH29" i="9"/>
  <c r="BI29" i="9"/>
  <c r="BJ29" i="9"/>
  <c r="BK29" i="9"/>
  <c r="BL29" i="9"/>
  <c r="BM29" i="9"/>
  <c r="BN29" i="9"/>
  <c r="BO29" i="9"/>
  <c r="BP29" i="9"/>
  <c r="BQ29" i="9"/>
  <c r="BR29" i="9"/>
  <c r="BS29" i="9"/>
  <c r="BT29" i="9"/>
  <c r="BU29" i="9"/>
  <c r="BV29" i="9"/>
  <c r="BW29" i="9"/>
  <c r="BX29" i="9"/>
  <c r="BY29" i="9"/>
  <c r="BZ29" i="9"/>
  <c r="CA29" i="9"/>
  <c r="CB29" i="9"/>
  <c r="CC29" i="9"/>
  <c r="CD29" i="9"/>
  <c r="CE29" i="9"/>
  <c r="CF29" i="9"/>
  <c r="CG29" i="9"/>
  <c r="CH29" i="9"/>
  <c r="CI29" i="9"/>
  <c r="CJ29" i="9"/>
  <c r="CK29" i="9"/>
  <c r="CL29" i="9"/>
  <c r="CM29" i="9"/>
  <c r="CN29" i="9"/>
  <c r="CO29" i="9"/>
  <c r="CP29" i="9"/>
  <c r="CQ29" i="9"/>
  <c r="CR29" i="9"/>
  <c r="CS29" i="9"/>
  <c r="CT29" i="9"/>
  <c r="CU29" i="9"/>
  <c r="CV29" i="9"/>
  <c r="CW29" i="9"/>
  <c r="CX29" i="9"/>
  <c r="CY29" i="9"/>
  <c r="CZ29" i="9"/>
  <c r="DA29" i="9"/>
  <c r="DB29" i="9"/>
  <c r="DC29" i="9"/>
  <c r="DD29" i="9"/>
  <c r="DE29" i="9"/>
  <c r="DF29" i="9"/>
  <c r="DG29" i="9"/>
  <c r="DH29" i="9"/>
  <c r="DI29" i="9"/>
  <c r="DJ29" i="9"/>
  <c r="DK29" i="9"/>
  <c r="DL29" i="9"/>
  <c r="DM29" i="9"/>
  <c r="DN29" i="9"/>
  <c r="DO29" i="9"/>
  <c r="DP29" i="9"/>
  <c r="DQ29" i="9"/>
  <c r="DR29" i="9"/>
  <c r="DS29" i="9"/>
  <c r="DT29" i="9"/>
  <c r="DU29" i="9"/>
  <c r="DV29" i="9"/>
  <c r="DW29" i="9"/>
  <c r="DX29" i="9"/>
  <c r="DY29" i="9"/>
  <c r="DZ29" i="9"/>
  <c r="EA29" i="9"/>
  <c r="EB29" i="9"/>
  <c r="EC29" i="9"/>
  <c r="ED29" i="9"/>
  <c r="EE29" i="9"/>
  <c r="EF29" i="9"/>
  <c r="EG29" i="9"/>
  <c r="EH29" i="9"/>
  <c r="EI29" i="9"/>
  <c r="EJ29" i="9"/>
  <c r="EK29" i="9"/>
  <c r="EL29" i="9"/>
  <c r="EM29" i="9"/>
  <c r="EN29" i="9"/>
  <c r="EO29" i="9"/>
  <c r="EP29" i="9"/>
  <c r="EQ29" i="9"/>
  <c r="ER29" i="9"/>
  <c r="ES29" i="9"/>
  <c r="ET29" i="9"/>
  <c r="EU29" i="9"/>
  <c r="EV29" i="9"/>
  <c r="EW29" i="9"/>
  <c r="EX29" i="9"/>
  <c r="EY29" i="9"/>
  <c r="EZ29" i="9"/>
  <c r="FA29" i="9"/>
  <c r="FB29" i="9"/>
  <c r="FC29" i="9"/>
  <c r="FD29" i="9"/>
  <c r="FE29" i="9"/>
  <c r="FF29" i="9"/>
  <c r="FG29" i="9"/>
  <c r="FH29" i="9"/>
  <c r="FI29" i="9"/>
  <c r="FJ29" i="9"/>
  <c r="FK29" i="9"/>
  <c r="FL29" i="9"/>
  <c r="FM29" i="9"/>
  <c r="FN29" i="9"/>
  <c r="FO29" i="9"/>
  <c r="FP29" i="9"/>
  <c r="FQ29" i="9"/>
  <c r="FR29" i="9"/>
  <c r="FS29" i="9"/>
  <c r="FT29" i="9"/>
  <c r="FU29" i="9"/>
  <c r="FV29" i="9"/>
  <c r="FW29" i="9"/>
  <c r="FX29" i="9"/>
  <c r="FY29" i="9"/>
  <c r="FZ29" i="9"/>
  <c r="GA29" i="9"/>
  <c r="GB29" i="9"/>
  <c r="GC29" i="9"/>
  <c r="E29" i="9"/>
  <c r="GD9" i="9" l="1"/>
  <c r="GD10" i="9"/>
  <c r="GD6" i="9"/>
  <c r="GD27" i="9"/>
  <c r="GD5" i="9"/>
  <c r="GD7" i="9"/>
  <c r="GD8" i="9"/>
  <c r="GD11" i="9"/>
  <c r="GD12" i="9"/>
  <c r="GD13" i="9"/>
  <c r="GD14" i="9"/>
  <c r="GD15" i="9"/>
  <c r="GD16" i="9"/>
  <c r="GD17" i="9"/>
  <c r="GD18" i="9"/>
  <c r="GD19" i="9"/>
  <c r="GD20" i="9"/>
  <c r="GD21" i="9"/>
  <c r="GD22" i="9"/>
  <c r="GD23" i="9"/>
  <c r="GD24" i="9"/>
  <c r="GD25" i="9"/>
  <c r="GD26" i="9"/>
  <c r="GD28" i="9"/>
  <c r="GD4" i="9"/>
  <c r="GD29" i="9" l="1"/>
  <c r="F28" i="8"/>
  <c r="E28" i="8" l="1"/>
</calcChain>
</file>

<file path=xl/sharedStrings.xml><?xml version="1.0" encoding="utf-8"?>
<sst xmlns="http://schemas.openxmlformats.org/spreadsheetml/2006/main" count="1390" uniqueCount="417">
  <si>
    <t>BẢNG BÁO GIÁ GÓI KHÁM SỨC KHỎE TỔNG QUÁT</t>
  </si>
  <si>
    <t>Danh mục khám</t>
  </si>
  <si>
    <t>Chức năng khám</t>
  </si>
  <si>
    <t>Đơn giá (VND)</t>
  </si>
  <si>
    <t>Chẩn đoán hình ảnh</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</si>
  <si>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</si>
  <si>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</si>
  <si>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</si>
  <si>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</si>
  <si>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</si>
  <si>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</si>
  <si>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</si>
  <si>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</si>
  <si>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</si>
  <si>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</si>
  <si>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</si>
  <si>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Phát hiện các bệnh lý về sản phụ khoa.</t>
  </si>
  <si>
    <t xml:space="preserve">Tổng kết và tư vấn sức khỏe </t>
  </si>
  <si>
    <t>Miễn phí</t>
  </si>
  <si>
    <t>Siêu âm màu tuyến vú (Máy GE LOGIQ S7 Expert Công  nghệ XDclear đầu dò ma trận siêu nông - Mỹ )</t>
  </si>
  <si>
    <t>Phát hiện sớm, chính xác các bệnh lý tuyến vú, u vú,…</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</si>
  <si>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</si>
  <si>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</si>
  <si>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</si>
  <si>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</si>
  <si>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</si>
  <si>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</si>
  <si>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</si>
  <si>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</si>
  <si>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Phát hiện tình trạng thiếu Calci</t>
  </si>
  <si>
    <t>Siêu âm</t>
  </si>
  <si>
    <t>Canxi</t>
  </si>
  <si>
    <t>STT</t>
  </si>
  <si>
    <t xml:space="preserve">**CÁC HẠNG MỤC VỀ CHẨN ĐOÁN HÌNH ẢNH: </t>
  </si>
  <si>
    <t>Định lượng Can xi toàn phần</t>
  </si>
  <si>
    <t xml:space="preserve">CÔNG TY CỔ PHẦN BỆNH VIỆN THIỆN NHÂN ĐÀ NẴNG 
Số 276-278-280 Đống Đa - P Thanh Bình -Thành Phố Đà Nẵng 
Điện Thoại : 0236.828489 - 0236. 568988 
Email : Thiennhanhospital@gmail.com
</t>
  </si>
  <si>
    <t>Siêu âm màu Bụng - Tổng Quát  (Máy Siemens Sequoia 2022- Đức hiện đại nhất )</t>
  </si>
  <si>
    <t>Siêu âm Tuyến giáp  (Máy Siemens Sequoia 2022- Đức hiện đại nhất )</t>
  </si>
  <si>
    <t>Phát hiện sớm, chính xác các bệnh lý về tuyến giáp (u tuyến giáp...).</t>
  </si>
  <si>
    <t>Phát hiện bệnh lý phổi: u phổi, viêm phổi…</t>
  </si>
  <si>
    <t>Kính gửi: Quý Công Ty/ Đơn vị</t>
  </si>
  <si>
    <t xml:space="preserve"> ** CÁC DẠNH MỤC LÀM THÊM (NẾU CẦN):</t>
  </si>
  <si>
    <t>**CÁC HẠNG MỤC VỀ XÉT NGHIỆM ĐỊNH KỲ THÔNG THƯỜNG:</t>
  </si>
  <si>
    <t>Kiểm tra tiểu đường</t>
  </si>
  <si>
    <t>HbA1C (Hãng Roche - Thụy sỹ - Hóa chất chính hãng - Hóa chất chính hãng)</t>
  </si>
  <si>
    <t>Phát hiện sớm và theo dõi điều trị bệnh tiểu đường</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</si>
  <si>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</si>
  <si>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</si>
  <si>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</si>
  <si>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</si>
  <si>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</si>
  <si>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</si>
  <si>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Sắc tố mật</t>
  </si>
  <si>
    <t>Billirubin (Hãng Roche - Thụy sỹ - Hóa chất chính hãng - Hóa chất chính hãng)</t>
  </si>
  <si>
    <t>Đánh giá sắc tố mật</t>
  </si>
  <si>
    <t>Urea</t>
  </si>
  <si>
    <t>Định lượng nồng độ Urea Nitrogen có trong máu</t>
  </si>
  <si>
    <t>Độ lọc cầu thận - eGFR (MDRD)</t>
  </si>
  <si>
    <t>Đánh giá lượng máu được lọc qua cầu thận trong một đơn vị thời gian</t>
  </si>
  <si>
    <t xml:space="preserve">Bộ mỡ </t>
  </si>
  <si>
    <t>HDL-cholesterol  (Hãng Roche - Thụy sỹ - Hóa chất chính hãng)</t>
  </si>
  <si>
    <t>Cholesterol có lợi</t>
  </si>
  <si>
    <t xml:space="preserve">LDL-cholesterol   (Hãng Roche - Thụy sỹ - Hóa chất chính hãng)    </t>
  </si>
  <si>
    <t>Cholesterol có hại</t>
  </si>
  <si>
    <t xml:space="preserve">VLDL - cholesterol   (Hãng Roche - Thụy sỹ - Hóa chất chính hãng)    </t>
  </si>
  <si>
    <t>Cholesterol rất có hại</t>
  </si>
  <si>
    <t>Cholesterol TP (Hãng Roche - Thụy sỹ - Hóa chất chính hãng)</t>
  </si>
  <si>
    <t>Cholesterol toàn phần</t>
  </si>
  <si>
    <t>Triglycerid (Hãng Roche - Thụy sỹ - Hóa chất chính hãng)</t>
  </si>
  <si>
    <t>1 dạng chất béo</t>
  </si>
  <si>
    <t>Nhóm máu</t>
  </si>
  <si>
    <t>Định nhóm máu ABO, Rh (D) bằng phương pháp Gelcard</t>
  </si>
  <si>
    <t xml:space="preserve">Xác định nhóm máu </t>
  </si>
  <si>
    <t>Tình trạng viêm</t>
  </si>
  <si>
    <t>Xét nghiệm máu lắng (VS)</t>
  </si>
  <si>
    <t xml:space="preserve"> Phát hiện và theo dõi tình trạng viêm;</t>
  </si>
  <si>
    <t>Xét nghiệm Định lương CRP (C-Reactive Protein)</t>
  </si>
  <si>
    <t>Phát hiện và theo dõi tình trạng viêm;</t>
  </si>
  <si>
    <t>Đo hoạt độ LDH ( Lactat dehydrogenase);</t>
  </si>
  <si>
    <t xml:space="preserve"> Phát hiện tổn thương mô;</t>
  </si>
  <si>
    <t>Đông máu</t>
  </si>
  <si>
    <t xml:space="preserve">Xét nghiệm Prothrombin (PT: Prothrombin Time) </t>
  </si>
  <si>
    <t>Kiểm tra tình trạng rối loạn đông máu;</t>
  </si>
  <si>
    <t>Xét nghiệm thromboplastin một phần hoạt hóa (APTT: Activated Partial Thromboplastin Time)</t>
  </si>
  <si>
    <t xml:space="preserve">Xét nghiệm định lượng Fibrinogen </t>
  </si>
  <si>
    <t>Xét nghiệm Định lượng D-Dimer</t>
  </si>
  <si>
    <t>Kiểm tra tình trạng huyết khối;</t>
  </si>
  <si>
    <t>Điện giải</t>
  </si>
  <si>
    <t>Điện giải đồ (Na, K, Cl)</t>
  </si>
  <si>
    <t>Phát hiện rối loạn chất điện giải</t>
  </si>
  <si>
    <t>Sắt</t>
  </si>
  <si>
    <t>Fe (Sắt huyết thanh)</t>
  </si>
  <si>
    <t>Phát hiện tình trạng thiếu sắt</t>
  </si>
  <si>
    <t>Ferritin</t>
  </si>
  <si>
    <t>Đánh giá rối loạn chuyển hóa sắt</t>
  </si>
  <si>
    <t>** CÁC HẠNG MỤC VỀ XÉT NGHIỆM TẦM SOÁT UNG THƯ:</t>
  </si>
  <si>
    <t>Chỉ điểm ung thư</t>
  </si>
  <si>
    <t>CEA trong máu (Hãng Roche - Thụy sỹ - Hóa chất chính hãng)</t>
  </si>
  <si>
    <t xml:space="preserve">Chỉ điểm ung thư đường tiêu hóa </t>
  </si>
  <si>
    <t>Ca 72-4  trong máu (Hãng Roche - Thụy sỹ - Hóa chất chính hãng)</t>
  </si>
  <si>
    <t xml:space="preserve">Chỉ điểm ung thư dạ dày </t>
  </si>
  <si>
    <t>Pepsinogene (UT Dạ Dày)</t>
  </si>
  <si>
    <t xml:space="preserve">Đánh giá tình trạng teo niêm mạc dạ dày - Dấu hiệu tiền ung thư dạ dày </t>
  </si>
  <si>
    <t>AFP  trong máu (Hãng Roche - Thụy sỹ - Hóa chất chính hãng)</t>
  </si>
  <si>
    <t xml:space="preserve">Chỉ điểm ung thư gan </t>
  </si>
  <si>
    <t>Ca 19-9 trong máu (Hãng Roche - Thụy sỹ - Hóa chất chính hãng)</t>
  </si>
  <si>
    <t>Chỉ điểm ung thư tụy</t>
  </si>
  <si>
    <t>Cyfra 21-1  trong máu (Hãng Roche - Thụy sỹ - Hóa chất chính hãng)</t>
  </si>
  <si>
    <t xml:space="preserve">Chỉ điểm ung thư phổi tế bào lớn </t>
  </si>
  <si>
    <t>NSE  trong máu (Hãng Roche - Thụy sỹ - Hóa chất chính hãng)</t>
  </si>
  <si>
    <t>Chỉ điểm ung thư phổi tế bào nhỏ, u nguyên bào thần kinh …</t>
  </si>
  <si>
    <t>ProGRP</t>
  </si>
  <si>
    <t>Chẩn đoán ung thư phổi tế bào nhỏ</t>
  </si>
  <si>
    <t>Total PSA và Free PSA  trong máu (Hãng Roche - Thụy sỹ - Hóa chất chính hãng)</t>
  </si>
  <si>
    <t>Chỉ điểm ung thư tiền liệt tuyến</t>
  </si>
  <si>
    <t>CA 125  trong máu (Hãng Roche - Thụy sỹ - Hóa chất chính hãng)</t>
  </si>
  <si>
    <t xml:space="preserve">Chỉ điểm ung thư buồng trứng </t>
  </si>
  <si>
    <t>ROMA TEST bao gồm: HE4 (Human Epididymal Protein 4)  + CA 125: Đánh giá ung thu buồng trứng</t>
  </si>
  <si>
    <t xml:space="preserve">Có độ nhạy cao trong tầm soát ung thư buồng trứng ngay từ gia đoạn sớm. </t>
  </si>
  <si>
    <t>Ca 15-3  trong máu (Hãng Roche - Thụy sỹ - Hóa chất chính hãng)</t>
  </si>
  <si>
    <t xml:space="preserve">Chỉ điểm ung thư vú </t>
  </si>
  <si>
    <t>TSH  trong máu (Hãng Roche - Thụy sỹ - Hóa chất chính hãng)</t>
  </si>
  <si>
    <t>Hóc môn tuyến giáp</t>
  </si>
  <si>
    <t>Free T4 trong máu (Hãng Roche - Thụy sỹ - Hóa chất chính hãng)</t>
  </si>
  <si>
    <t>Total T3 (Hãng Roche - Thụy sỹ - Hóa chất chính hãng)</t>
  </si>
  <si>
    <t>SCC (UT Vòm họng, thực quản)</t>
  </si>
  <si>
    <t>Ung thư vòm họng</t>
  </si>
  <si>
    <t>**CÁC HẠNG MỤC VỀ XÉT NGHIỆM VIÊM GAN SIÊU VI:</t>
  </si>
  <si>
    <t>Viên gan B</t>
  </si>
  <si>
    <t>Xét nghiệm HBsAg (ELISA) (Hãng Roche - Thụy sỹ - Hóa chất chính hãng)</t>
  </si>
  <si>
    <t>Phát hiện có nhiễm viêm gan B hay không? (Định lượng - Nồng độ khánh nguyên bề mặt của Virut).</t>
  </si>
  <si>
    <t>Xét nghiệm HBsAg (test nhanh)</t>
  </si>
  <si>
    <t>Phát hiện có nhiễm viêm gan B hay không? (Định tính).</t>
  </si>
  <si>
    <t>Anti HBs (Hãng Roche - Thụy sỹ - Hóa chất chính hãng)</t>
  </si>
  <si>
    <t>Phát hiện có kháng thể miễn nhiễm viêm gan B hay không? (Định lượng - Nồng độ).</t>
  </si>
  <si>
    <t>Anti HBs test nhanh (Hãng Roche - Thụy sỹ - Hóa chất chính hãng)</t>
  </si>
  <si>
    <t>Phát hiện có kháng thể miễn nhiễm viêm gan B hay không? (Định tính).</t>
  </si>
  <si>
    <t>Xác định DNA trong viêm gan B (HbV-DNA) (Hãng Roche - Thụy sỹ - Hóa chất chính hãng)</t>
  </si>
  <si>
    <t>Xác định số lượng virut Viêm gan B trong máu</t>
  </si>
  <si>
    <t>HBeAg  (Hãng Roche - Thụy sỹ - Hóa chất chính hãng)</t>
  </si>
  <si>
    <t>Phát hiện định lượng kháng nguyên nhân virus viêm gan B (cho thấy tình trạng hoạt động của virus)</t>
  </si>
  <si>
    <t>HBeAg test nhanh (Hãng Roche - Thụy sỹ - Hóa chất chính hãng)</t>
  </si>
  <si>
    <t>Phát hiện định tính kháng nguyên nhân virus viêm gan B (cho thấy tình trạng hoạt động của virus)</t>
  </si>
  <si>
    <t>Viêm gan C</t>
  </si>
  <si>
    <t>Anti HCV (ELISA) (Hãng Roche - Thụy sỹ - Hóa chất chính hãng)</t>
  </si>
  <si>
    <t>Phát hiện định lượng kháng thể virus viêm gan C (Cho biết tình trạng đã nhiễm Virut)</t>
  </si>
  <si>
    <t>Anti HCV (test nhanh)</t>
  </si>
  <si>
    <t>Phát hiện định tính kháng thể virus viêm gan C (Cho biết tình trạng đã nhiễm Virut)</t>
  </si>
  <si>
    <t>Viên gan A</t>
  </si>
  <si>
    <t>Anti HAV-IgG (Chẩn đoán Anti HAV total bằng kỹ thuật ELISA)  (Hãng Roche - Thụy sỹ - Hóa chất chính hãng)</t>
  </si>
  <si>
    <t xml:space="preserve">Phát hiện đã từng nhiễm virus viêm gan A </t>
  </si>
  <si>
    <t xml:space="preserve">Phát hiện nhiễm cấp tính virus viêm gan A </t>
  </si>
  <si>
    <t xml:space="preserve">Anti HAV (IgG/IgM) test nhanh </t>
  </si>
  <si>
    <t>Phát hiện định tính virus viêm gan A</t>
  </si>
  <si>
    <t>**CÁC XÉT NGHIỆM KHÁC:</t>
  </si>
  <si>
    <t>KST</t>
  </si>
  <si>
    <t>Sán lá gan lớn</t>
  </si>
  <si>
    <t>Sán lá gan nhỏ (chưa nhiễm)</t>
  </si>
  <si>
    <t>Sán lá gan nhỏ (nhiễm cũ)</t>
  </si>
  <si>
    <t>Sán dây / dải chó</t>
  </si>
  <si>
    <t>Sán lá phổi</t>
  </si>
  <si>
    <t>Sán máng</t>
  </si>
  <si>
    <t>Giun đầu gai</t>
  </si>
  <si>
    <t>Giun móc chó mèo</t>
  </si>
  <si>
    <t>Giun đũa chó</t>
  </si>
  <si>
    <t>Giun đũa</t>
  </si>
  <si>
    <t>Giun xoắn</t>
  </si>
  <si>
    <t>Amibe</t>
  </si>
  <si>
    <t>Giun lươn</t>
  </si>
  <si>
    <t>Rida Allergy Screm</t>
  </si>
  <si>
    <t>**CÁC HẠNG MỤC VỀ XÉT NGHIỆM PHÂN:</t>
  </si>
  <si>
    <t>Kiểm tra KST trong phân</t>
  </si>
  <si>
    <t xml:space="preserve">Soi tươi phân </t>
  </si>
  <si>
    <t>Xét nghiệm tìm trứng các loài giun, sán và đơn bào có trong mẫu phân người</t>
  </si>
  <si>
    <t>Kiểm tra máu trong phân</t>
  </si>
  <si>
    <t>Máu ẩn trong phân</t>
  </si>
  <si>
    <t xml:space="preserve">Xác định lượng máu trong phân không được thấy rõ ràng giúp phát hiện mất máu tiềm ẩn trong đường tiêu hóa. </t>
  </si>
  <si>
    <t>Đánh giá và phát hiện sớm, chính xác các bệnh lý về tim mạch.</t>
  </si>
  <si>
    <t>Siêu âm động tĩnh mạch chi dưới(Máy GE LOGIQ S7 Expert Công  nghệ XDclear đầu dò ma trận siêu nông - Mỹ )</t>
  </si>
  <si>
    <t>Phát hiện bệnh lý suy val tĩnh mạch , xơ vữa động mạch...ở chân.</t>
  </si>
  <si>
    <t>Siêu âm động mạch cảnh, đốt sống  (Máy GE LOGIQ S7 Expert Công  nghệ XDclear đầu dò ma trận siêu nông - Mỹ )</t>
  </si>
  <si>
    <t>Phát hiện xơ vữa, hẹp động mạch cảnh là nguyên nhân gây đột quị.</t>
  </si>
  <si>
    <t>X-quang</t>
  </si>
  <si>
    <t>Chụp XQ cột sống cổ thẳng nghiêng kỹ thuật số (Hãng Fuji - Nhật)</t>
  </si>
  <si>
    <t xml:space="preserve">Phát hiện tình trạng thoái hóa cột sống, bệnh lý xương cột sống cổ </t>
  </si>
  <si>
    <t>Chụp XQ cột sống thắt lưng thẳng nghiêng kỹ thuật sô (Hãng Fuji - Nhật)</t>
  </si>
  <si>
    <t>Phát hiện tình trạng thoái hóa cột sống, bệnh lý xương cột sống thắt lưng</t>
  </si>
  <si>
    <t>Chụp nhũ ảnh 3D - Kỹ thuật số MAMOMAT INSPIRATION - Siemens</t>
  </si>
  <si>
    <t>Sàng lọc ung thư vú (phát hiện vi vôi hóa và rối loạn cấu trúc mà siêu âm vú không phát hiện được)</t>
  </si>
  <si>
    <t xml:space="preserve">Giá thay đổi thùy theo kỹ thuật </t>
  </si>
  <si>
    <t>Chụp CT Scanner Ngực</t>
  </si>
  <si>
    <t>Tầm soát sớm ung thư phổi, u trung thất và bệnh lý mô kẽ phổi…</t>
  </si>
  <si>
    <t>Chụp CT Scanner Xoang (Máy ACT Revolution - GE - Mỹ)</t>
  </si>
  <si>
    <t>Phát hiện các bệnh lý xoang</t>
  </si>
  <si>
    <t xml:space="preserve">Chụp CT Scanner Động Mạch Chân có CQ (Chụp CT scanner đa lát cắt) </t>
  </si>
  <si>
    <t>Phát hiện các bệnh lý mạch máu chi dưới</t>
  </si>
  <si>
    <t>Chụp CT Scanner Bụng không cản quang (Máy ACT Revolution - GE - Mỹ)</t>
  </si>
  <si>
    <t>Phát hiện các bất thường của các tạng trong ổ bụng</t>
  </si>
  <si>
    <t xml:space="preserve">Chụp CT Scanner Bụng Có CQ (Chụp CT scanner đa lát cắt) </t>
  </si>
  <si>
    <t>Đánh giá tốt các bệnh lý trong ổ bụng: u gan, u thận….</t>
  </si>
  <si>
    <t>Các kỹ thuật chụp CT khác có hoặc không có thuốc cản quang (Tùy theo chỉ định của bác sĩ)</t>
  </si>
  <si>
    <t>MRI</t>
  </si>
  <si>
    <t>Chụp cộng hưởng từ (MRI) sọ não không tiêm chất tương phản (Máy MRI 3.0 Tesla Lumina - Hãng Siemen -Đức)</t>
  </si>
  <si>
    <t>Phát hiện tổn thương não và mạch máu não nội sọ</t>
  </si>
  <si>
    <t>Chụp cộng hưởng từ (MRI) sọ - xoang không đối quang từ (Máy MRI 3.0 Tesla Lumina - Hãng Siemen -Đức)</t>
  </si>
  <si>
    <t>Phát hiện bệnh lý liên quan đến xoang</t>
  </si>
  <si>
    <t>Chụp cộng hưởng từ não - mạch não (MRI) sàng lọc đột quỵ (Máy MRI 3.0 Tesla Lumina - Hãng Siemen -Đức)</t>
  </si>
  <si>
    <t>Chẩn đoán bất thường mạch máu não: bệnh phình động mạch não, hẹp/tắc động mạch não</t>
  </si>
  <si>
    <t>Chụp cộng hưởng từ (MRI) phần mềm vùng mặt - cổ (Máy MRI 3.0 Tesla Lumina - Hãng Siemen -Đức)</t>
  </si>
  <si>
    <t>Khảo sát xương, phần mềm vùng đầu- mặt- cổ. (nhãn cầu, mũi, xoang mũ, khí quản, thực quản, tuyến giáp)</t>
  </si>
  <si>
    <t>Chụp cộng hưởng từ (MRI) lồng ngực (Máy MRI 3.0 Tesla Lumina - Hãng Siemen -Đức)</t>
  </si>
  <si>
    <t>Phát hiện các bệnh lý về phổi, tim…</t>
  </si>
  <si>
    <t>Chụp cộng hưởng từ (MRI) tuyến vú có tiêm chất tương phản (Máy MRI 3.0 Tesla Lumina - Hãng Siemen -Đức)</t>
  </si>
  <si>
    <t>Phát hiện các bệnh lý về tuyến vú, khối u…..</t>
  </si>
  <si>
    <r>
      <t>Chụp cộng hưởng từ (MRI) vùng bụng (</t>
    </r>
    <r>
      <rPr>
        <b/>
        <sz val="13"/>
        <rFont val="Times New Roman"/>
        <family val="1"/>
      </rPr>
      <t>không đối quang từ</t>
    </r>
    <r>
      <rPr>
        <sz val="13"/>
        <rFont val="Times New Roman"/>
        <family val="1"/>
      </rPr>
      <t>) (Máy MRI 3.0 Tesla Lumina - Hãng Siemen -Đức)</t>
    </r>
  </si>
  <si>
    <t>Phát hiện các bệnh lý gan, thận, lá lách, tụy, dạ dày đại tràng</t>
  </si>
  <si>
    <t>Chụp cộng hưởng từ (MRI) vùng bụng ( có cản quang) (Máy MRI 3.0 Tesla Lumina - Hãng Siemen -Đức)</t>
  </si>
  <si>
    <t>Chụp cộng hưởng từ (MRI) vùng chậu không tiêm chất tương phản (Máy MRI 3.0 Tesla Lumina - Hãng Siemen -Đức)</t>
  </si>
  <si>
    <t>Phát hiện các bệnh lý tử cung - phần phụ, tiền liệt tuyến, đại tràng chậu hông, trực tràng, khối u vùng chậu …</t>
  </si>
  <si>
    <t>Chụp cộng hưởng từ (MRI) ruột non có tiêm chất tương phản(Máy MRI 3.0 Tesla Lumina - Hãng Siemen -Đức)</t>
  </si>
  <si>
    <t>Phát hiện bệnh lý liên quan ruột non</t>
  </si>
  <si>
    <t>Chụp cộng hưởng từ (MRI) thai nhi (Máy MRI 3.0 Tesla Lumina - Hãng Siemen -Đức)</t>
  </si>
  <si>
    <t>Phát hiện các dị tật bất thường của thai nhi</t>
  </si>
  <si>
    <t>Chụp cộng hưởng từ (MRI) cột sống cổ (không đối quang từ) (Máy MRI 3.0 Tesla Lumina - Hãng Siemen -Đức)</t>
  </si>
  <si>
    <t>Đánh giá các bệnh lý về cột sống cổ:  đốt sống, đĩa đệm, tủy sống, dây thần kinh, dây chằng và mô mềm xung quanh</t>
  </si>
  <si>
    <t>Chụp cộng hưởng từ (MRI) cột sống cổ ( có cản quang) (Máy MRI 3.0 Tesla Lumina - Hãng Siemen -Đức)</t>
  </si>
  <si>
    <t>Chụp cộng hưởng từ (MRI) cột sống ngực (không cản quang) (Máy MRI 3.0 Tesla Lumina - Hãng Siemen -Đức)</t>
  </si>
  <si>
    <t>Đánh giá các bệnh lý về cột sống ngực…</t>
  </si>
  <si>
    <t>Chụp cộng hưởng từ (MRI) cột sống ngực (có cản quang) (Máy MRI 3.0 Tesla Lumina - Hãng Siemen -Đức)</t>
  </si>
  <si>
    <t>Chụp cộng hưởng từ (MRI) cột sống thắt lưng (Máy MRI 3.0 Tesla Lumina - Hãng Siemen -Đức)</t>
  </si>
  <si>
    <t>Đánh giá các bệnh lý về cột sống thắt lưng:  đốt sống, đĩa đệm, tủy sống, dây thần kinh, dây chằng và mô mềm xung quanh</t>
  </si>
  <si>
    <t>Chụp cộng hưởng từ (MRI) khớp gối (1 bên) (Máy MRI 3.0 Tesla Lumina - Hãng Siemen -Đức)</t>
  </si>
  <si>
    <t>Phát hiện các bệnh lý về khớp gối, dây chằng…</t>
  </si>
  <si>
    <t>Chụp cộng hưởng từ (MRI) khớp vai (1 bên) (Máy MRI 3.0 Tesla Lumina - Hãng Siemen -Đức)</t>
  </si>
  <si>
    <t>Phát hiện các bệnh lý về khớp vai</t>
  </si>
  <si>
    <t>Chụp cộng hưởng từ (MRI) khớp háng (1 bên) (Máy MRI 3.0 Tesla Lumina - Hãng Siemen -Đức)</t>
  </si>
  <si>
    <t>Phát hiện các bệnh lý về khớp háng</t>
  </si>
  <si>
    <t>Chụp cộng hưởng từ (MRI) phần mềm chi (Máy MRI 3.0 Tesla Lumina - Hãng Siemen -Đức)</t>
  </si>
  <si>
    <t>Phát hiện chi tiết các tổn thương về hình thái và cấu trúc các bộ phận trong cơ thể</t>
  </si>
  <si>
    <t>Chụp cộng hưởng từ (MRI) tim (Máy MRI 3.0 Tesla Lumina - Hãng Siemen -Đức)</t>
  </si>
  <si>
    <t>Phát hiện các bệnh lý bất thường của tim</t>
  </si>
  <si>
    <t>Chụp cộng hưởng từ dộng mạch chủ - chậu (Máy MRI 3.0 Tesla Lumina - Hãng Siemen -Đức)</t>
  </si>
  <si>
    <t>Đánh giá các bệnh lý vùng chậu</t>
  </si>
  <si>
    <t>Chụp cộng hưởng từ dộng mạch chủ - ngực (Máy MRI 3.0 Tesla Lumina - Hãng Siemen -Đức)</t>
  </si>
  <si>
    <t>Theo dõi các bệnh lý của động mạch chủ như bóc tách động mạch chủ, khối phình mạch, hẹp lòng động mạch chủ do xơ vữa hoặc co thắt.</t>
  </si>
  <si>
    <t>Chụp cộng hưởng từ tĩnh mạch (Máy MRI 3.0 Tesla Lumina - Hãng Siemen -Đức)</t>
  </si>
  <si>
    <t xml:space="preserve">Hiển thị các tĩnh mạch chính, chẩn đoán huyết khối tĩnh mạch não </t>
  </si>
  <si>
    <t>Chụp cộng hưởng từ (MRI) khớp (2 bên) (Máy MRI 3.0 Tesla Lumina - Hãng Siemen -Đức)</t>
  </si>
  <si>
    <t>Chụp cộng hưởng từ (MRI) chi (2 bên) (Máy MRI 3.0 Tesla Lumina - Hãng Siemen -Đức)</t>
  </si>
  <si>
    <t>Chụp cộng hưởng từ (MRI) combo đầu - cổ (Máy MRI 3.0 Tesla Lumina - Hãng Siemen -Đức)</t>
  </si>
  <si>
    <t>Phát hiện bất thường não, mạch não, cột sống cổ (không cản quang)</t>
  </si>
  <si>
    <t>Chụp cộng hưởng từ (MRI) combo đầu - cột sống (Máy MRI 3.0 Tesla Lumina - Hãng Siemen -Đức)</t>
  </si>
  <si>
    <t>Phát hiện bất thường não, mạch não, cột sống cổ ngực lưng (không cản quang)</t>
  </si>
  <si>
    <t>Chụp cộng hưởng từ (MRI) combo đầu - cổ - lưng (Máy MRI 3.0 Tesla Lumina - Hãng Siemen -Đức)</t>
  </si>
  <si>
    <t>Phát hiện bất thường não, mạch não, cột sống cổ, cột sống lưng (không cản quang)</t>
  </si>
  <si>
    <t>Chụp cộng hưởng từ (MRI) toàn thân tầm soát khối u (Máy MRI 3.0 Tesla Lumina - Hãng Siemen -Đức)</t>
  </si>
  <si>
    <t>Phát hiện bất thường não, cột sống cổ, ngực, bụng, chậu, TLT, thắt lưng - cùng</t>
  </si>
  <si>
    <t>**CÁC HẠNG MỤC KHÁC:</t>
  </si>
  <si>
    <t>Đo loãng xương bằng sóng siêu âm (Sonost 3000 - Hàn quốc)</t>
  </si>
  <si>
    <t>Phát hiện tình trạng loãng xương toàn thân</t>
  </si>
  <si>
    <t>Điện tâm đồ. (Đo điện tim) 12 kênh (Hãng GE - Mỹ)</t>
  </si>
  <si>
    <t>Phát hiện sớm các bệnh lý thiếu máu cơ tim, rối loạn nhịp tim</t>
  </si>
  <si>
    <t>Đo xơ hóa gan</t>
  </si>
  <si>
    <t>Siêu âm đàn hồi đo xơ hóa gan, định lượng gan nhiễm mỡ</t>
  </si>
  <si>
    <t>Khám bệnh nghề nghiệp</t>
  </si>
  <si>
    <t>Đo chức năng hô hấp</t>
  </si>
  <si>
    <t>Đánh giá chức năng thông khí của phổi thông qua các thể tích, lưu lượng khí trong chu trình hô hấp (hít vào, thở ra)</t>
  </si>
  <si>
    <t>Đo thính lực đơn âm</t>
  </si>
  <si>
    <t>Đánh giá được tình trạng sức nghe của tai ở mức độ khác biệt so với mức bình thường</t>
  </si>
  <si>
    <t>**CÁC HẠNG MỤC VỀ VIÊM KHỚP:</t>
  </si>
  <si>
    <t>ASLO</t>
  </si>
  <si>
    <t>Xét nghiệm định lượng kháng thể giúp chẩn đoán bệnh thấp tim, thấp khớp,…</t>
  </si>
  <si>
    <t>RF</t>
  </si>
  <si>
    <t>Giúp chẩn đoán và đánh giá một cách chính xác các bệnh viêm khớp, viêm khớp dạng thấp và hội chứng Sjogren</t>
  </si>
  <si>
    <t>**CÁC HẠNG MỤC VỀ NỘI SOI:</t>
  </si>
  <si>
    <t>Nội soi dạ dày không đau (Máy Pentax EPK 3000 có chế độ tầm soát ung thư ISCAN - Nhật)</t>
  </si>
  <si>
    <t>Phát hiện các bệnh lý về dạ dày, xác định vi khuẩn HP trong dạ dày và tầm soát ưng thư dạ dày sớm</t>
  </si>
  <si>
    <t>Nội soi đại tràng không đau (Máy Pentax EPK 3000 có chế độ tầm soát ung thư ISCAN - Nhật)</t>
  </si>
  <si>
    <t>Phát hiện các bệnh lý về đại tràng, và tầm soát ưng thư đại tràng sớm</t>
  </si>
  <si>
    <t>Nội soi dạ dày + Nội soi đại tràng không đau (Máy Pentax EPK 3000 có chế độ tầm soát ung thư ISCAN - Nhật)</t>
  </si>
  <si>
    <t>Phát hiện các bệnh lý về dạ dày, xác định vi khuẩn HP trong dạ dày và tầm soát ưng thư dạ dày sớm + Phát hiện các bệnh lý về đại tràng, và tầm soát ưng thư đại tràng sớm</t>
  </si>
  <si>
    <t>Nội soi Trực tràng không gây mê</t>
  </si>
  <si>
    <t>Phát hiện các bện lý về trực tràng, chẩn đoán trĩ, rò hậu môn, viêm loét trực tràng, polyp… + Tầm soát ung thư trực tràng sớm</t>
  </si>
  <si>
    <t>Test hơi thở phát hiện vi khuẩn HP trong dạ dày không xâm lấn</t>
  </si>
  <si>
    <t>Phát hiện đang có nhiễm vi khuẩn Helicobacter Pylori trong dạ dày</t>
  </si>
  <si>
    <t xml:space="preserve">Nội soi tai mũi họng </t>
  </si>
  <si>
    <t>Phát hiện sớm các bệnh lý tai - mũi - họng</t>
  </si>
  <si>
    <t>Nội soi mũi xoang</t>
  </si>
  <si>
    <t>Phát hiện các bệnh lý về Xoang</t>
  </si>
  <si>
    <t>Nội soi họng - thanh quản</t>
  </si>
  <si>
    <t>Phát hiện các bệnh lý về họng và thanh quản</t>
  </si>
  <si>
    <t xml:space="preserve">**CÁC HẠNG MỤC ĐẶC THÙ CỦA NAM: </t>
  </si>
  <si>
    <t>Xét nghiệm tinh dịch đồ</t>
  </si>
  <si>
    <t>Xác định số lượng và chất lượng tinh trùng, hỗ trợ cho chẩn đoán và điều trị vô sinh ở nam giới</t>
  </si>
  <si>
    <t xml:space="preserve">**CÁC HẠNG MỤC ĐẶC THÙ CỦA NỮ: </t>
  </si>
  <si>
    <t>Khám Phụ khoa - Chuyên khoa sản</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</si>
  <si>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</si>
  <si>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</si>
  <si>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</si>
  <si>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</si>
  <si>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Xét nghiệm tế bào âm đạo. (Xét nghiệm chẩn đoán tế bào học bằng phương pháp  nhuộm thinprep)</t>
  </si>
  <si>
    <t>Công nghệ được FDA của Mỹ công nhận là phương pháp tầm soát ung thư cổ tử cung sớm nhất)</t>
  </si>
  <si>
    <t>Xét nghiệm phát hiện và định typ HPV</t>
  </si>
  <si>
    <t>Giúp tìm virut gây ung thư, là xét nghiệm hiện đại sử dụng kỹ thuật microarray để phát hiện virus HPV là nguyên nhân hàng đầu gây ung thư cổ tử cung</t>
  </si>
  <si>
    <t xml:space="preserve">Siêu âm màu SPK trên máy E10 (đầu dò âm đạo) </t>
  </si>
  <si>
    <t>Đánh giá được sức khỏe sinh sản và những nguy cơ tiềm ẩn các căn bệnh nguy hiểm trong sản phụ khoa</t>
  </si>
  <si>
    <t xml:space="preserve">Soi Cổ Tử Cung </t>
  </si>
  <si>
    <t>Phát hiện bệnh lý cổ tử cung về mặt hình thể</t>
  </si>
  <si>
    <t xml:space="preserve">Tư vấn và điều trị Tiền mãn kinh và Mãn kinh: </t>
  </si>
  <si>
    <t>Kéo dài tuổi kinh nguyệt, phòng tránh các rối loạn ở tuổi tiền mãn kinh và mãn kinh</t>
  </si>
  <si>
    <t>**CÁC HẠNG MỤC ĐẶC THÙ CỦA NỮ (KHÁM THAI):</t>
  </si>
  <si>
    <t>Khám Thai</t>
  </si>
  <si>
    <t>Siêu âm Thai 2D</t>
  </si>
  <si>
    <t>Khảo sát thai nhi trên mặt cắt 2D</t>
  </si>
  <si>
    <t>Siêu âm thai 4D</t>
  </si>
  <si>
    <t xml:space="preserve">Siêu âm hình thái và sàng lọc dị tật thai nhi sớm. Thời điểm thích hợp để siêu âm 4D là siêu âm sàng lọc quý 1 (từ 11 tuần đến 13 tuần 6 ngày) và siêu âm sàng lọc quý 2 (từ 18 tuần đến 22 tuần), các tuần khác từ 23 đến 28 tuần tùy vào chỉ định của bác sĩ. Siêu âm 4D sàng lọc hình thái tại Thiện Nhân sẽ còn được lưu giữ video của em bé </t>
  </si>
  <si>
    <t>NIPT trisure (24NST)</t>
  </si>
  <si>
    <t>phân tích các đoạn DNA nhỏ đang chuyển động trong máu của thai phụ, giúp đánh giá nguy cơ bất thường 24 bộ nhiễm sắc thể, đặc biệt hội chứng down, Trisomy 13,18 với độ chính xác lên đến 99%, thường thực hiện từ tuần thứ 10 trở đi.</t>
  </si>
  <si>
    <t>NIPT 9.5 (4 NST)</t>
  </si>
  <si>
    <t>phân tích các đoạn DNA nhỏ đang chuyển động trong máu của thai phụ, giúp đánh giá nguy cơ bất thường 4 bộ nhiễm sắc thể</t>
  </si>
  <si>
    <t>**CÁC HẠNG MỤC VỀ XÉT NGHIỆM HIV - GIANG MAI</t>
  </si>
  <si>
    <t>Ethanol</t>
  </si>
  <si>
    <t>Kiểm tra nồng độ cồn</t>
  </si>
  <si>
    <t xml:space="preserve">HIV (test nhanh) </t>
  </si>
  <si>
    <t>Phát hiện định tính nhiễm virus HIV</t>
  </si>
  <si>
    <t xml:space="preserve">Xét nghiệm Syphylis </t>
  </si>
  <si>
    <t>Phát hiện giang mai</t>
  </si>
  <si>
    <t>**CÁC HẠNG MỤC VỀ XÉT NGHIỆM MA TÚY NƯỚC TIỂU</t>
  </si>
  <si>
    <t xml:space="preserve">      * Test Morphin/Heroin</t>
  </si>
  <si>
    <t xml:space="preserve">      * Test Amphetamin</t>
  </si>
  <si>
    <t xml:space="preserve">      * Test Methamphetamin</t>
  </si>
  <si>
    <t xml:space="preserve">      * Test Marijuana (Cần Sa)</t>
  </si>
  <si>
    <t>Khám tổng quát</t>
  </si>
  <si>
    <t>Khám chuyên khoa Nội, ngoại tổng quát, Chuyên khoa TMH, Chuyên Khoa RMH, Chuyên khoa mắt, chuyên khoa da liễu, Phụ khoa (đối với nữ) cân đo, huyết áp,….</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</si>
  <si>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</si>
  <si>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</si>
  <si>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</si>
  <si>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</si>
  <si>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Phát hiện các bệnh lý sơ bộ da liễu, ngoại khoa</t>
  </si>
  <si>
    <t xml:space="preserve">TỔNG CỘNG </t>
  </si>
  <si>
    <t>Kẽm</t>
  </si>
  <si>
    <t>Zn</t>
  </si>
  <si>
    <t>Phát hiện tình trạng thiếu kẽm</t>
  </si>
  <si>
    <t>Định lượng Can xi ion tự do trong máu</t>
  </si>
  <si>
    <t>Đánh giá chức năng của tuyến giáp</t>
  </si>
  <si>
    <t>Tuyến giáp</t>
  </si>
  <si>
    <t>Thyroglobulin (TG)</t>
  </si>
  <si>
    <t>Theo dõi bệnh sau khi điều trị bệnh ung thư tuyến giáp biệt hóa tốt</t>
  </si>
  <si>
    <t>Thyroglobulin Ab (Ani - TG</t>
  </si>
  <si>
    <t>TPO Ab (Antithyroid Peroxidase Antibodies)</t>
  </si>
  <si>
    <t>Đo mức độ kháng thể chống peroxidase tuyến giáp (TPO) trong cơ thể. Được sử dụng để chẩn đoán và theo dõi các bệnh liên quan đến tuyến giáp, chủ yếu là bệnh tuyến giáp tự miễn (Hashimoto) và bệnh Basedow-Graves.</t>
  </si>
  <si>
    <t>TRAb (Anti TSH receptor )</t>
  </si>
  <si>
    <t>Xác định nồng độ TRAb trong máu, nhờ đó để đánh giá xem trong cơ thể người bệnh có tồn tại tự kháng thể TRAb hay không, đồng thời chẩn đoán nguy cơ mắc Basedow ở mỗi người bệnh</t>
  </si>
  <si>
    <t>Anti HBC total (ELISA)</t>
  </si>
  <si>
    <t>Là kháng thể kháng lõi virus viêm gan B, chúng xuất hiện rất sớm và tồn tại suốt đời trong cơ thể. Vì vậy xét nghiệm này dùng để xác định bệnh nhân đã bị phơi nhiễm virus viêm gan B hay chưa. Xét nghiệm này rất hữu ích trong việc sàng lọc khi truyền máu nhưng không xác định được người hiện đang mắc viêm gan B mạn hay đã hồi phục và có miễn dịch bảo vệ với viêm gan B</t>
  </si>
  <si>
    <t>Anti HAV-IgM (Chẩn đoán Anti HAV IgM bằng kỹ thuật ELISA)  (Hãng Roche - Thụy sỹ - Hóa chất chính hãng)</t>
  </si>
  <si>
    <t xml:space="preserve">Siêu âm tim 2D tiêu chuẩn (Máy Siemens SC 2000 - Đức hiện đại nhất Việt nam hiện nay) </t>
  </si>
  <si>
    <t>Siêu âm tim 2D đánh giá strain thất trái</t>
  </si>
  <si>
    <t>Siêu âm tim 2D tiêu chuẩn kèm đánh giá chức năng toàn diện</t>
  </si>
  <si>
    <t xml:space="preserve">Siêu âm tim 4D ghi đĩa đánh giá cấu trúc và chức năng toàn diện (Máy Siemens SC 2000 - Đức) </t>
  </si>
  <si>
    <t>Chụp XQ khớp gối (1 bên) (Hãng Fuji - Nhật)</t>
  </si>
  <si>
    <t>Phát hiện tình trạng thoái hóa khớp gối</t>
  </si>
  <si>
    <t>Chụp XQ khớp gối (2 bên) (Hãng Fuji - Nhật)</t>
  </si>
  <si>
    <t>Xét nghiệm AMH</t>
  </si>
  <si>
    <t>xác định tình trạng dự trữ buồng trứng hay số lượng còn lại của noãn trong buồng trứng của người phụ nữ tại một thời điểm nhất định</t>
  </si>
  <si>
    <t>Lọc rửa tinh trùng, bơm rửa tình trùng vào buồng trứng</t>
  </si>
  <si>
    <t>Lọc rửa tinh trùng là thao tác làm sạch tinh trùng, chọn lọc tinh trùng chất lượng để bơm vào buồng tử cung hoặc đưa vào trong ống nghiệm, thực hiện thụ tinh nhân tạo.</t>
  </si>
  <si>
    <t>**CÁC HẠNG MỤC VỀ VACCINE</t>
  </si>
  <si>
    <t>GENE HBVAX 1ML (Viêm gan B - Việt Nam)</t>
  </si>
  <si>
    <t>INFLUVAC TETRA 0,5ML (Cúm - Hà Lan)</t>
  </si>
  <si>
    <t>GARDASIL 0,5ML (Ung thư cổ tử cung - Mỹ)</t>
  </si>
  <si>
    <t>PHẾ CẦU PREVENAR 13 0,5ML (Bỉ)</t>
  </si>
  <si>
    <t>Đơn giá áp dụng</t>
  </si>
  <si>
    <t>HỌ VÀ TÊN</t>
  </si>
  <si>
    <t>GIỚI TÍNH</t>
  </si>
  <si>
    <t>NĂM SINH</t>
  </si>
  <si>
    <t>Khám Nội</t>
  </si>
  <si>
    <t>Khám Ngoại</t>
  </si>
  <si>
    <t>Khám Mắt</t>
  </si>
  <si>
    <t>Khám Tai Mũi Họng</t>
  </si>
  <si>
    <t>Khám Răng Hàm Mặt</t>
  </si>
  <si>
    <t>Khám da liễu</t>
  </si>
  <si>
    <t>Đơn giá</t>
  </si>
  <si>
    <t>Chụp cộng hưởng từ (MRI) vùng bụng (không đối quang từ) (Máy MRI 3.0 Tesla Lumina - Hãng Siemen -Đức)</t>
  </si>
  <si>
    <t>Chi phí tổng</t>
  </si>
  <si>
    <t>Khám vú</t>
  </si>
  <si>
    <t>Ưu đãi nếu siêu âm vú</t>
  </si>
  <si>
    <t>Văn Thanh Quảng</t>
  </si>
  <si>
    <t>Nguyễn Văn Mẫn</t>
  </si>
  <si>
    <t>Bùi Thị Cẩm Thạch</t>
  </si>
  <si>
    <t>Lê Thị Diễm Thúy</t>
  </si>
  <si>
    <t>Lê Thị Hòa</t>
  </si>
  <si>
    <t>Phạm Minh Trung</t>
  </si>
  <si>
    <t>Phạm Đức Trung</t>
  </si>
  <si>
    <t>Lương Thị Ngọc Dung</t>
  </si>
  <si>
    <t>Lê Đức Lâm</t>
  </si>
  <si>
    <t>Lê Tấn Phụng</t>
  </si>
  <si>
    <t>Hoàng Hữu Nam</t>
  </si>
  <si>
    <t>Nguyễn Sửu</t>
  </si>
  <si>
    <t>Trần Thị Phương Thảo</t>
  </si>
  <si>
    <t>Trần Uyên Nhi</t>
  </si>
  <si>
    <t>Thái Văn Đức</t>
  </si>
  <si>
    <t>Trần Xuân Dương</t>
  </si>
  <si>
    <t>Võ Xuân Nhân</t>
  </si>
  <si>
    <t>Thái Thị Vân</t>
  </si>
  <si>
    <t>Nguyễn Minh Quế</t>
  </si>
  <si>
    <t>Lê Hoàng Dũng</t>
  </si>
  <si>
    <t>Nguyễn Thị Hồng Anh</t>
  </si>
  <si>
    <t>Nguyễn Văn Chung</t>
  </si>
  <si>
    <t>Nguyễn Thị Minh Phượng</t>
  </si>
  <si>
    <t>Trịnh Ngọc Linh</t>
  </si>
  <si>
    <t>Nguyễn Thị Thu Hà</t>
  </si>
  <si>
    <t>Nam</t>
  </si>
  <si>
    <t>Nữ</t>
  </si>
  <si>
    <t>x</t>
  </si>
  <si>
    <t>rượu bia</t>
  </si>
  <si>
    <t>Kính gửi: Quý Công Ty/ Đơn vị QUST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</si>
</sst>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30" x14ac:knownFonts="1">
    <font>
      <sz val="11"/>
      <color theme="1"/>
      <name val="Arial"/>
      <family val="2"/>
      <scheme val="minor"/>
    </font>
    <font>
      <b/>
      <sz val="12"/>
      <color theme="1"/>
      <name val="Times New Roman"/>
      <family val="1"/>
    </font>
    <font>
      <sz val="12"/>
      <color theme="1"/>
      <name val="Times New Roman"/>
      <family val="1"/>
    </font>
    <font>
      <sz val="11"/>
      <color theme="1"/>
      <name val="Arial"/>
      <family val="2"/>
      <scheme val="minor"/>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sz val="13"/>
      <name val="Times New Roman"/>
      <family val="1"/>
    </font>
    <font>
      <sz val="13"/>
      <color rgb="FFFF0000"/>
      <name val="Times New Roman"/>
      <family val="1"/>
    </font>
    <font>
      <b/>
      <u/>
      <sz val="13"/>
      <color rgb="FF000000"/>
      <name val="Times New Roman"/>
      <family val="1"/>
    </font>
    <font>
      <b/>
      <u/>
      <sz val="13"/>
      <name val="Times New Roman"/>
      <family val="1"/>
    </font>
    <font>
      <sz val="11"/>
      <color rgb="FFFF0000"/>
      <name val="Times New Roman"/>
      <family val="1"/>
    </font>
    <font>
      <b/>
      <sz val="16"/>
      <color theme="1"/>
      <name val="Times New Roman"/>
      <family val="1"/>
    </font>
    <font>
      <b/>
      <sz val="11"/>
      <color theme="1"/>
      <name val="Times New Roman"/>
      <family val="1"/>
    </font>
    <font>
      <b/>
      <sz val="11"/>
      <color rgb="FF000000"/>
      <name val="Times New Roman"/>
      <family val="1"/>
    </font>
    <font>
      <b/>
      <sz val="11"/>
      <name val="Times New Roman"/>
      <family val="1"/>
    </font>
    <font>
      <sz val="11"/>
      <color theme="1"/>
      <name val="Times New Roman"/>
      <family val="1"/>
    </font>
    <font>
      <b/>
      <sz val="10"/>
      <color theme="1"/>
      <name val="Times New Roman"/>
      <family val="1"/>
    </font>
    <font>
      <b/>
      <sz val="10"/>
      <name val="Times New Roman"/>
      <family val="1"/>
    </font>
    <font>
      <b/>
      <sz val="10"/>
      <color rgb="FF000000"/>
      <name val="Times New Roman"/>
      <family val="1"/>
    </font>
    <font>
      <sz val="10"/>
      <color theme="1"/>
      <name val="Times New Roman"/>
      <family val="1"/>
    </font>
    <font>
      <b/>
      <sz val="11"/>
      <color rgb="FFFF0000"/>
      <name val="Times New Roman"/>
      <family val="1"/>
    </font>
    <font>
      <sz val="11"/>
      <name val="Times New Roman"/>
      <family val="1"/>
    </font>
  </fonts>
  <fills count="10">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5" tint="0.79998168889431442"/>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diagonal/>
    </border>
    <border>
      <left/>
      <right/>
      <top style="thin">
        <color theme="0"/>
      </top>
      <bottom/>
      <diagonal/>
    </border>
    <border>
      <left style="thin">
        <color theme="0"/>
      </left>
      <right/>
      <top/>
      <bottom style="thin">
        <color theme="0"/>
      </bottom>
      <diagonal/>
    </border>
    <border>
      <left/>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right style="thin">
        <color theme="0"/>
      </right>
      <top/>
      <bottom/>
      <diagonal/>
    </border>
    <border>
      <left style="thin">
        <color theme="0"/>
      </left>
      <right/>
      <top style="thin">
        <color theme="0"/>
      </top>
      <bottom style="thin">
        <color theme="0"/>
      </bottom>
      <diagonal/>
    </border>
    <border>
      <left style="thin">
        <color indexed="64"/>
      </left>
      <right style="thin">
        <color theme="0"/>
      </right>
      <top/>
      <bottom style="thin">
        <color theme="0"/>
      </bottom>
      <diagonal/>
    </border>
    <border>
      <left style="thin">
        <color theme="0"/>
      </left>
      <right/>
      <top style="thin">
        <color theme="0"/>
      </top>
      <bottom style="thin">
        <color indexed="64"/>
      </bottom>
      <diagonal/>
    </border>
    <border>
      <left/>
      <right/>
      <top/>
      <bottom style="thin">
        <color indexed="64"/>
      </bottom>
      <diagonal/>
    </border>
  </borders>
  <cellStyleXfs count="2">
    <xf numFmtId="0" fontId="0" fillId="0" borderId="0"/>
    <xf numFmtId="164" fontId="3" fillId="0" borderId="0" applyFont="0" applyFill="0" applyBorder="0" applyAlignment="0" applyProtection="0"/>
  </cellStyleXfs>
  <cellXfs count="214">
    <xf numFmtId="0" fontId="0" fillId="0" borderId="0" xfId="0"/>
    <xf numFmtId="0" fontId="2" fillId="0" borderId="5" xfId="0" applyFont="1" applyBorder="1" applyAlignment="1">
      <alignmen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2" fillId="0" borderId="12" xfId="0" applyFont="1" applyBorder="1"/>
    <xf numFmtId="0" fontId="2" fillId="0" borderId="5" xfId="0" applyFont="1" applyBorder="1" applyAlignment="1">
      <alignment horizontal="left" vertical="center" wrapText="1"/>
    </xf>
    <xf numFmtId="0" fontId="5" fillId="0" borderId="6" xfId="0" applyFont="1" applyBorder="1" applyAlignment="1">
      <alignment vertical="top" wrapText="1"/>
    </xf>
    <xf numFmtId="0" fontId="5" fillId="0" borderId="5" xfId="0" applyFont="1" applyBorder="1" applyAlignment="1">
      <alignment vertical="center"/>
    </xf>
    <xf numFmtId="0" fontId="5" fillId="0" borderId="5" xfId="0" applyFont="1" applyBorder="1" applyAlignment="1">
      <alignment vertical="top" wrapText="1"/>
    </xf>
    <xf numFmtId="0" fontId="7" fillId="0" borderId="5" xfId="0" applyFont="1" applyBorder="1" applyAlignment="1">
      <alignment horizontal="center" vertical="center"/>
    </xf>
    <xf numFmtId="3" fontId="5" fillId="0" borderId="5" xfId="1" applyNumberFormat="1" applyFont="1" applyBorder="1" applyAlignment="1">
      <alignment horizontal="center" vertical="center"/>
    </xf>
    <xf numFmtId="0" fontId="8" fillId="0" borderId="5" xfId="0" applyFont="1" applyBorder="1" applyAlignment="1">
      <alignment vertical="center" wrapText="1"/>
    </xf>
    <xf numFmtId="0" fontId="5" fillId="0" borderId="11" xfId="0" applyFont="1" applyBorder="1"/>
    <xf numFmtId="3" fontId="10" fillId="4" borderId="1" xfId="1" applyNumberFormat="1" applyFont="1" applyFill="1" applyBorder="1" applyAlignment="1">
      <alignment horizontal="center" vertical="center" wrapText="1"/>
    </xf>
    <xf numFmtId="0" fontId="12" fillId="0" borderId="1" xfId="0" applyFont="1" applyBorder="1" applyAlignment="1">
      <alignment vertical="center" wrapText="1"/>
    </xf>
    <xf numFmtId="3" fontId="12" fillId="0" borderId="1" xfId="1" applyNumberFormat="1" applyFont="1" applyBorder="1" applyAlignment="1">
      <alignment horizontal="center" vertical="center" wrapText="1"/>
    </xf>
    <xf numFmtId="0" fontId="14" fillId="0" borderId="1" xfId="0" applyFont="1" applyBorder="1" applyAlignment="1">
      <alignment vertical="center" wrapText="1"/>
    </xf>
    <xf numFmtId="3" fontId="14" fillId="0" borderId="1" xfId="1" applyNumberFormat="1" applyFont="1" applyBorder="1" applyAlignment="1">
      <alignment horizontal="center" vertical="center"/>
    </xf>
    <xf numFmtId="3" fontId="14" fillId="0" borderId="1" xfId="1" applyNumberFormat="1" applyFont="1" applyBorder="1" applyAlignment="1">
      <alignment horizontal="center" vertical="center" wrapText="1"/>
    </xf>
    <xf numFmtId="0" fontId="14" fillId="0" borderId="1" xfId="0" applyFont="1" applyBorder="1" applyAlignment="1">
      <alignment horizontal="center" vertical="center"/>
    </xf>
    <xf numFmtId="0" fontId="14" fillId="2" borderId="1" xfId="0" applyFont="1" applyFill="1" applyBorder="1" applyAlignment="1">
      <alignment vertical="center" wrapText="1"/>
    </xf>
    <xf numFmtId="0" fontId="14" fillId="3" borderId="1" xfId="0" applyFont="1" applyFill="1" applyBorder="1" applyAlignment="1">
      <alignment vertical="center" wrapText="1"/>
    </xf>
    <xf numFmtId="0" fontId="14" fillId="2" borderId="1" xfId="0" applyFont="1" applyFill="1" applyBorder="1" applyAlignment="1">
      <alignment horizontal="left" vertical="center" wrapText="1"/>
    </xf>
    <xf numFmtId="3" fontId="14" fillId="2" borderId="1" xfId="1" applyNumberFormat="1" applyFont="1" applyFill="1" applyBorder="1" applyAlignment="1">
      <alignment horizontal="center" vertical="center"/>
    </xf>
    <xf numFmtId="3" fontId="14" fillId="0" borderId="2" xfId="1" applyNumberFormat="1" applyFont="1" applyBorder="1" applyAlignment="1">
      <alignment horizontal="center" vertical="center" wrapText="1"/>
    </xf>
    <xf numFmtId="3" fontId="5" fillId="0" borderId="11" xfId="1" applyNumberFormat="1" applyFont="1" applyBorder="1" applyAlignment="1">
      <alignment horizontal="center"/>
    </xf>
    <xf numFmtId="0" fontId="9" fillId="0" borderId="16" xfId="0" applyFont="1" applyBorder="1"/>
    <xf numFmtId="0" fontId="9" fillId="0" borderId="5" xfId="0" applyFont="1" applyBorder="1"/>
    <xf numFmtId="3" fontId="9" fillId="0" borderId="5" xfId="1" applyNumberFormat="1" applyFont="1" applyBorder="1" applyAlignment="1">
      <alignment horizontal="center"/>
    </xf>
    <xf numFmtId="0" fontId="4" fillId="0" borderId="5" xfId="0" applyFont="1" applyBorder="1"/>
    <xf numFmtId="0" fontId="5" fillId="0" borderId="17" xfId="0" applyFont="1" applyBorder="1"/>
    <xf numFmtId="0" fontId="5" fillId="0" borderId="18" xfId="0" applyFont="1" applyBorder="1"/>
    <xf numFmtId="3" fontId="5" fillId="0" borderId="18" xfId="1" applyNumberFormat="1" applyFont="1" applyBorder="1" applyAlignment="1">
      <alignment horizontal="center"/>
    </xf>
    <xf numFmtId="0" fontId="10" fillId="4" borderId="1" xfId="0" applyFont="1" applyFill="1" applyBorder="1" applyAlignment="1">
      <alignment horizontal="center" vertical="center"/>
    </xf>
    <xf numFmtId="3" fontId="10" fillId="4" borderId="1" xfId="1" applyNumberFormat="1" applyFont="1" applyFill="1" applyBorder="1" applyAlignment="1">
      <alignment horizontal="center" vertical="center"/>
    </xf>
    <xf numFmtId="3" fontId="13" fillId="5" borderId="1" xfId="0" applyNumberFormat="1" applyFont="1" applyFill="1" applyBorder="1" applyAlignment="1">
      <alignment vertical="center"/>
    </xf>
    <xf numFmtId="3" fontId="16" fillId="5" borderId="13" xfId="0" applyNumberFormat="1" applyFont="1" applyFill="1" applyBorder="1" applyAlignment="1">
      <alignment horizontal="left" vertical="center"/>
    </xf>
    <xf numFmtId="3" fontId="16" fillId="5" borderId="15" xfId="0" applyNumberFormat="1" applyFont="1" applyFill="1" applyBorder="1" applyAlignment="1">
      <alignment horizontal="left" vertical="center"/>
    </xf>
    <xf numFmtId="3" fontId="5" fillId="5" borderId="1" xfId="0" applyNumberFormat="1" applyFont="1" applyFill="1" applyBorder="1" applyAlignment="1">
      <alignment vertical="center"/>
    </xf>
    <xf numFmtId="0" fontId="12" fillId="0" borderId="1" xfId="0" applyFont="1" applyBorder="1" applyAlignment="1">
      <alignment horizontal="center" vertical="center"/>
    </xf>
    <xf numFmtId="0" fontId="5" fillId="0" borderId="1" xfId="0" applyFont="1" applyBorder="1" applyAlignment="1">
      <alignment vertical="center" wrapText="1"/>
    </xf>
    <xf numFmtId="3" fontId="12" fillId="0" borderId="1" xfId="1" applyNumberFormat="1" applyFont="1" applyBorder="1" applyAlignment="1">
      <alignment horizontal="center" vertical="center"/>
    </xf>
    <xf numFmtId="0" fontId="5" fillId="0" borderId="1" xfId="0" applyFont="1" applyBorder="1" applyAlignment="1">
      <alignment vertical="center"/>
    </xf>
    <xf numFmtId="0" fontId="5" fillId="3" borderId="1" xfId="0" applyFont="1" applyFill="1" applyBorder="1" applyAlignment="1">
      <alignment vertical="center" wrapText="1"/>
    </xf>
    <xf numFmtId="3" fontId="12" fillId="3" borderId="1" xfId="1" applyNumberFormat="1" applyFont="1" applyFill="1" applyBorder="1" applyAlignment="1">
      <alignment horizontal="center" vertical="center"/>
    </xf>
    <xf numFmtId="0" fontId="12" fillId="0" borderId="1" xfId="0" applyFont="1" applyBorder="1" applyAlignment="1">
      <alignment vertical="center"/>
    </xf>
    <xf numFmtId="0" fontId="12" fillId="2" borderId="1" xfId="0" applyFont="1" applyFill="1" applyBorder="1" applyAlignment="1">
      <alignment vertical="center" wrapText="1"/>
    </xf>
    <xf numFmtId="3" fontId="7" fillId="0" borderId="1" xfId="1" applyNumberFormat="1" applyFont="1" applyBorder="1" applyAlignment="1">
      <alignment horizontal="center" vertical="center" wrapText="1"/>
    </xf>
    <xf numFmtId="0" fontId="14" fillId="0" borderId="2" xfId="0" applyFont="1" applyBorder="1" applyAlignment="1">
      <alignment vertical="center" wrapText="1"/>
    </xf>
    <xf numFmtId="0" fontId="11" fillId="2" borderId="1" xfId="0" applyFont="1" applyFill="1" applyBorder="1" applyAlignment="1">
      <alignment vertical="center" wrapText="1"/>
    </xf>
    <xf numFmtId="3" fontId="12" fillId="5" borderId="1" xfId="1" applyNumberFormat="1" applyFont="1" applyFill="1" applyBorder="1" applyAlignment="1">
      <alignment horizontal="center" vertical="center"/>
    </xf>
    <xf numFmtId="3" fontId="10" fillId="5" borderId="1" xfId="1" applyNumberFormat="1" applyFont="1" applyFill="1" applyBorder="1" applyAlignment="1">
      <alignment horizontal="center" vertical="center"/>
    </xf>
    <xf numFmtId="3" fontId="11" fillId="5" borderId="1" xfId="1" applyNumberFormat="1" applyFont="1" applyFill="1" applyBorder="1" applyAlignment="1">
      <alignment horizontal="center" vertical="center"/>
    </xf>
    <xf numFmtId="0" fontId="2" fillId="0" borderId="0" xfId="0" applyFont="1"/>
    <xf numFmtId="3" fontId="2" fillId="0" borderId="0" xfId="0" applyNumberFormat="1" applyFont="1" applyAlignment="1">
      <alignment vertical="center"/>
    </xf>
    <xf numFmtId="3" fontId="5" fillId="0" borderId="1" xfId="0" applyNumberFormat="1" applyFont="1" applyBorder="1" applyAlignment="1">
      <alignment horizontal="center" vertical="center"/>
    </xf>
    <xf numFmtId="3" fontId="5" fillId="0" borderId="1" xfId="0" applyNumberFormat="1" applyFont="1" applyBorder="1" applyAlignment="1">
      <alignment horizontal="left" vertical="center" wrapText="1"/>
    </xf>
    <xf numFmtId="0" fontId="12" fillId="0" borderId="1" xfId="0" applyFont="1" applyBorder="1" applyAlignment="1">
      <alignment horizontal="center" vertical="center" wrapText="1"/>
    </xf>
    <xf numFmtId="3" fontId="5" fillId="0" borderId="1" xfId="1" applyNumberFormat="1" applyFont="1" applyBorder="1" applyAlignment="1">
      <alignment horizontal="center" vertical="center"/>
    </xf>
    <xf numFmtId="3" fontId="15" fillId="0" borderId="1" xfId="1" applyNumberFormat="1" applyFont="1" applyBorder="1" applyAlignment="1">
      <alignment horizontal="center" vertical="center" wrapText="1"/>
    </xf>
    <xf numFmtId="3" fontId="5" fillId="2" borderId="1" xfId="0" applyNumberFormat="1" applyFont="1" applyFill="1" applyBorder="1" applyAlignment="1">
      <alignment horizontal="left" vertical="center"/>
    </xf>
    <xf numFmtId="3" fontId="5" fillId="2" borderId="1" xfId="1" applyNumberFormat="1" applyFont="1" applyFill="1" applyBorder="1" applyAlignment="1">
      <alignment horizontal="center" vertical="center"/>
    </xf>
    <xf numFmtId="3" fontId="5" fillId="2" borderId="1" xfId="0" applyNumberFormat="1" applyFont="1" applyFill="1" applyBorder="1" applyAlignment="1">
      <alignment horizontal="left" vertical="center" wrapText="1"/>
    </xf>
    <xf numFmtId="3" fontId="5" fillId="2" borderId="1" xfId="0" applyNumberFormat="1" applyFont="1" applyFill="1" applyBorder="1" applyAlignment="1">
      <alignment horizontal="center" vertical="center"/>
    </xf>
    <xf numFmtId="3" fontId="7" fillId="5" borderId="1" xfId="0" applyNumberFormat="1" applyFont="1" applyFill="1" applyBorder="1" applyAlignment="1">
      <alignment vertical="center"/>
    </xf>
    <xf numFmtId="0" fontId="5" fillId="0" borderId="6" xfId="0" applyFont="1" applyBorder="1"/>
    <xf numFmtId="3" fontId="5" fillId="0" borderId="6" xfId="1" applyNumberFormat="1" applyFont="1" applyBorder="1" applyAlignment="1">
      <alignment horizontal="center"/>
    </xf>
    <xf numFmtId="3" fontId="2" fillId="0" borderId="5" xfId="1" applyNumberFormat="1" applyFont="1" applyBorder="1" applyAlignment="1">
      <alignment horizontal="center"/>
    </xf>
    <xf numFmtId="3" fontId="7" fillId="0" borderId="5" xfId="0" applyNumberFormat="1" applyFont="1" applyBorder="1" applyAlignment="1">
      <alignment horizontal="center" vertical="center"/>
    </xf>
    <xf numFmtId="3" fontId="12" fillId="0" borderId="1" xfId="1" applyNumberFormat="1" applyFont="1" applyBorder="1" applyAlignment="1">
      <alignment vertical="center" wrapText="1"/>
    </xf>
    <xf numFmtId="0" fontId="10" fillId="4" borderId="1" xfId="0" applyFont="1" applyFill="1" applyBorder="1" applyAlignment="1">
      <alignment horizontal="center" vertical="center" wrapText="1"/>
    </xf>
    <xf numFmtId="0" fontId="5" fillId="2" borderId="1" xfId="0" applyFont="1" applyFill="1" applyBorder="1" applyAlignment="1">
      <alignment vertical="center" wrapText="1"/>
    </xf>
    <xf numFmtId="0" fontId="15" fillId="0" borderId="1" xfId="0" applyFont="1" applyBorder="1" applyAlignment="1">
      <alignment vertical="center" wrapText="1"/>
    </xf>
    <xf numFmtId="0" fontId="12" fillId="2" borderId="1" xfId="0" applyFont="1" applyFill="1" applyBorder="1" applyAlignment="1">
      <alignment horizontal="left" vertical="center" wrapText="1"/>
    </xf>
    <xf numFmtId="3" fontId="12" fillId="2" borderId="1" xfId="1" applyNumberFormat="1" applyFont="1" applyFill="1" applyBorder="1" applyAlignment="1">
      <alignment horizontal="center" vertical="center"/>
    </xf>
    <xf numFmtId="0" fontId="5" fillId="0" borderId="21" xfId="0" applyFont="1" applyBorder="1"/>
    <xf numFmtId="3" fontId="5" fillId="0" borderId="9" xfId="1" applyNumberFormat="1" applyFont="1" applyBorder="1" applyAlignment="1">
      <alignment horizontal="center"/>
    </xf>
    <xf numFmtId="3" fontId="9" fillId="0" borderId="20" xfId="1" applyNumberFormat="1" applyFont="1" applyBorder="1" applyAlignment="1">
      <alignment horizontal="center"/>
    </xf>
    <xf numFmtId="3" fontId="5" fillId="0" borderId="22" xfId="1" applyNumberFormat="1" applyFont="1" applyBorder="1" applyAlignment="1">
      <alignment horizontal="center"/>
    </xf>
    <xf numFmtId="3" fontId="18" fillId="0" borderId="19" xfId="0" applyNumberFormat="1" applyFont="1" applyBorder="1" applyAlignment="1">
      <alignment horizontal="left" vertical="center" wrapText="1"/>
    </xf>
    <xf numFmtId="3" fontId="5" fillId="0" borderId="2" xfId="0" applyNumberFormat="1" applyFont="1" applyBorder="1" applyAlignment="1">
      <alignment horizontal="center" vertical="center"/>
    </xf>
    <xf numFmtId="3" fontId="11" fillId="2" borderId="1" xfId="0" applyNumberFormat="1" applyFont="1" applyFill="1" applyBorder="1" applyAlignment="1">
      <alignment horizontal="left" vertical="center" wrapText="1"/>
    </xf>
    <xf numFmtId="3" fontId="14" fillId="2" borderId="1" xfId="0" applyNumberFormat="1" applyFont="1" applyFill="1" applyBorder="1" applyAlignment="1">
      <alignment horizontal="left" vertical="center" wrapText="1"/>
    </xf>
    <xf numFmtId="3" fontId="14" fillId="2" borderId="1" xfId="1" applyNumberFormat="1" applyFont="1" applyFill="1" applyBorder="1" applyAlignment="1">
      <alignment horizontal="center" vertical="center" wrapText="1"/>
    </xf>
    <xf numFmtId="3" fontId="11" fillId="0" borderId="1" xfId="1" applyNumberFormat="1" applyFont="1" applyBorder="1" applyAlignment="1">
      <alignment horizontal="center" vertical="center" wrapText="1"/>
    </xf>
    <xf numFmtId="3" fontId="11" fillId="3" borderId="1" xfId="1" applyNumberFormat="1" applyFont="1" applyFill="1" applyBorder="1" applyAlignment="1">
      <alignment horizontal="center" vertical="center" wrapText="1"/>
    </xf>
    <xf numFmtId="3" fontId="11" fillId="0" borderId="1" xfId="0" applyNumberFormat="1" applyFont="1" applyBorder="1" applyAlignment="1">
      <alignment horizontal="center" vertical="center" wrapText="1"/>
    </xf>
    <xf numFmtId="0" fontId="10" fillId="0" borderId="1" xfId="0" applyFont="1" applyBorder="1" applyAlignment="1">
      <alignment horizontal="left" vertical="center" wrapText="1"/>
    </xf>
    <xf numFmtId="0" fontId="10" fillId="0" borderId="3" xfId="0" applyFont="1" applyBorder="1" applyAlignment="1">
      <alignment horizontal="left" vertical="center" wrapText="1"/>
    </xf>
    <xf numFmtId="3" fontId="12" fillId="2" borderId="3" xfId="1" applyNumberFormat="1" applyFont="1" applyFill="1" applyBorder="1" applyAlignment="1">
      <alignment horizontal="center" vertical="center" wrapText="1"/>
    </xf>
    <xf numFmtId="3" fontId="5" fillId="2" borderId="1" xfId="1" applyNumberFormat="1" applyFont="1" applyFill="1" applyBorder="1" applyAlignment="1">
      <alignment horizontal="center" vertical="center" wrapText="1"/>
    </xf>
    <xf numFmtId="0" fontId="5" fillId="0" borderId="6" xfId="0" applyFont="1" applyBorder="1" applyAlignment="1">
      <alignment horizontal="left" vertical="top" wrapText="1"/>
    </xf>
    <xf numFmtId="0" fontId="5" fillId="0" borderId="5" xfId="0" applyFont="1" applyBorder="1" applyAlignment="1">
      <alignment horizontal="left" vertical="top" wrapText="1"/>
    </xf>
    <xf numFmtId="0" fontId="7" fillId="0" borderId="5" xfId="0" applyFont="1" applyBorder="1" applyAlignment="1">
      <alignment horizontal="left" vertical="center" wrapText="1"/>
    </xf>
    <xf numFmtId="3" fontId="7" fillId="0" borderId="5" xfId="0" applyNumberFormat="1" applyFont="1" applyBorder="1" applyAlignment="1">
      <alignment horizontal="left" vertical="center" wrapText="1"/>
    </xf>
    <xf numFmtId="0" fontId="7" fillId="0" borderId="11" xfId="0" applyFont="1" applyBorder="1" applyAlignment="1">
      <alignment horizontal="left" wrapText="1"/>
    </xf>
    <xf numFmtId="0" fontId="7" fillId="0" borderId="6" xfId="0" applyFont="1" applyBorder="1" applyAlignment="1">
      <alignment horizontal="left" wrapText="1"/>
    </xf>
    <xf numFmtId="0" fontId="9" fillId="0" borderId="5" xfId="0" applyFont="1" applyBorder="1" applyAlignment="1">
      <alignment horizontal="left" wrapText="1"/>
    </xf>
    <xf numFmtId="0" fontId="7" fillId="0" borderId="18" xfId="0" applyFont="1" applyBorder="1" applyAlignment="1">
      <alignment horizontal="left" wrapText="1"/>
    </xf>
    <xf numFmtId="3" fontId="16" fillId="5" borderId="1" xfId="0" applyNumberFormat="1" applyFont="1" applyFill="1" applyBorder="1" applyAlignment="1">
      <alignment horizontal="left" vertical="center" wrapText="1"/>
    </xf>
    <xf numFmtId="0" fontId="11" fillId="2" borderId="1" xfId="0" applyFont="1" applyFill="1" applyBorder="1" applyAlignment="1">
      <alignment horizontal="left" vertical="center" wrapText="1"/>
    </xf>
    <xf numFmtId="0" fontId="11" fillId="2" borderId="3" xfId="0" applyFont="1" applyFill="1" applyBorder="1" applyAlignment="1">
      <alignment horizontal="left" vertical="center" wrapText="1"/>
    </xf>
    <xf numFmtId="0" fontId="11" fillId="0" borderId="3" xfId="0" applyFont="1" applyBorder="1" applyAlignment="1">
      <alignment horizontal="left" vertical="center" wrapText="1"/>
    </xf>
    <xf numFmtId="0" fontId="11" fillId="0" borderId="1" xfId="0" applyFont="1" applyBorder="1" applyAlignment="1">
      <alignment horizontal="left" vertical="center" wrapText="1"/>
    </xf>
    <xf numFmtId="0" fontId="11" fillId="2" borderId="4" xfId="0" applyFont="1" applyFill="1" applyBorder="1" applyAlignment="1">
      <alignment horizontal="left" vertical="center" wrapText="1"/>
    </xf>
    <xf numFmtId="0" fontId="11" fillId="0" borderId="4" xfId="0" applyFont="1" applyBorder="1" applyAlignment="1">
      <alignment horizontal="left" vertical="center" wrapText="1"/>
    </xf>
    <xf numFmtId="0" fontId="1" fillId="0" borderId="5" xfId="0" applyFont="1" applyBorder="1" applyAlignment="1">
      <alignment horizontal="left" wrapText="1"/>
    </xf>
    <xf numFmtId="3" fontId="20" fillId="2" borderId="1" xfId="1" applyNumberFormat="1" applyFont="1" applyFill="1" applyBorder="1" applyAlignment="1">
      <alignment horizontal="center" vertical="center" wrapText="1"/>
    </xf>
    <xf numFmtId="3" fontId="21" fillId="2" borderId="1" xfId="1" applyNumberFormat="1" applyFont="1" applyFill="1" applyBorder="1" applyAlignment="1">
      <alignment horizontal="center" vertical="center"/>
    </xf>
    <xf numFmtId="3" fontId="21" fillId="0" borderId="1" xfId="1" applyNumberFormat="1" applyFont="1" applyBorder="1" applyAlignment="1">
      <alignment horizontal="center" vertical="center"/>
    </xf>
    <xf numFmtId="3" fontId="21" fillId="0" borderId="1" xfId="1" applyNumberFormat="1" applyFont="1" applyBorder="1" applyAlignment="1">
      <alignment horizontal="center" vertical="center" wrapText="1"/>
    </xf>
    <xf numFmtId="3" fontId="20" fillId="0" borderId="1" xfId="1" applyNumberFormat="1" applyFont="1" applyBorder="1" applyAlignment="1">
      <alignment horizontal="center" vertical="center" wrapText="1"/>
    </xf>
    <xf numFmtId="3" fontId="22" fillId="0" borderId="1" xfId="1" applyNumberFormat="1" applyFont="1" applyBorder="1" applyAlignment="1">
      <alignment horizontal="center" vertical="center"/>
    </xf>
    <xf numFmtId="3" fontId="22" fillId="0" borderId="1" xfId="1" applyNumberFormat="1" applyFont="1" applyBorder="1" applyAlignment="1">
      <alignment horizontal="center" vertical="center" wrapText="1"/>
    </xf>
    <xf numFmtId="3" fontId="22" fillId="0" borderId="2" xfId="1" applyNumberFormat="1" applyFont="1" applyBorder="1" applyAlignment="1">
      <alignment horizontal="center" vertical="center" wrapText="1"/>
    </xf>
    <xf numFmtId="3" fontId="20" fillId="0" borderId="2" xfId="0" applyNumberFormat="1" applyFont="1" applyBorder="1" applyAlignment="1">
      <alignment horizontal="center" vertical="center"/>
    </xf>
    <xf numFmtId="3" fontId="20" fillId="2" borderId="1" xfId="1" applyNumberFormat="1" applyFont="1" applyFill="1" applyBorder="1" applyAlignment="1">
      <alignment horizontal="center" vertical="center"/>
    </xf>
    <xf numFmtId="0" fontId="28" fillId="0" borderId="0" xfId="0" applyFont="1" applyAlignment="1">
      <alignment horizontal="center"/>
    </xf>
    <xf numFmtId="0" fontId="23" fillId="0" borderId="0" xfId="0" applyFont="1" applyAlignment="1">
      <alignment horizontal="center"/>
    </xf>
    <xf numFmtId="0" fontId="20" fillId="0" borderId="1" xfId="0" applyFont="1" applyBorder="1" applyAlignment="1">
      <alignment horizontal="center" vertical="center"/>
    </xf>
    <xf numFmtId="0" fontId="20" fillId="0" borderId="0" xfId="0" applyFont="1" applyAlignment="1">
      <alignment horizontal="center" vertical="center"/>
    </xf>
    <xf numFmtId="0" fontId="28" fillId="0" borderId="0" xfId="0" applyFont="1" applyAlignment="1">
      <alignment horizontal="center" vertical="center"/>
    </xf>
    <xf numFmtId="0" fontId="24" fillId="6" borderId="1" xfId="0" applyFont="1" applyFill="1" applyBorder="1" applyAlignment="1">
      <alignment horizontal="center" vertical="center" wrapText="1"/>
    </xf>
    <xf numFmtId="0" fontId="23" fillId="0" borderId="0" xfId="0" applyFont="1" applyAlignment="1">
      <alignment horizontal="center" vertical="center"/>
    </xf>
    <xf numFmtId="165" fontId="28" fillId="0" borderId="0" xfId="1" applyNumberFormat="1" applyFont="1" applyAlignment="1">
      <alignment horizontal="center"/>
    </xf>
    <xf numFmtId="165" fontId="20" fillId="0" borderId="0" xfId="1" applyNumberFormat="1" applyFont="1" applyAlignment="1">
      <alignment horizontal="center"/>
    </xf>
    <xf numFmtId="0" fontId="29" fillId="7" borderId="1" xfId="0" applyFont="1" applyFill="1" applyBorder="1" applyAlignment="1">
      <alignment horizontal="center"/>
    </xf>
    <xf numFmtId="0" fontId="29" fillId="7" borderId="1" xfId="0" applyFont="1" applyFill="1" applyBorder="1" applyAlignment="1">
      <alignment horizontal="left" vertical="top"/>
    </xf>
    <xf numFmtId="0" fontId="29" fillId="7" borderId="1" xfId="0" applyFont="1" applyFill="1" applyBorder="1" applyAlignment="1">
      <alignment horizontal="center" vertical="center"/>
    </xf>
    <xf numFmtId="0" fontId="29" fillId="7" borderId="0" xfId="0" applyFont="1" applyFill="1" applyAlignment="1">
      <alignment horizontal="center"/>
    </xf>
    <xf numFmtId="0" fontId="29" fillId="7" borderId="1" xfId="0" applyFont="1" applyFill="1" applyBorder="1" applyAlignment="1">
      <alignment horizontal="left"/>
    </xf>
    <xf numFmtId="0" fontId="24" fillId="6" borderId="1" xfId="0" applyFont="1" applyFill="1" applyBorder="1" applyAlignment="1">
      <alignment horizontal="center" vertical="center"/>
    </xf>
    <xf numFmtId="0" fontId="25" fillId="2" borderId="1" xfId="0" applyFont="1" applyFill="1" applyBorder="1" applyAlignment="1">
      <alignment horizontal="center" vertical="center" wrapText="1"/>
    </xf>
    <xf numFmtId="0" fontId="25" fillId="0" borderId="1" xfId="0" applyFont="1" applyBorder="1" applyAlignment="1">
      <alignment horizontal="center" vertical="center" wrapText="1"/>
    </xf>
    <xf numFmtId="0" fontId="24" fillId="0" borderId="1" xfId="0" applyFont="1" applyBorder="1" applyAlignment="1">
      <alignment horizontal="center" vertical="center" wrapText="1"/>
    </xf>
    <xf numFmtId="0" fontId="24" fillId="3" borderId="1" xfId="0" applyFont="1" applyFill="1" applyBorder="1" applyAlignment="1">
      <alignment horizontal="center" vertical="center" wrapText="1"/>
    </xf>
    <xf numFmtId="0" fontId="26" fillId="2" borderId="1" xfId="0" applyFont="1" applyFill="1" applyBorder="1" applyAlignment="1">
      <alignment horizontal="center" vertical="center" wrapText="1"/>
    </xf>
    <xf numFmtId="0" fontId="25" fillId="3" borderId="1" xfId="0" applyFont="1" applyFill="1" applyBorder="1" applyAlignment="1">
      <alignment horizontal="center" vertical="center" wrapText="1"/>
    </xf>
    <xf numFmtId="3" fontId="25" fillId="2" borderId="1" xfId="0" applyNumberFormat="1" applyFont="1" applyFill="1" applyBorder="1" applyAlignment="1">
      <alignment horizontal="center" vertical="center" wrapText="1"/>
    </xf>
    <xf numFmtId="0" fontId="26" fillId="0" borderId="1" xfId="0" applyFont="1" applyBorder="1" applyAlignment="1">
      <alignment horizontal="center" vertical="center" wrapText="1"/>
    </xf>
    <xf numFmtId="3" fontId="24" fillId="0" borderId="1" xfId="0" applyNumberFormat="1" applyFont="1" applyBorder="1" applyAlignment="1">
      <alignment horizontal="center" vertical="center" wrapText="1"/>
    </xf>
    <xf numFmtId="3" fontId="24" fillId="2" borderId="1" xfId="0" applyNumberFormat="1" applyFont="1" applyFill="1" applyBorder="1" applyAlignment="1">
      <alignment horizontal="center" vertical="center"/>
    </xf>
    <xf numFmtId="3" fontId="24" fillId="2" borderId="1" xfId="0" applyNumberFormat="1" applyFont="1" applyFill="1" applyBorder="1" applyAlignment="1">
      <alignment horizontal="center" vertical="center" wrapText="1"/>
    </xf>
    <xf numFmtId="165" fontId="24" fillId="0" borderId="0" xfId="1" applyNumberFormat="1" applyFont="1" applyAlignment="1">
      <alignment horizontal="center" vertical="center"/>
    </xf>
    <xf numFmtId="0" fontId="27" fillId="0" borderId="0" xfId="0" applyFont="1" applyAlignment="1">
      <alignment horizontal="center" vertical="center"/>
    </xf>
    <xf numFmtId="0" fontId="29" fillId="8" borderId="1" xfId="0" applyFont="1" applyFill="1" applyBorder="1" applyAlignment="1">
      <alignment horizontal="center"/>
    </xf>
    <xf numFmtId="0" fontId="29" fillId="9" borderId="1" xfId="0" applyFont="1" applyFill="1" applyBorder="1" applyAlignment="1">
      <alignment horizontal="center"/>
    </xf>
    <xf numFmtId="165" fontId="24" fillId="0" borderId="1" xfId="1" applyNumberFormat="1" applyFont="1" applyBorder="1" applyAlignment="1">
      <alignment horizontal="center" vertical="center" wrapText="1"/>
    </xf>
    <xf numFmtId="165" fontId="20" fillId="0" borderId="1" xfId="1" applyNumberFormat="1" applyFont="1" applyBorder="1" applyAlignment="1">
      <alignment horizontal="center" vertical="center"/>
    </xf>
    <xf numFmtId="165" fontId="22" fillId="7" borderId="1" xfId="1" applyNumberFormat="1" applyFont="1" applyFill="1" applyBorder="1" applyAlignment="1">
      <alignment horizontal="center"/>
    </xf>
    <xf numFmtId="0" fontId="10" fillId="0" borderId="1" xfId="0" applyFont="1" applyBorder="1" applyAlignment="1">
      <alignment horizontal="left" vertical="center" wrapText="1"/>
    </xf>
    <xf numFmtId="3" fontId="5" fillId="2" borderId="2" xfId="1" applyNumberFormat="1" applyFont="1" applyFill="1" applyBorder="1" applyAlignment="1">
      <alignment horizontal="center" vertical="center" wrapText="1"/>
    </xf>
    <xf numFmtId="3" fontId="5" fillId="2" borderId="3" xfId="1" applyNumberFormat="1" applyFont="1" applyFill="1" applyBorder="1" applyAlignment="1">
      <alignment horizontal="center" vertical="center" wrapText="1"/>
    </xf>
    <xf numFmtId="0" fontId="10" fillId="4" borderId="13" xfId="0" applyFont="1" applyFill="1" applyBorder="1" applyAlignment="1">
      <alignment horizontal="center" vertical="center" wrapText="1"/>
    </xf>
    <xf numFmtId="0" fontId="10" fillId="4" borderId="14" xfId="0" applyFont="1" applyFill="1" applyBorder="1" applyAlignment="1">
      <alignment horizontal="center" vertical="center" wrapText="1"/>
    </xf>
    <xf numFmtId="0" fontId="10" fillId="4" borderId="15" xfId="0" applyFont="1" applyFill="1" applyBorder="1" applyAlignment="1">
      <alignment horizontal="center" vertical="center" wrapText="1"/>
    </xf>
    <xf numFmtId="0" fontId="6" fillId="0" borderId="6" xfId="0" applyFont="1" applyBorder="1" applyAlignment="1">
      <alignment horizontal="right" vertical="top" wrapText="1"/>
    </xf>
    <xf numFmtId="0" fontId="6" fillId="0" borderId="5" xfId="0" applyFont="1" applyBorder="1" applyAlignment="1">
      <alignment horizontal="right" vertical="top" wrapText="1"/>
    </xf>
    <xf numFmtId="3" fontId="19" fillId="0" borderId="5" xfId="0" applyNumberFormat="1" applyFont="1" applyBorder="1" applyAlignment="1">
      <alignment horizontal="center" vertical="center"/>
    </xf>
    <xf numFmtId="0" fontId="8" fillId="0" borderId="5" xfId="0" applyFont="1" applyBorder="1" applyAlignment="1">
      <alignment horizontal="left" vertical="center" wrapText="1"/>
    </xf>
    <xf numFmtId="0" fontId="5" fillId="0" borderId="7" xfId="0" applyFont="1" applyBorder="1" applyAlignment="1">
      <alignment horizontal="left" vertical="center" wrapText="1"/>
    </xf>
    <xf numFmtId="0" fontId="5" fillId="0" borderId="8" xfId="0" applyFont="1" applyBorder="1" applyAlignment="1">
      <alignment horizontal="left" vertical="center" wrapText="1"/>
    </xf>
    <xf numFmtId="0" fontId="5" fillId="0" borderId="9" xfId="0" applyFont="1" applyBorder="1" applyAlignment="1">
      <alignment horizontal="left" vertical="center" wrapText="1"/>
    </xf>
    <xf numFmtId="0" fontId="5" fillId="0" borderId="10" xfId="0" applyFont="1" applyBorder="1" applyAlignment="1">
      <alignment horizontal="left" vertical="center" wrapText="1"/>
    </xf>
    <xf numFmtId="0" fontId="10" fillId="4" borderId="1" xfId="0" applyFont="1" applyFill="1" applyBorder="1" applyAlignment="1">
      <alignment horizontal="center" vertical="center" wrapText="1"/>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3" xfId="0" applyFont="1" applyBorder="1" applyAlignment="1">
      <alignment horizontal="center" vertical="center" wrapText="1"/>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3" xfId="0" applyFont="1" applyBorder="1" applyAlignment="1">
      <alignment horizontal="left" vertical="center" wrapText="1"/>
    </xf>
    <xf numFmtId="3" fontId="12" fillId="2" borderId="2" xfId="1" applyNumberFormat="1" applyFont="1" applyFill="1" applyBorder="1" applyAlignment="1">
      <alignment horizontal="center" vertical="center" wrapText="1"/>
    </xf>
    <xf numFmtId="3" fontId="12" fillId="2" borderId="4" xfId="1" applyNumberFormat="1" applyFont="1" applyFill="1" applyBorder="1" applyAlignment="1">
      <alignment horizontal="center" vertical="center" wrapText="1"/>
    </xf>
    <xf numFmtId="0" fontId="11" fillId="2" borderId="2" xfId="0" applyFont="1" applyFill="1" applyBorder="1" applyAlignment="1">
      <alignment horizontal="left" vertical="center" wrapText="1"/>
    </xf>
    <xf numFmtId="0" fontId="11" fillId="2" borderId="4" xfId="0" applyFont="1" applyFill="1" applyBorder="1" applyAlignment="1">
      <alignment horizontal="left" vertical="center" wrapText="1"/>
    </xf>
    <xf numFmtId="0" fontId="11" fillId="2" borderId="3" xfId="0" applyFont="1" applyFill="1" applyBorder="1" applyAlignment="1">
      <alignment horizontal="left" vertical="center" wrapText="1"/>
    </xf>
    <xf numFmtId="0" fontId="11" fillId="0" borderId="2" xfId="0" applyFont="1" applyBorder="1" applyAlignment="1">
      <alignment horizontal="left" vertical="center" wrapText="1"/>
    </xf>
    <xf numFmtId="0" fontId="11" fillId="0" borderId="3" xfId="0" applyFont="1" applyBorder="1" applyAlignment="1">
      <alignment horizontal="left" vertical="center" wrapText="1"/>
    </xf>
    <xf numFmtId="0" fontId="11" fillId="0" borderId="1" xfId="0" applyFont="1" applyBorder="1" applyAlignment="1">
      <alignment horizontal="left" vertical="center" wrapText="1"/>
    </xf>
    <xf numFmtId="0" fontId="11" fillId="2" borderId="1" xfId="0" applyFont="1" applyFill="1" applyBorder="1" applyAlignment="1">
      <alignment horizontal="left" vertical="center" wrapText="1"/>
    </xf>
    <xf numFmtId="3" fontId="13" fillId="5" borderId="13" xfId="0" applyNumberFormat="1" applyFont="1" applyFill="1" applyBorder="1" applyAlignment="1">
      <alignment horizontal="left" vertical="center"/>
    </xf>
    <xf numFmtId="3" fontId="13" fillId="5" borderId="14" xfId="0" applyNumberFormat="1" applyFont="1" applyFill="1" applyBorder="1" applyAlignment="1">
      <alignment horizontal="left" vertical="center"/>
    </xf>
    <xf numFmtId="3" fontId="13" fillId="5" borderId="15" xfId="0" applyNumberFormat="1" applyFont="1" applyFill="1" applyBorder="1" applyAlignment="1">
      <alignment horizontal="left" vertical="center"/>
    </xf>
    <xf numFmtId="0" fontId="11" fillId="0" borderId="4" xfId="0" applyFont="1" applyBorder="1" applyAlignment="1">
      <alignment horizontal="left" vertical="center" wrapText="1"/>
    </xf>
    <xf numFmtId="0" fontId="14" fillId="2" borderId="2" xfId="0" applyFont="1" applyFill="1" applyBorder="1" applyAlignment="1">
      <alignment horizontal="left" vertical="center" wrapText="1"/>
    </xf>
    <xf numFmtId="0" fontId="14" fillId="2" borderId="4" xfId="0" applyFont="1" applyFill="1" applyBorder="1" applyAlignment="1">
      <alignment horizontal="left" vertical="center" wrapText="1"/>
    </xf>
    <xf numFmtId="0" fontId="14" fillId="2" borderId="3" xfId="0" applyFont="1" applyFill="1" applyBorder="1" applyAlignment="1">
      <alignment horizontal="left" vertical="center" wrapText="1"/>
    </xf>
    <xf numFmtId="0" fontId="14" fillId="2" borderId="2" xfId="0" applyFont="1" applyFill="1" applyBorder="1" applyAlignment="1">
      <alignment horizontal="center" vertical="center" wrapText="1"/>
    </xf>
    <xf numFmtId="0" fontId="14" fillId="2" borderId="3" xfId="0" applyFont="1" applyFill="1" applyBorder="1" applyAlignment="1">
      <alignment horizontal="center" vertical="center" wrapText="1"/>
    </xf>
    <xf numFmtId="0" fontId="13" fillId="5" borderId="1" xfId="0" applyFont="1" applyFill="1" applyBorder="1" applyAlignment="1">
      <alignment vertical="center"/>
    </xf>
    <xf numFmtId="0" fontId="14" fillId="0" borderId="2" xfId="0" applyFont="1" applyBorder="1" applyAlignment="1">
      <alignment horizontal="center" vertical="center"/>
    </xf>
    <xf numFmtId="0" fontId="14" fillId="0" borderId="4" xfId="0" applyFont="1" applyBorder="1" applyAlignment="1">
      <alignment horizontal="center" vertical="center"/>
    </xf>
    <xf numFmtId="0" fontId="14" fillId="0" borderId="3" xfId="0" applyFont="1" applyBorder="1" applyAlignment="1">
      <alignment horizontal="center" vertical="center"/>
    </xf>
    <xf numFmtId="0" fontId="17" fillId="5" borderId="1" xfId="0" applyFont="1" applyFill="1" applyBorder="1" applyAlignment="1">
      <alignment vertical="center"/>
    </xf>
    <xf numFmtId="3" fontId="5" fillId="2" borderId="2" xfId="1" applyNumberFormat="1" applyFont="1" applyFill="1" applyBorder="1" applyAlignment="1">
      <alignment horizontal="center" vertical="center"/>
    </xf>
    <xf numFmtId="3" fontId="5" fillId="2" borderId="4" xfId="1" applyNumberFormat="1" applyFont="1" applyFill="1" applyBorder="1" applyAlignment="1">
      <alignment horizontal="center" vertical="center"/>
    </xf>
    <xf numFmtId="3" fontId="5" fillId="2" borderId="3" xfId="1" applyNumberFormat="1" applyFont="1" applyFill="1" applyBorder="1" applyAlignment="1">
      <alignment horizontal="center" vertical="center"/>
    </xf>
    <xf numFmtId="3" fontId="12" fillId="2" borderId="3" xfId="1" applyNumberFormat="1" applyFont="1" applyFill="1" applyBorder="1" applyAlignment="1">
      <alignment horizontal="center" vertical="center" wrapText="1"/>
    </xf>
    <xf numFmtId="3" fontId="5" fillId="2" borderId="1" xfId="1" applyNumberFormat="1" applyFont="1" applyFill="1" applyBorder="1" applyAlignment="1">
      <alignment horizontal="center" vertical="center" wrapText="1"/>
    </xf>
    <xf numFmtId="3" fontId="12" fillId="0" borderId="2" xfId="1" applyNumberFormat="1" applyFont="1" applyBorder="1" applyAlignment="1">
      <alignment horizontal="center" vertical="center" wrapText="1"/>
    </xf>
    <xf numFmtId="3" fontId="12" fillId="0" borderId="4" xfId="1" applyNumberFormat="1" applyFont="1" applyBorder="1" applyAlignment="1">
      <alignment horizontal="center" vertical="center" wrapText="1"/>
    </xf>
    <xf numFmtId="3" fontId="12" fillId="0" borderId="3" xfId="1" applyNumberFormat="1" applyFont="1" applyBorder="1" applyAlignment="1">
      <alignment horizontal="center" vertical="center" wrapText="1"/>
    </xf>
    <xf numFmtId="165" fontId="20" fillId="0" borderId="13" xfId="1" applyNumberFormat="1" applyFont="1" applyBorder="1" applyAlignment="1">
      <alignment horizontal="center" vertical="center"/>
    </xf>
    <xf numFmtId="165" fontId="20" fillId="0" borderId="14" xfId="1" applyNumberFormat="1" applyFont="1" applyBorder="1" applyAlignment="1">
      <alignment horizontal="center" vertical="center"/>
    </xf>
    <xf numFmtId="165" fontId="20" fillId="0" borderId="15" xfId="1" applyNumberFormat="1" applyFont="1" applyBorder="1" applyAlignment="1">
      <alignment horizontal="center" vertical="center"/>
    </xf>
    <xf numFmtId="0" fontId="28" fillId="0" borderId="23" xfId="0" applyFont="1" applyBorder="1" applyAlignment="1">
      <alignment horizontal="center"/>
    </xf>
    <xf numFmtId="0" fontId="20" fillId="6" borderId="13" xfId="0" applyFont="1" applyFill="1" applyBorder="1" applyAlignment="1">
      <alignment horizontal="center" vertical="center"/>
    </xf>
    <xf numFmtId="0" fontId="20" fillId="6" borderId="14" xfId="0" applyFont="1" applyFill="1" applyBorder="1" applyAlignment="1">
      <alignment horizontal="center" vertical="center"/>
    </xf>
    <xf numFmtId="0" fontId="20" fillId="6" borderId="15" xfId="0" applyFont="1" applyFill="1" applyBorder="1" applyAlignment="1">
      <alignment horizontal="center" vertical="center"/>
    </xf>
    <xf numFmtId="3" fontId="20" fillId="2" borderId="2" xfId="1" applyNumberFormat="1" applyFont="1" applyFill="1" applyBorder="1" applyAlignment="1">
      <alignment horizontal="center" vertical="center" wrapText="1"/>
    </xf>
    <xf numFmtId="3" fontId="20" fillId="2" borderId="3" xfId="1" applyNumberFormat="1" applyFont="1" applyFill="1" applyBorder="1" applyAlignment="1">
      <alignment horizontal="center" vertical="center" wrapText="1"/>
    </xf>
  </cellXfs>
  <cellStyles count="2">
    <cellStyle name="Comma" xfId="1" builtinId="3"/>
    <cellStyle name="Normal" xfId="0" builtinId="0"/>
  </cellStyles>
  <dxfs count="1">
    <dxf>
      <font>
        <color rgb="FF9C0006"/>
      </font>
      <fill>
        <patternFill>
          <bgColor rgb="FFFFC7CE"/>
        </patternFill>
      </fill>
    </dxf>
  </dxfs>
  <tableStyles count="0" defaultTableStyle="TableStyleMedium2" defaultPivotStyle="PivotStyleLight16"/>
  <colors>
    <mruColors>
      <color rgb="FF00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525690</xdr:colOff>
      <xdr:row>4</xdr:row>
      <xdr:rowOff>76200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20297" cy="904874"/>
        </a:xfrm>
        <a:prstGeom prst="rect">
          <a:avLst/>
        </a:prstGeom>
      </xdr:spPr>
    </xdr:pic>
    <xdr:clientData/>
  </xdr:twoCellAnchor>
  <xdr:twoCellAnchor editAs="oneCell">
    <xdr:from>
      <xdr:col>0</xdr:col>
      <xdr:colOff>1850</xdr:colOff>
      <xdr:row>0</xdr:row>
      <xdr:rowOff>0</xdr:rowOff>
    </xdr:from>
    <xdr:to>
      <xdr:col>1</xdr:col>
      <xdr:colOff>926869</xdr:colOff>
      <xdr:row>6</xdr:row>
      <xdr:rowOff>275700</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1850" y="0"/>
          <a:ext cx="1314183" cy="15234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0</xdr:col>
      <xdr:colOff>920297</xdr:colOff>
      <xdr:row>4</xdr:row>
      <xdr:rowOff>76200</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876299"/>
        </a:xfrm>
        <a:prstGeom prst="rect">
          <a:avLst/>
        </a:prstGeom>
      </xdr:spPr>
    </xdr:pic>
    <xdr:clientData/>
  </xdr:twoCellAnchor>
  <xdr:twoCellAnchor editAs="oneCell">
    <xdr:from>
      <xdr:col>0</xdr:col>
      <xdr:colOff>1850</xdr:colOff>
      <xdr:row>0</xdr:row>
      <xdr:rowOff>0</xdr:rowOff>
    </xdr:from>
    <xdr:to>
      <xdr:col>1</xdr:col>
      <xdr:colOff>382583</xdr:colOff>
      <xdr:row>6</xdr:row>
      <xdr:rowOff>275700</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stretch>
          <a:fillRect/>
        </a:stretch>
      </xdr:blipFill>
      <xdr:spPr>
        <a:xfrm>
          <a:off x="1850" y="0"/>
          <a:ext cx="1314183" cy="14309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10"/>
  <sheetViews>
    <sheetView topLeftCell="A4" zoomScale="70" zoomScaleNormal="70" workbookViewId="0">
      <selection activeCell="I154" sqref="I154"/>
    </sheetView>
  </sheetViews>
  <sheetFormatPr defaultColWidth="9.1640625" defaultRowHeight="15.5" x14ac:dyDescent="0.35"/>
  <cols>
    <col min="1" max="1" width="5.83203125" style="6" customWidth="1"/>
    <col min="2" max="2" width="29.75" style="109" customWidth="1"/>
    <col min="3" max="3" width="38.25" style="6" customWidth="1"/>
    <col min="4" max="4" width="80" style="6" customWidth="1"/>
    <col min="5" max="5" width="11.83203125" style="70" customWidth="1"/>
    <col min="6" max="6" width="9.83203125" style="6" bestFit="1" customWidth="1"/>
    <col min="7" max="16384" width="9.1640625" style="6"/>
  </cols>
  <sheetData>
    <row r="1" spans="1:9" s="2" customFormat="1" ht="15.75" customHeight="1" x14ac:dyDescent="0.3">
      <c r="A1" s="9"/>
      <c r="B1" s="94"/>
      <c r="C1" s="9"/>
      <c r="D1" s="159" t="s">
        <v>35</v>
      </c>
      <c r="E1" s="159"/>
    </row>
    <row r="2" spans="1:9" s="1" customFormat="1" ht="16.5" x14ac:dyDescent="0.3">
      <c r="A2" s="11"/>
      <c r="B2" s="95"/>
      <c r="C2" s="11"/>
      <c r="D2" s="160"/>
      <c r="E2" s="160"/>
    </row>
    <row r="3" spans="1:9" s="1" customFormat="1" ht="16.5" x14ac:dyDescent="0.3">
      <c r="A3" s="11"/>
      <c r="B3" s="95"/>
      <c r="C3" s="11"/>
      <c r="D3" s="160"/>
      <c r="E3" s="160"/>
    </row>
    <row r="4" spans="1:9" s="1" customFormat="1" ht="16.5" x14ac:dyDescent="0.3">
      <c r="A4" s="11"/>
      <c r="B4" s="95"/>
      <c r="C4" s="11"/>
      <c r="D4" s="160"/>
      <c r="E4" s="160"/>
    </row>
    <row r="5" spans="1:9" s="1" customFormat="1" ht="16.5" x14ac:dyDescent="0.3">
      <c r="A5" s="11"/>
      <c r="B5" s="95"/>
      <c r="C5" s="11"/>
      <c r="D5" s="160"/>
      <c r="E5" s="160"/>
    </row>
    <row r="6" spans="1:9" s="1" customFormat="1" ht="16.5" x14ac:dyDescent="0.3">
      <c r="A6" s="10"/>
      <c r="B6" s="96"/>
      <c r="C6" s="12"/>
      <c r="D6" s="12"/>
      <c r="E6" s="13"/>
    </row>
    <row r="7" spans="1:9" s="1" customFormat="1" ht="36" customHeight="1" x14ac:dyDescent="0.3">
      <c r="A7" s="161" t="s">
        <v>0</v>
      </c>
      <c r="B7" s="161"/>
      <c r="C7" s="161"/>
      <c r="D7" s="161"/>
      <c r="E7" s="161"/>
      <c r="F7" s="3"/>
      <c r="G7" s="3"/>
      <c r="H7" s="3"/>
      <c r="I7" s="3"/>
    </row>
    <row r="8" spans="1:9" s="1" customFormat="1" ht="16.5" x14ac:dyDescent="0.3">
      <c r="A8" s="71"/>
      <c r="B8" s="97"/>
      <c r="C8" s="71"/>
      <c r="D8" s="71"/>
      <c r="E8" s="71"/>
      <c r="F8" s="3"/>
      <c r="G8" s="3"/>
      <c r="H8" s="3"/>
      <c r="I8" s="3"/>
    </row>
    <row r="9" spans="1:9" s="1" customFormat="1" ht="16.5" x14ac:dyDescent="0.3">
      <c r="A9" s="14"/>
      <c r="B9" s="162" t="s">
        <v>40</v>
      </c>
      <c r="C9" s="162"/>
      <c r="D9" s="162"/>
      <c r="E9" s="162"/>
      <c r="F9" s="4"/>
      <c r="G9" s="4"/>
      <c r="H9" s="4"/>
    </row>
    <row r="10" spans="1:9" s="1" customFormat="1" x14ac:dyDescent="0.3">
      <c r="A10" s="163" t="s">
        <v>21</v>
      </c>
      <c r="B10" s="164"/>
      <c r="C10" s="164"/>
      <c r="D10" s="164"/>
      <c r="E10" s="164"/>
      <c r="F10" s="5"/>
      <c r="G10" s="5"/>
      <c r="H10" s="5"/>
      <c r="I10" s="5"/>
    </row>
    <row r="11" spans="1:9" s="1" customFormat="1" x14ac:dyDescent="0.3">
      <c r="A11" s="165"/>
      <c r="B11" s="166"/>
      <c r="C11" s="166"/>
      <c r="D11" s="166"/>
      <c r="E11" s="166"/>
      <c r="F11" s="8"/>
      <c r="G11" s="8"/>
      <c r="H11" s="8"/>
      <c r="I11" s="8"/>
    </row>
    <row r="12" spans="1:9" ht="16.5" x14ac:dyDescent="0.35">
      <c r="A12" s="15"/>
      <c r="B12" s="98"/>
      <c r="C12" s="15"/>
      <c r="D12" s="15"/>
      <c r="E12" s="28"/>
    </row>
    <row r="13" spans="1:9" ht="48.75" customHeight="1" x14ac:dyDescent="0.35">
      <c r="A13" s="73" t="s">
        <v>32</v>
      </c>
      <c r="B13" s="167" t="s">
        <v>1</v>
      </c>
      <c r="C13" s="167"/>
      <c r="D13" s="73" t="s">
        <v>2</v>
      </c>
      <c r="E13" s="16" t="s">
        <v>372</v>
      </c>
    </row>
    <row r="14" spans="1:9" ht="33" x14ac:dyDescent="0.35">
      <c r="A14" s="168">
        <v>1</v>
      </c>
      <c r="B14" s="171" t="s">
        <v>332</v>
      </c>
      <c r="C14" s="168" t="s">
        <v>333</v>
      </c>
      <c r="D14" s="17" t="s">
        <v>334</v>
      </c>
      <c r="E14" s="174">
        <v>150000</v>
      </c>
    </row>
    <row r="15" spans="1:9" ht="33" x14ac:dyDescent="0.35">
      <c r="A15" s="169"/>
      <c r="B15" s="172"/>
      <c r="C15" s="169"/>
      <c r="D15" s="17" t="s">
        <v>335</v>
      </c>
      <c r="E15" s="175"/>
    </row>
    <row r="16" spans="1:9" ht="16.5" x14ac:dyDescent="0.35">
      <c r="A16" s="169"/>
      <c r="B16" s="172"/>
      <c r="C16" s="169"/>
      <c r="D16" s="17" t="s">
        <v>336</v>
      </c>
      <c r="E16" s="175"/>
    </row>
    <row r="17" spans="1:5" ht="16.5" x14ac:dyDescent="0.35">
      <c r="A17" s="169"/>
      <c r="B17" s="172"/>
      <c r="C17" s="169"/>
      <c r="D17" s="17" t="s">
        <v>337</v>
      </c>
      <c r="E17" s="175"/>
    </row>
    <row r="18" spans="1:5" ht="16.5" x14ac:dyDescent="0.35">
      <c r="A18" s="169"/>
      <c r="B18" s="172"/>
      <c r="C18" s="169"/>
      <c r="D18" s="17" t="s">
        <v>338</v>
      </c>
      <c r="E18" s="175"/>
    </row>
    <row r="19" spans="1:5" ht="16.5" x14ac:dyDescent="0.35">
      <c r="A19" s="170"/>
      <c r="B19" s="173"/>
      <c r="C19" s="170"/>
      <c r="D19" s="17" t="s">
        <v>16</v>
      </c>
      <c r="E19" s="92"/>
    </row>
    <row r="20" spans="1:5" ht="33" x14ac:dyDescent="0.35">
      <c r="A20" s="42">
        <v>2</v>
      </c>
      <c r="B20" s="90" t="s">
        <v>4</v>
      </c>
      <c r="C20" s="74" t="s">
        <v>5</v>
      </c>
      <c r="D20" s="75" t="s">
        <v>39</v>
      </c>
      <c r="E20" s="93">
        <v>93000</v>
      </c>
    </row>
    <row r="21" spans="1:5" ht="66" x14ac:dyDescent="0.35">
      <c r="A21" s="42">
        <v>3</v>
      </c>
      <c r="B21" s="90" t="s">
        <v>7</v>
      </c>
      <c r="C21" s="43" t="s">
        <v>8</v>
      </c>
      <c r="D21" s="43" t="s">
        <v>9</v>
      </c>
      <c r="E21" s="93">
        <v>54000</v>
      </c>
    </row>
    <row r="22" spans="1:5" ht="66" x14ac:dyDescent="0.35">
      <c r="A22" s="42">
        <v>4</v>
      </c>
      <c r="B22" s="90" t="s">
        <v>10</v>
      </c>
      <c r="C22" s="43" t="s">
        <v>11</v>
      </c>
      <c r="D22" s="43" t="s">
        <v>12</v>
      </c>
      <c r="E22" s="93">
        <v>68000</v>
      </c>
    </row>
    <row r="23" spans="1:5" ht="49.5" x14ac:dyDescent="0.35">
      <c r="A23" s="42">
        <v>5</v>
      </c>
      <c r="B23" s="90" t="s">
        <v>13</v>
      </c>
      <c r="C23" s="43" t="s">
        <v>14</v>
      </c>
      <c r="D23" s="43" t="s">
        <v>15</v>
      </c>
      <c r="E23" s="93">
        <v>24000</v>
      </c>
    </row>
    <row r="24" spans="1:5" ht="49.5" x14ac:dyDescent="0.35">
      <c r="A24" s="42">
        <v>6</v>
      </c>
      <c r="B24" s="153" t="s">
        <v>22</v>
      </c>
      <c r="C24" s="46" t="s">
        <v>23</v>
      </c>
      <c r="D24" s="46" t="s">
        <v>24</v>
      </c>
      <c r="E24" s="154">
        <v>54000</v>
      </c>
    </row>
    <row r="25" spans="1:5" ht="49.5" x14ac:dyDescent="0.35">
      <c r="A25" s="42">
        <v>7</v>
      </c>
      <c r="B25" s="153"/>
      <c r="C25" s="46" t="s">
        <v>25</v>
      </c>
      <c r="D25" s="46" t="s">
        <v>24</v>
      </c>
      <c r="E25" s="155"/>
    </row>
    <row r="26" spans="1:5" ht="49.5" x14ac:dyDescent="0.35">
      <c r="A26" s="42">
        <v>8</v>
      </c>
      <c r="B26" s="90" t="s">
        <v>26</v>
      </c>
      <c r="C26" s="43" t="s">
        <v>27</v>
      </c>
      <c r="D26" s="45" t="s">
        <v>28</v>
      </c>
      <c r="E26" s="93">
        <v>37000</v>
      </c>
    </row>
    <row r="27" spans="1:5" ht="16.5" x14ac:dyDescent="0.35">
      <c r="A27" s="42">
        <v>9</v>
      </c>
      <c r="B27" s="90"/>
      <c r="C27" s="76" t="s">
        <v>17</v>
      </c>
      <c r="D27" s="74" t="s">
        <v>415</v>
      </c>
      <c r="E27" s="77" t="s">
        <v>18</v>
      </c>
    </row>
    <row r="28" spans="1:5" ht="16.5" x14ac:dyDescent="0.35">
      <c r="A28" s="156" t="s">
        <v>339</v>
      </c>
      <c r="B28" s="157"/>
      <c r="C28" s="157"/>
      <c r="D28" s="158"/>
      <c r="E28" s="16">
        <f>SUM(E14:E26)</f>
        <v>480000</v>
      </c>
    </row>
    <row r="29" spans="1:5" ht="16.5" x14ac:dyDescent="0.35">
      <c r="A29" s="38" t="s">
        <v>42</v>
      </c>
      <c r="B29" s="102"/>
      <c r="C29" s="39"/>
      <c r="D29" s="40"/>
      <c r="E29" s="41"/>
    </row>
    <row r="30" spans="1:5" ht="33" x14ac:dyDescent="0.35">
      <c r="A30" s="42">
        <v>10</v>
      </c>
      <c r="B30" s="103" t="s">
        <v>43</v>
      </c>
      <c r="C30" s="19" t="s">
        <v>44</v>
      </c>
      <c r="D30" s="43" t="s">
        <v>45</v>
      </c>
      <c r="E30" s="44">
        <v>160550</v>
      </c>
    </row>
    <row r="31" spans="1:5" ht="49.5" x14ac:dyDescent="0.35">
      <c r="A31" s="42">
        <v>11</v>
      </c>
      <c r="B31" s="103" t="s">
        <v>46</v>
      </c>
      <c r="C31" s="19" t="s">
        <v>47</v>
      </c>
      <c r="D31" s="45" t="s">
        <v>48</v>
      </c>
      <c r="E31" s="44">
        <v>38950</v>
      </c>
    </row>
    <row r="32" spans="1:5" ht="49.5" x14ac:dyDescent="0.35">
      <c r="A32" s="42">
        <v>12</v>
      </c>
      <c r="B32" s="103" t="s">
        <v>49</v>
      </c>
      <c r="C32" s="24" t="s">
        <v>50</v>
      </c>
      <c r="D32" s="46" t="s">
        <v>51</v>
      </c>
      <c r="E32" s="44">
        <v>38950</v>
      </c>
    </row>
    <row r="33" spans="1:5" ht="33" x14ac:dyDescent="0.35">
      <c r="A33" s="42">
        <v>13</v>
      </c>
      <c r="B33" s="103" t="s">
        <v>52</v>
      </c>
      <c r="C33" s="24" t="s">
        <v>53</v>
      </c>
      <c r="D33" s="46" t="s">
        <v>54</v>
      </c>
      <c r="E33" s="44">
        <v>44650</v>
      </c>
    </row>
    <row r="34" spans="1:5" ht="16.5" x14ac:dyDescent="0.35">
      <c r="A34" s="42">
        <v>14</v>
      </c>
      <c r="B34" s="176" t="s">
        <v>26</v>
      </c>
      <c r="C34" s="24" t="s">
        <v>55</v>
      </c>
      <c r="D34" s="46" t="s">
        <v>56</v>
      </c>
      <c r="E34" s="44">
        <v>38950</v>
      </c>
    </row>
    <row r="35" spans="1:5" ht="16.5" x14ac:dyDescent="0.35">
      <c r="A35" s="42">
        <v>15</v>
      </c>
      <c r="B35" s="178"/>
      <c r="C35" s="24" t="s">
        <v>57</v>
      </c>
      <c r="D35" s="46" t="s">
        <v>58</v>
      </c>
      <c r="E35" s="44">
        <v>38950</v>
      </c>
    </row>
    <row r="36" spans="1:5" ht="16.5" customHeight="1" x14ac:dyDescent="0.35">
      <c r="A36" s="42">
        <v>16</v>
      </c>
      <c r="B36" s="182" t="s">
        <v>59</v>
      </c>
      <c r="C36" s="24" t="s">
        <v>60</v>
      </c>
      <c r="D36" s="48" t="s">
        <v>61</v>
      </c>
      <c r="E36" s="44">
        <v>38950</v>
      </c>
    </row>
    <row r="37" spans="1:5" ht="33" x14ac:dyDescent="0.35">
      <c r="A37" s="42">
        <v>17</v>
      </c>
      <c r="B37" s="182"/>
      <c r="C37" s="24" t="s">
        <v>62</v>
      </c>
      <c r="D37" s="48" t="s">
        <v>63</v>
      </c>
      <c r="E37" s="44">
        <v>56050</v>
      </c>
    </row>
    <row r="38" spans="1:5" ht="33" x14ac:dyDescent="0.35">
      <c r="A38" s="42">
        <v>18</v>
      </c>
      <c r="B38" s="182"/>
      <c r="C38" s="24" t="s">
        <v>64</v>
      </c>
      <c r="D38" s="48" t="s">
        <v>65</v>
      </c>
      <c r="E38" s="44">
        <v>56050</v>
      </c>
    </row>
    <row r="39" spans="1:5" ht="33" x14ac:dyDescent="0.35">
      <c r="A39" s="42">
        <v>19</v>
      </c>
      <c r="B39" s="182"/>
      <c r="C39" s="24" t="s">
        <v>66</v>
      </c>
      <c r="D39" s="48" t="s">
        <v>67</v>
      </c>
      <c r="E39" s="44">
        <v>44650</v>
      </c>
    </row>
    <row r="40" spans="1:5" ht="33" x14ac:dyDescent="0.35">
      <c r="A40" s="42">
        <v>20</v>
      </c>
      <c r="B40" s="182"/>
      <c r="C40" s="24" t="s">
        <v>68</v>
      </c>
      <c r="D40" s="48" t="s">
        <v>69</v>
      </c>
      <c r="E40" s="44">
        <v>38950</v>
      </c>
    </row>
    <row r="41" spans="1:5" ht="33" x14ac:dyDescent="0.35">
      <c r="A41" s="42">
        <v>21</v>
      </c>
      <c r="B41" s="104" t="s">
        <v>70</v>
      </c>
      <c r="C41" s="19" t="s">
        <v>71</v>
      </c>
      <c r="D41" s="17" t="s">
        <v>72</v>
      </c>
      <c r="E41" s="44">
        <v>96900</v>
      </c>
    </row>
    <row r="42" spans="1:5" ht="16.5" x14ac:dyDescent="0.35">
      <c r="A42" s="42">
        <v>22</v>
      </c>
      <c r="B42" s="176" t="s">
        <v>73</v>
      </c>
      <c r="C42" s="19" t="s">
        <v>74</v>
      </c>
      <c r="D42" s="17" t="s">
        <v>75</v>
      </c>
      <c r="E42" s="44">
        <v>58900</v>
      </c>
    </row>
    <row r="43" spans="1:5" ht="33" x14ac:dyDescent="0.35">
      <c r="A43" s="42">
        <v>23</v>
      </c>
      <c r="B43" s="177"/>
      <c r="C43" s="19" t="s">
        <v>76</v>
      </c>
      <c r="D43" s="17" t="s">
        <v>77</v>
      </c>
      <c r="E43" s="44">
        <v>156750</v>
      </c>
    </row>
    <row r="44" spans="1:5" ht="33" x14ac:dyDescent="0.35">
      <c r="A44" s="42">
        <v>24</v>
      </c>
      <c r="B44" s="178"/>
      <c r="C44" s="19" t="s">
        <v>78</v>
      </c>
      <c r="D44" s="17" t="s">
        <v>79</v>
      </c>
      <c r="E44" s="44">
        <v>110200</v>
      </c>
    </row>
    <row r="45" spans="1:5" ht="33" x14ac:dyDescent="0.35">
      <c r="A45" s="42">
        <v>25</v>
      </c>
      <c r="B45" s="176" t="s">
        <v>80</v>
      </c>
      <c r="C45" s="19" t="s">
        <v>81</v>
      </c>
      <c r="D45" s="17" t="s">
        <v>82</v>
      </c>
      <c r="E45" s="44">
        <v>78850</v>
      </c>
    </row>
    <row r="46" spans="1:5" ht="49.5" x14ac:dyDescent="0.35">
      <c r="A46" s="42">
        <v>26</v>
      </c>
      <c r="B46" s="177"/>
      <c r="C46" s="19" t="s">
        <v>83</v>
      </c>
      <c r="D46" s="17" t="s">
        <v>82</v>
      </c>
      <c r="E46" s="44">
        <v>123500</v>
      </c>
    </row>
    <row r="47" spans="1:5" ht="16.5" x14ac:dyDescent="0.35">
      <c r="A47" s="42">
        <v>27</v>
      </c>
      <c r="B47" s="177"/>
      <c r="C47" s="19" t="s">
        <v>84</v>
      </c>
      <c r="D47" s="17" t="s">
        <v>82</v>
      </c>
      <c r="E47" s="44">
        <v>114000</v>
      </c>
    </row>
    <row r="48" spans="1:5" ht="16.5" x14ac:dyDescent="0.35">
      <c r="A48" s="42">
        <v>28</v>
      </c>
      <c r="B48" s="178"/>
      <c r="C48" s="19" t="s">
        <v>85</v>
      </c>
      <c r="D48" s="17" t="s">
        <v>86</v>
      </c>
      <c r="E48" s="44">
        <v>267900</v>
      </c>
    </row>
    <row r="49" spans="1:5" ht="16.5" x14ac:dyDescent="0.35">
      <c r="A49" s="42">
        <v>29</v>
      </c>
      <c r="B49" s="105" t="s">
        <v>87</v>
      </c>
      <c r="C49" s="19" t="s">
        <v>88</v>
      </c>
      <c r="D49" s="17" t="s">
        <v>89</v>
      </c>
      <c r="E49" s="44">
        <v>121600</v>
      </c>
    </row>
    <row r="50" spans="1:5" ht="16.5" customHeight="1" x14ac:dyDescent="0.35">
      <c r="A50" s="42">
        <v>30</v>
      </c>
      <c r="B50" s="179" t="s">
        <v>90</v>
      </c>
      <c r="C50" s="19" t="s">
        <v>91</v>
      </c>
      <c r="D50" s="17" t="s">
        <v>92</v>
      </c>
      <c r="E50" s="44">
        <v>67450</v>
      </c>
    </row>
    <row r="51" spans="1:5" ht="16.5" x14ac:dyDescent="0.35">
      <c r="A51" s="42">
        <v>31</v>
      </c>
      <c r="B51" s="180"/>
      <c r="C51" s="19" t="s">
        <v>93</v>
      </c>
      <c r="D51" s="17" t="s">
        <v>94</v>
      </c>
      <c r="E51" s="44">
        <v>131100</v>
      </c>
    </row>
    <row r="52" spans="1:5" ht="16.5" x14ac:dyDescent="0.35">
      <c r="A52" s="42">
        <v>32</v>
      </c>
      <c r="B52" s="105" t="s">
        <v>340</v>
      </c>
      <c r="C52" s="19" t="s">
        <v>341</v>
      </c>
      <c r="D52" s="17" t="s">
        <v>342</v>
      </c>
      <c r="E52" s="44">
        <v>267900</v>
      </c>
    </row>
    <row r="53" spans="1:5" s="32" customFormat="1" ht="16.5" customHeight="1" x14ac:dyDescent="0.3">
      <c r="A53" s="42">
        <v>33</v>
      </c>
      <c r="B53" s="181" t="s">
        <v>31</v>
      </c>
      <c r="C53" s="19" t="s">
        <v>343</v>
      </c>
      <c r="D53" s="17" t="s">
        <v>29</v>
      </c>
      <c r="E53" s="18">
        <v>20000</v>
      </c>
    </row>
    <row r="54" spans="1:5" s="32" customFormat="1" ht="16.5" x14ac:dyDescent="0.3">
      <c r="A54" s="42">
        <v>34</v>
      </c>
      <c r="B54" s="181"/>
      <c r="C54" s="19" t="s">
        <v>34</v>
      </c>
      <c r="D54" s="17" t="s">
        <v>29</v>
      </c>
      <c r="E54" s="18">
        <v>18000</v>
      </c>
    </row>
    <row r="55" spans="1:5" ht="16.5" x14ac:dyDescent="0.35">
      <c r="A55" s="183" t="s">
        <v>95</v>
      </c>
      <c r="B55" s="184"/>
      <c r="C55" s="184"/>
      <c r="D55" s="185"/>
      <c r="E55" s="41"/>
    </row>
    <row r="56" spans="1:5" s="32" customFormat="1" ht="33" x14ac:dyDescent="0.3">
      <c r="A56" s="42">
        <v>35</v>
      </c>
      <c r="B56" s="179" t="s">
        <v>96</v>
      </c>
      <c r="C56" s="52" t="s">
        <v>97</v>
      </c>
      <c r="D56" s="23" t="s">
        <v>98</v>
      </c>
      <c r="E56" s="50">
        <v>147900</v>
      </c>
    </row>
    <row r="57" spans="1:5" s="32" customFormat="1" ht="33" x14ac:dyDescent="0.3">
      <c r="A57" s="42">
        <v>36</v>
      </c>
      <c r="B57" s="186"/>
      <c r="C57" s="52" t="s">
        <v>99</v>
      </c>
      <c r="D57" s="23" t="s">
        <v>100</v>
      </c>
      <c r="E57" s="50">
        <v>196350</v>
      </c>
    </row>
    <row r="58" spans="1:5" s="32" customFormat="1" ht="16.5" x14ac:dyDescent="0.3">
      <c r="A58" s="42">
        <v>37</v>
      </c>
      <c r="B58" s="186"/>
      <c r="C58" s="52" t="s">
        <v>101</v>
      </c>
      <c r="D58" s="23" t="s">
        <v>102</v>
      </c>
      <c r="E58" s="50">
        <v>622200</v>
      </c>
    </row>
    <row r="59" spans="1:5" s="32" customFormat="1" ht="33" x14ac:dyDescent="0.3">
      <c r="A59" s="42">
        <v>38</v>
      </c>
      <c r="B59" s="186"/>
      <c r="C59" s="52" t="s">
        <v>103</v>
      </c>
      <c r="D59" s="23" t="s">
        <v>104</v>
      </c>
      <c r="E59" s="50">
        <v>102850</v>
      </c>
    </row>
    <row r="60" spans="1:5" s="32" customFormat="1" ht="33" x14ac:dyDescent="0.3">
      <c r="A60" s="42">
        <v>39</v>
      </c>
      <c r="B60" s="186"/>
      <c r="C60" s="52" t="s">
        <v>105</v>
      </c>
      <c r="D60" s="23" t="s">
        <v>106</v>
      </c>
      <c r="E60" s="50">
        <v>163200</v>
      </c>
    </row>
    <row r="61" spans="1:5" s="32" customFormat="1" ht="33" x14ac:dyDescent="0.3">
      <c r="A61" s="42">
        <v>40</v>
      </c>
      <c r="B61" s="186"/>
      <c r="C61" s="52" t="s">
        <v>107</v>
      </c>
      <c r="D61" s="23" t="s">
        <v>108</v>
      </c>
      <c r="E61" s="50">
        <v>147050</v>
      </c>
    </row>
    <row r="62" spans="1:5" s="32" customFormat="1" ht="33" x14ac:dyDescent="0.3">
      <c r="A62" s="42">
        <v>41</v>
      </c>
      <c r="B62" s="186"/>
      <c r="C62" s="52" t="s">
        <v>109</v>
      </c>
      <c r="D62" s="23" t="s">
        <v>110</v>
      </c>
      <c r="E62" s="50">
        <v>196350</v>
      </c>
    </row>
    <row r="63" spans="1:5" s="32" customFormat="1" ht="16.5" x14ac:dyDescent="0.3">
      <c r="A63" s="42">
        <v>42</v>
      </c>
      <c r="B63" s="186"/>
      <c r="C63" s="84" t="s">
        <v>111</v>
      </c>
      <c r="D63" s="85" t="s">
        <v>112</v>
      </c>
      <c r="E63" s="50">
        <v>425000</v>
      </c>
    </row>
    <row r="64" spans="1:5" s="32" customFormat="1" ht="49.5" x14ac:dyDescent="0.3">
      <c r="A64" s="42">
        <v>43</v>
      </c>
      <c r="B64" s="186"/>
      <c r="C64" s="52" t="s">
        <v>113</v>
      </c>
      <c r="D64" s="23" t="s">
        <v>114</v>
      </c>
      <c r="E64" s="50">
        <v>246500</v>
      </c>
    </row>
    <row r="65" spans="1:5" s="32" customFormat="1" ht="33" x14ac:dyDescent="0.3">
      <c r="A65" s="42">
        <v>44</v>
      </c>
      <c r="B65" s="186"/>
      <c r="C65" s="52" t="s">
        <v>115</v>
      </c>
      <c r="D65" s="23" t="s">
        <v>116</v>
      </c>
      <c r="E65" s="50">
        <v>196350</v>
      </c>
    </row>
    <row r="66" spans="1:5" s="32" customFormat="1" ht="49.5" x14ac:dyDescent="0.3">
      <c r="A66" s="42">
        <v>45</v>
      </c>
      <c r="B66" s="186"/>
      <c r="C66" s="52" t="s">
        <v>117</v>
      </c>
      <c r="D66" s="23" t="s">
        <v>118</v>
      </c>
      <c r="E66" s="50">
        <v>523600</v>
      </c>
    </row>
    <row r="67" spans="1:5" s="32" customFormat="1" ht="33" x14ac:dyDescent="0.3">
      <c r="A67" s="42">
        <v>46</v>
      </c>
      <c r="B67" s="186"/>
      <c r="C67" s="52" t="s">
        <v>119</v>
      </c>
      <c r="D67" s="23" t="s">
        <v>120</v>
      </c>
      <c r="E67" s="50">
        <v>196350</v>
      </c>
    </row>
    <row r="68" spans="1:5" s="32" customFormat="1" ht="16.5" x14ac:dyDescent="0.3">
      <c r="A68" s="42">
        <v>47</v>
      </c>
      <c r="B68" s="180"/>
      <c r="C68" s="52" t="s">
        <v>125</v>
      </c>
      <c r="D68" s="23" t="s">
        <v>126</v>
      </c>
      <c r="E68" s="50">
        <v>350200</v>
      </c>
    </row>
    <row r="69" spans="1:5" s="32" customFormat="1" ht="16.5" customHeight="1" x14ac:dyDescent="0.3">
      <c r="A69" s="42">
        <v>48</v>
      </c>
      <c r="B69" s="179" t="s">
        <v>122</v>
      </c>
      <c r="C69" s="52" t="s">
        <v>121</v>
      </c>
      <c r="D69" s="187" t="s">
        <v>344</v>
      </c>
      <c r="E69" s="50">
        <v>116450</v>
      </c>
    </row>
    <row r="70" spans="1:5" s="32" customFormat="1" ht="33" x14ac:dyDescent="0.3">
      <c r="A70" s="42">
        <v>49</v>
      </c>
      <c r="B70" s="186"/>
      <c r="C70" s="52" t="s">
        <v>123</v>
      </c>
      <c r="D70" s="188"/>
      <c r="E70" s="50">
        <v>116450</v>
      </c>
    </row>
    <row r="71" spans="1:5" s="32" customFormat="1" ht="33" x14ac:dyDescent="0.3">
      <c r="A71" s="42">
        <v>50</v>
      </c>
      <c r="B71" s="180"/>
      <c r="C71" s="52" t="s">
        <v>124</v>
      </c>
      <c r="D71" s="189"/>
      <c r="E71" s="50">
        <v>176800</v>
      </c>
    </row>
    <row r="72" spans="1:5" s="32" customFormat="1" ht="16.5" x14ac:dyDescent="0.3">
      <c r="A72" s="42">
        <v>51</v>
      </c>
      <c r="B72" s="179" t="s">
        <v>345</v>
      </c>
      <c r="C72" s="52" t="s">
        <v>346</v>
      </c>
      <c r="D72" s="190" t="s">
        <v>347</v>
      </c>
      <c r="E72" s="50">
        <v>182750</v>
      </c>
    </row>
    <row r="73" spans="1:5" s="32" customFormat="1" ht="16.5" x14ac:dyDescent="0.3">
      <c r="A73" s="42">
        <v>52</v>
      </c>
      <c r="B73" s="186"/>
      <c r="C73" s="52" t="s">
        <v>348</v>
      </c>
      <c r="D73" s="191"/>
      <c r="E73" s="50">
        <v>274550</v>
      </c>
    </row>
    <row r="74" spans="1:5" s="32" customFormat="1" ht="49.5" x14ac:dyDescent="0.3">
      <c r="A74" s="42">
        <v>53</v>
      </c>
      <c r="B74" s="186"/>
      <c r="C74" s="52" t="s">
        <v>349</v>
      </c>
      <c r="D74" s="25" t="s">
        <v>350</v>
      </c>
      <c r="E74" s="50">
        <v>228650</v>
      </c>
    </row>
    <row r="75" spans="1:5" s="32" customFormat="1" ht="49.5" x14ac:dyDescent="0.3">
      <c r="A75" s="42">
        <v>54</v>
      </c>
      <c r="B75" s="180"/>
      <c r="C75" s="52" t="s">
        <v>351</v>
      </c>
      <c r="D75" s="25" t="s">
        <v>352</v>
      </c>
      <c r="E75" s="50">
        <v>499800</v>
      </c>
    </row>
    <row r="76" spans="1:5" s="32" customFormat="1" ht="16.5" x14ac:dyDescent="0.3">
      <c r="A76" s="183" t="s">
        <v>127</v>
      </c>
      <c r="B76" s="184"/>
      <c r="C76" s="184"/>
      <c r="D76" s="185"/>
      <c r="E76" s="41"/>
    </row>
    <row r="77" spans="1:5" ht="33" x14ac:dyDescent="0.35">
      <c r="A77" s="42">
        <v>55</v>
      </c>
      <c r="B77" s="153" t="s">
        <v>128</v>
      </c>
      <c r="C77" s="49" t="s">
        <v>129</v>
      </c>
      <c r="D77" s="49" t="s">
        <v>130</v>
      </c>
      <c r="E77" s="18">
        <v>100000</v>
      </c>
    </row>
    <row r="78" spans="1:5" ht="16.5" x14ac:dyDescent="0.35">
      <c r="A78" s="42">
        <v>56</v>
      </c>
      <c r="B78" s="153"/>
      <c r="C78" s="49" t="s">
        <v>131</v>
      </c>
      <c r="D78" s="49" t="s">
        <v>132</v>
      </c>
      <c r="E78" s="18">
        <v>56100</v>
      </c>
    </row>
    <row r="79" spans="1:5" ht="54.75" customHeight="1" x14ac:dyDescent="0.35">
      <c r="A79" s="42">
        <v>57</v>
      </c>
      <c r="B79" s="153"/>
      <c r="C79" s="49" t="s">
        <v>133</v>
      </c>
      <c r="D79" s="49" t="s">
        <v>134</v>
      </c>
      <c r="E79" s="18">
        <v>118150</v>
      </c>
    </row>
    <row r="80" spans="1:5" ht="33" x14ac:dyDescent="0.35">
      <c r="A80" s="42">
        <v>58</v>
      </c>
      <c r="B80" s="153"/>
      <c r="C80" s="49" t="s">
        <v>135</v>
      </c>
      <c r="D80" s="49" t="s">
        <v>136</v>
      </c>
      <c r="E80" s="18">
        <v>56100</v>
      </c>
    </row>
    <row r="81" spans="1:5" ht="82.5" x14ac:dyDescent="0.35">
      <c r="A81" s="42">
        <v>59</v>
      </c>
      <c r="B81" s="153"/>
      <c r="C81" s="49" t="s">
        <v>353</v>
      </c>
      <c r="D81" s="49" t="s">
        <v>354</v>
      </c>
      <c r="E81" s="18">
        <v>180200</v>
      </c>
    </row>
    <row r="82" spans="1:5" ht="49.5" x14ac:dyDescent="0.35">
      <c r="A82" s="42">
        <v>60</v>
      </c>
      <c r="B82" s="153"/>
      <c r="C82" s="17" t="s">
        <v>137</v>
      </c>
      <c r="D82" s="17" t="s">
        <v>138</v>
      </c>
      <c r="E82" s="18">
        <v>737800</v>
      </c>
    </row>
    <row r="83" spans="1:5" ht="33" x14ac:dyDescent="0.35">
      <c r="A83" s="42">
        <v>61</v>
      </c>
      <c r="B83" s="153"/>
      <c r="C83" s="17" t="s">
        <v>139</v>
      </c>
      <c r="D83" s="17" t="s">
        <v>140</v>
      </c>
      <c r="E83" s="18">
        <v>118150</v>
      </c>
    </row>
    <row r="84" spans="1:5" ht="33" x14ac:dyDescent="0.35">
      <c r="A84" s="42">
        <v>62</v>
      </c>
      <c r="B84" s="153"/>
      <c r="C84" s="17" t="s">
        <v>141</v>
      </c>
      <c r="D84" s="17" t="s">
        <v>142</v>
      </c>
      <c r="E84" s="18">
        <v>61200</v>
      </c>
    </row>
    <row r="85" spans="1:5" ht="33" x14ac:dyDescent="0.35">
      <c r="A85" s="42">
        <v>63</v>
      </c>
      <c r="B85" s="153" t="s">
        <v>143</v>
      </c>
      <c r="C85" s="17" t="s">
        <v>144</v>
      </c>
      <c r="D85" s="17" t="s">
        <v>145</v>
      </c>
      <c r="E85" s="18">
        <v>147900</v>
      </c>
    </row>
    <row r="86" spans="1:5" ht="16.5" x14ac:dyDescent="0.35">
      <c r="A86" s="42">
        <v>64</v>
      </c>
      <c r="B86" s="153"/>
      <c r="C86" s="17" t="s">
        <v>146</v>
      </c>
      <c r="D86" s="17" t="s">
        <v>147</v>
      </c>
      <c r="E86" s="18">
        <v>74800</v>
      </c>
    </row>
    <row r="87" spans="1:5" ht="49.5" x14ac:dyDescent="0.35">
      <c r="A87" s="42">
        <v>65</v>
      </c>
      <c r="B87" s="171" t="s">
        <v>148</v>
      </c>
      <c r="C87" s="17" t="s">
        <v>149</v>
      </c>
      <c r="D87" s="17" t="s">
        <v>150</v>
      </c>
      <c r="E87" s="18">
        <v>142800</v>
      </c>
    </row>
    <row r="88" spans="1:5" ht="49.5" x14ac:dyDescent="0.35">
      <c r="A88" s="42">
        <v>66</v>
      </c>
      <c r="B88" s="172"/>
      <c r="C88" s="17" t="s">
        <v>355</v>
      </c>
      <c r="D88" s="17" t="s">
        <v>151</v>
      </c>
      <c r="E88" s="18">
        <v>142800</v>
      </c>
    </row>
    <row r="89" spans="1:5" ht="16.5" x14ac:dyDescent="0.35">
      <c r="A89" s="42">
        <v>67</v>
      </c>
      <c r="B89" s="173"/>
      <c r="C89" s="17" t="s">
        <v>152</v>
      </c>
      <c r="D89" s="17" t="s">
        <v>153</v>
      </c>
      <c r="E89" s="18">
        <v>215050</v>
      </c>
    </row>
    <row r="90" spans="1:5" ht="16.5" x14ac:dyDescent="0.35">
      <c r="A90" s="183" t="s">
        <v>154</v>
      </c>
      <c r="B90" s="184"/>
      <c r="C90" s="184"/>
      <c r="D90" s="185"/>
      <c r="E90" s="53"/>
    </row>
    <row r="91" spans="1:5" ht="16.5" x14ac:dyDescent="0.35">
      <c r="A91" s="42">
        <v>68</v>
      </c>
      <c r="B91" s="171" t="s">
        <v>155</v>
      </c>
      <c r="C91" s="17" t="s">
        <v>156</v>
      </c>
      <c r="D91" s="17"/>
      <c r="E91" s="44">
        <v>247500</v>
      </c>
    </row>
    <row r="92" spans="1:5" ht="16.5" x14ac:dyDescent="0.35">
      <c r="A92" s="42">
        <v>69</v>
      </c>
      <c r="B92" s="172"/>
      <c r="C92" s="17" t="s">
        <v>157</v>
      </c>
      <c r="D92" s="17"/>
      <c r="E92" s="44">
        <v>168300</v>
      </c>
    </row>
    <row r="93" spans="1:5" ht="16.5" x14ac:dyDescent="0.35">
      <c r="A93" s="42">
        <v>70</v>
      </c>
      <c r="B93" s="172"/>
      <c r="C93" s="17" t="s">
        <v>158</v>
      </c>
      <c r="D93" s="17"/>
      <c r="E93" s="44">
        <v>168300</v>
      </c>
    </row>
    <row r="94" spans="1:5" ht="16.5" x14ac:dyDescent="0.35">
      <c r="A94" s="42">
        <v>71</v>
      </c>
      <c r="B94" s="172"/>
      <c r="C94" s="17" t="s">
        <v>159</v>
      </c>
      <c r="D94" s="17"/>
      <c r="E94" s="44">
        <v>170100</v>
      </c>
    </row>
    <row r="95" spans="1:5" ht="16.5" x14ac:dyDescent="0.35">
      <c r="A95" s="42">
        <v>72</v>
      </c>
      <c r="B95" s="172"/>
      <c r="C95" s="17" t="s">
        <v>160</v>
      </c>
      <c r="D95" s="17"/>
      <c r="E95" s="44">
        <v>135000</v>
      </c>
    </row>
    <row r="96" spans="1:5" ht="16.5" x14ac:dyDescent="0.35">
      <c r="A96" s="42">
        <v>73</v>
      </c>
      <c r="B96" s="172"/>
      <c r="C96" s="17" t="s">
        <v>161</v>
      </c>
      <c r="D96" s="17"/>
      <c r="E96" s="44">
        <v>170100</v>
      </c>
    </row>
    <row r="97" spans="1:5" ht="16.5" x14ac:dyDescent="0.35">
      <c r="A97" s="42">
        <v>74</v>
      </c>
      <c r="B97" s="172"/>
      <c r="C97" s="17" t="s">
        <v>162</v>
      </c>
      <c r="D97" s="17"/>
      <c r="E97" s="44">
        <v>170100</v>
      </c>
    </row>
    <row r="98" spans="1:5" ht="16.5" x14ac:dyDescent="0.35">
      <c r="A98" s="42">
        <v>75</v>
      </c>
      <c r="B98" s="172"/>
      <c r="C98" s="17" t="s">
        <v>163</v>
      </c>
      <c r="D98" s="17"/>
      <c r="E98" s="44">
        <v>168300</v>
      </c>
    </row>
    <row r="99" spans="1:5" ht="16.5" x14ac:dyDescent="0.35">
      <c r="A99" s="42">
        <v>76</v>
      </c>
      <c r="B99" s="172"/>
      <c r="C99" s="17" t="s">
        <v>164</v>
      </c>
      <c r="D99" s="17"/>
      <c r="E99" s="44">
        <v>180900</v>
      </c>
    </row>
    <row r="100" spans="1:5" ht="16.5" x14ac:dyDescent="0.35">
      <c r="A100" s="42">
        <v>77</v>
      </c>
      <c r="B100" s="172"/>
      <c r="C100" s="17" t="s">
        <v>165</v>
      </c>
      <c r="D100" s="17"/>
      <c r="E100" s="44">
        <v>168300</v>
      </c>
    </row>
    <row r="101" spans="1:5" ht="16.5" x14ac:dyDescent="0.35">
      <c r="A101" s="42">
        <v>78</v>
      </c>
      <c r="B101" s="172"/>
      <c r="C101" s="17" t="s">
        <v>166</v>
      </c>
      <c r="D101" s="17"/>
      <c r="E101" s="44">
        <v>168300</v>
      </c>
    </row>
    <row r="102" spans="1:5" ht="16.5" x14ac:dyDescent="0.35">
      <c r="A102" s="42">
        <v>79</v>
      </c>
      <c r="B102" s="172"/>
      <c r="C102" s="17" t="s">
        <v>167</v>
      </c>
      <c r="D102" s="17"/>
      <c r="E102" s="44">
        <v>118800</v>
      </c>
    </row>
    <row r="103" spans="1:5" ht="16.5" x14ac:dyDescent="0.35">
      <c r="A103" s="42">
        <v>80</v>
      </c>
      <c r="B103" s="172"/>
      <c r="C103" s="17" t="s">
        <v>168</v>
      </c>
      <c r="D103" s="17"/>
      <c r="E103" s="44">
        <v>168300</v>
      </c>
    </row>
    <row r="104" spans="1:5" ht="16.5" x14ac:dyDescent="0.35">
      <c r="A104" s="42">
        <v>81</v>
      </c>
      <c r="B104" s="173"/>
      <c r="C104" s="17" t="s">
        <v>169</v>
      </c>
      <c r="D104" s="17"/>
      <c r="E104" s="44">
        <v>965700</v>
      </c>
    </row>
    <row r="105" spans="1:5" ht="16.5" x14ac:dyDescent="0.35">
      <c r="A105" s="183" t="s">
        <v>170</v>
      </c>
      <c r="B105" s="184"/>
      <c r="C105" s="184"/>
      <c r="D105" s="185"/>
      <c r="E105" s="41"/>
    </row>
    <row r="106" spans="1:5" ht="16.5" x14ac:dyDescent="0.35">
      <c r="A106" s="42">
        <v>82</v>
      </c>
      <c r="B106" s="91" t="s">
        <v>171</v>
      </c>
      <c r="C106" s="17" t="s">
        <v>172</v>
      </c>
      <c r="D106" s="17" t="s">
        <v>173</v>
      </c>
      <c r="E106" s="44">
        <v>45000</v>
      </c>
    </row>
    <row r="107" spans="1:5" ht="33" x14ac:dyDescent="0.35">
      <c r="A107" s="42">
        <v>83</v>
      </c>
      <c r="B107" s="91" t="s">
        <v>174</v>
      </c>
      <c r="C107" s="17" t="s">
        <v>175</v>
      </c>
      <c r="D107" s="17" t="s">
        <v>176</v>
      </c>
      <c r="E107" s="44">
        <v>97200</v>
      </c>
    </row>
    <row r="108" spans="1:5" ht="16.5" x14ac:dyDescent="0.35">
      <c r="A108" s="192" t="s">
        <v>33</v>
      </c>
      <c r="B108" s="192"/>
      <c r="C108" s="192"/>
      <c r="D108" s="192"/>
      <c r="E108" s="54"/>
    </row>
    <row r="109" spans="1:5" ht="49.5" x14ac:dyDescent="0.35">
      <c r="A109" s="22">
        <v>84</v>
      </c>
      <c r="B109" s="176" t="s">
        <v>30</v>
      </c>
      <c r="C109" s="23" t="s">
        <v>36</v>
      </c>
      <c r="D109" s="23" t="s">
        <v>6</v>
      </c>
      <c r="E109" s="20">
        <v>140000</v>
      </c>
    </row>
    <row r="110" spans="1:5" ht="49.5" x14ac:dyDescent="0.35">
      <c r="A110" s="22">
        <v>85</v>
      </c>
      <c r="B110" s="177"/>
      <c r="C110" s="23" t="s">
        <v>19</v>
      </c>
      <c r="D110" s="23" t="s">
        <v>20</v>
      </c>
      <c r="E110" s="20">
        <v>140000</v>
      </c>
    </row>
    <row r="111" spans="1:5" ht="33" x14ac:dyDescent="0.35">
      <c r="A111" s="22">
        <v>86</v>
      </c>
      <c r="B111" s="177"/>
      <c r="C111" s="23" t="s">
        <v>37</v>
      </c>
      <c r="D111" s="23" t="s">
        <v>38</v>
      </c>
      <c r="E111" s="20">
        <v>140000</v>
      </c>
    </row>
    <row r="112" spans="1:5" ht="49.5" x14ac:dyDescent="0.35">
      <c r="A112" s="193">
        <v>87</v>
      </c>
      <c r="B112" s="177"/>
      <c r="C112" s="23" t="s">
        <v>356</v>
      </c>
      <c r="D112" s="23"/>
      <c r="E112" s="21">
        <v>200000</v>
      </c>
    </row>
    <row r="113" spans="1:5" ht="16.5" x14ac:dyDescent="0.35">
      <c r="A113" s="194"/>
      <c r="B113" s="177"/>
      <c r="C113" s="23" t="s">
        <v>357</v>
      </c>
      <c r="D113" s="23"/>
      <c r="E113" s="21">
        <v>300000</v>
      </c>
    </row>
    <row r="114" spans="1:5" ht="33" x14ac:dyDescent="0.35">
      <c r="A114" s="195"/>
      <c r="B114" s="177"/>
      <c r="C114" s="23" t="s">
        <v>358</v>
      </c>
      <c r="D114" s="23"/>
      <c r="E114" s="21">
        <v>263200</v>
      </c>
    </row>
    <row r="115" spans="1:5" ht="49.5" x14ac:dyDescent="0.35">
      <c r="A115" s="22">
        <v>88</v>
      </c>
      <c r="B115" s="177"/>
      <c r="C115" s="23" t="s">
        <v>359</v>
      </c>
      <c r="D115" s="23" t="s">
        <v>177</v>
      </c>
      <c r="E115" s="21">
        <v>560000</v>
      </c>
    </row>
    <row r="116" spans="1:5" ht="49.5" x14ac:dyDescent="0.35">
      <c r="A116" s="22">
        <v>89</v>
      </c>
      <c r="B116" s="177"/>
      <c r="C116" s="23" t="s">
        <v>178</v>
      </c>
      <c r="D116" s="23" t="s">
        <v>179</v>
      </c>
      <c r="E116" s="21">
        <v>616000</v>
      </c>
    </row>
    <row r="117" spans="1:5" ht="49.5" x14ac:dyDescent="0.35">
      <c r="A117" s="22">
        <v>90</v>
      </c>
      <c r="B117" s="178"/>
      <c r="C117" s="23" t="s">
        <v>180</v>
      </c>
      <c r="D117" s="23" t="s">
        <v>181</v>
      </c>
      <c r="E117" s="21">
        <v>199200</v>
      </c>
    </row>
    <row r="118" spans="1:5" ht="33" x14ac:dyDescent="0.35">
      <c r="A118" s="22">
        <v>91</v>
      </c>
      <c r="B118" s="179" t="s">
        <v>182</v>
      </c>
      <c r="C118" s="23" t="s">
        <v>183</v>
      </c>
      <c r="D118" s="23" t="s">
        <v>184</v>
      </c>
      <c r="E118" s="21">
        <v>125600</v>
      </c>
    </row>
    <row r="119" spans="1:5" ht="33" x14ac:dyDescent="0.35">
      <c r="A119" s="22">
        <v>92</v>
      </c>
      <c r="B119" s="186"/>
      <c r="C119" s="23" t="s">
        <v>185</v>
      </c>
      <c r="D119" s="23" t="s">
        <v>186</v>
      </c>
      <c r="E119" s="21">
        <v>125600</v>
      </c>
    </row>
    <row r="120" spans="1:5" ht="33" x14ac:dyDescent="0.35">
      <c r="A120" s="22">
        <v>93</v>
      </c>
      <c r="B120" s="186"/>
      <c r="C120" s="23" t="s">
        <v>360</v>
      </c>
      <c r="D120" s="23" t="s">
        <v>361</v>
      </c>
      <c r="E120" s="21">
        <v>114400</v>
      </c>
    </row>
    <row r="121" spans="1:5" ht="33" x14ac:dyDescent="0.35">
      <c r="A121" s="22">
        <v>94</v>
      </c>
      <c r="B121" s="186"/>
      <c r="C121" s="23" t="s">
        <v>362</v>
      </c>
      <c r="D121" s="23" t="s">
        <v>361</v>
      </c>
      <c r="E121" s="21">
        <v>148000</v>
      </c>
    </row>
    <row r="122" spans="1:5" ht="33" x14ac:dyDescent="0.35">
      <c r="A122" s="22">
        <v>95</v>
      </c>
      <c r="B122" s="186"/>
      <c r="C122" s="23" t="s">
        <v>187</v>
      </c>
      <c r="D122" s="23" t="s">
        <v>188</v>
      </c>
      <c r="E122" s="21">
        <v>960000</v>
      </c>
    </row>
    <row r="123" spans="1:5" ht="16.5" x14ac:dyDescent="0.35">
      <c r="A123" s="22">
        <v>96</v>
      </c>
      <c r="B123" s="186"/>
      <c r="C123" s="23" t="s">
        <v>190</v>
      </c>
      <c r="D123" s="23" t="s">
        <v>191</v>
      </c>
      <c r="E123" s="21">
        <v>560000</v>
      </c>
    </row>
    <row r="124" spans="1:5" ht="33" x14ac:dyDescent="0.35">
      <c r="A124" s="22">
        <v>97</v>
      </c>
      <c r="B124" s="186"/>
      <c r="C124" s="23" t="s">
        <v>192</v>
      </c>
      <c r="D124" s="23" t="s">
        <v>193</v>
      </c>
      <c r="E124" s="20">
        <v>719950</v>
      </c>
    </row>
    <row r="125" spans="1:5" ht="33" x14ac:dyDescent="0.35">
      <c r="A125" s="22">
        <v>98</v>
      </c>
      <c r="B125" s="186"/>
      <c r="C125" s="23" t="s">
        <v>194</v>
      </c>
      <c r="D125" s="23" t="s">
        <v>195</v>
      </c>
      <c r="E125" s="20">
        <v>1851300</v>
      </c>
    </row>
    <row r="126" spans="1:5" ht="33" x14ac:dyDescent="0.35">
      <c r="A126" s="22">
        <v>99</v>
      </c>
      <c r="B126" s="186"/>
      <c r="C126" s="23" t="s">
        <v>196</v>
      </c>
      <c r="D126" s="23" t="s">
        <v>197</v>
      </c>
      <c r="E126" s="20">
        <v>719950</v>
      </c>
    </row>
    <row r="127" spans="1:5" ht="33" x14ac:dyDescent="0.35">
      <c r="A127" s="22">
        <v>100</v>
      </c>
      <c r="B127" s="186"/>
      <c r="C127" s="23" t="s">
        <v>198</v>
      </c>
      <c r="D127" s="23" t="s">
        <v>199</v>
      </c>
      <c r="E127" s="20">
        <v>1445000</v>
      </c>
    </row>
    <row r="128" spans="1:5" ht="49.5" x14ac:dyDescent="0.35">
      <c r="A128" s="22">
        <v>101</v>
      </c>
      <c r="B128" s="186"/>
      <c r="C128" s="23" t="s">
        <v>200</v>
      </c>
      <c r="D128" s="23" t="s">
        <v>189</v>
      </c>
      <c r="E128" s="20">
        <v>0</v>
      </c>
    </row>
    <row r="129" spans="1:6" ht="33" customHeight="1" x14ac:dyDescent="0.35">
      <c r="A129" s="22">
        <v>102</v>
      </c>
      <c r="B129" s="181" t="s">
        <v>201</v>
      </c>
      <c r="C129" s="23" t="s">
        <v>202</v>
      </c>
      <c r="D129" s="23" t="s">
        <v>203</v>
      </c>
      <c r="E129" s="20">
        <v>2907000</v>
      </c>
      <c r="F129" s="82"/>
    </row>
    <row r="130" spans="1:6" ht="49.5" x14ac:dyDescent="0.35">
      <c r="A130" s="22">
        <v>103</v>
      </c>
      <c r="B130" s="181"/>
      <c r="C130" s="23" t="s">
        <v>204</v>
      </c>
      <c r="D130" s="23" t="s">
        <v>205</v>
      </c>
      <c r="E130" s="20">
        <v>2907000</v>
      </c>
    </row>
    <row r="131" spans="1:6" ht="49.5" customHeight="1" x14ac:dyDescent="0.35">
      <c r="A131" s="22">
        <v>104</v>
      </c>
      <c r="B131" s="181"/>
      <c r="C131" s="23" t="s">
        <v>206</v>
      </c>
      <c r="D131" s="23" t="s">
        <v>207</v>
      </c>
      <c r="E131" s="20">
        <v>2907000</v>
      </c>
      <c r="F131" s="82"/>
    </row>
    <row r="132" spans="1:6" ht="49.5" x14ac:dyDescent="0.35">
      <c r="A132" s="22">
        <v>105</v>
      </c>
      <c r="B132" s="181"/>
      <c r="C132" s="23" t="s">
        <v>208</v>
      </c>
      <c r="D132" s="23" t="s">
        <v>209</v>
      </c>
      <c r="E132" s="20">
        <v>2907000</v>
      </c>
    </row>
    <row r="133" spans="1:6" ht="49.5" x14ac:dyDescent="0.35">
      <c r="A133" s="22">
        <v>106</v>
      </c>
      <c r="B133" s="181"/>
      <c r="C133" s="23" t="s">
        <v>210</v>
      </c>
      <c r="D133" s="23" t="s">
        <v>211</v>
      </c>
      <c r="E133" s="20">
        <v>2907000</v>
      </c>
    </row>
    <row r="134" spans="1:6" ht="49.5" x14ac:dyDescent="0.35">
      <c r="A134" s="22">
        <v>107</v>
      </c>
      <c r="B134" s="181"/>
      <c r="C134" s="23" t="s">
        <v>212</v>
      </c>
      <c r="D134" s="23" t="s">
        <v>213</v>
      </c>
      <c r="E134" s="20">
        <v>4870500</v>
      </c>
    </row>
    <row r="135" spans="1:6" ht="49.5" x14ac:dyDescent="0.35">
      <c r="A135" s="22">
        <v>108</v>
      </c>
      <c r="B135" s="181"/>
      <c r="C135" s="23" t="s">
        <v>214</v>
      </c>
      <c r="D135" s="23" t="s">
        <v>215</v>
      </c>
      <c r="E135" s="20">
        <v>2907000</v>
      </c>
    </row>
    <row r="136" spans="1:6" ht="49.5" x14ac:dyDescent="0.35">
      <c r="A136" s="22">
        <v>109</v>
      </c>
      <c r="B136" s="181"/>
      <c r="C136" s="23" t="s">
        <v>216</v>
      </c>
      <c r="D136" s="23" t="s">
        <v>215</v>
      </c>
      <c r="E136" s="20">
        <v>3850500</v>
      </c>
    </row>
    <row r="137" spans="1:6" ht="49.5" x14ac:dyDescent="0.35">
      <c r="A137" s="22">
        <v>110</v>
      </c>
      <c r="B137" s="181"/>
      <c r="C137" s="23" t="s">
        <v>217</v>
      </c>
      <c r="D137" s="23" t="s">
        <v>218</v>
      </c>
      <c r="E137" s="20">
        <v>2907000</v>
      </c>
    </row>
    <row r="138" spans="1:6" ht="49.5" x14ac:dyDescent="0.35">
      <c r="A138" s="22">
        <v>111</v>
      </c>
      <c r="B138" s="181"/>
      <c r="C138" s="23" t="s">
        <v>219</v>
      </c>
      <c r="D138" s="23" t="s">
        <v>220</v>
      </c>
      <c r="E138" s="20">
        <v>4687920</v>
      </c>
    </row>
    <row r="139" spans="1:6" ht="49.5" x14ac:dyDescent="0.35">
      <c r="A139" s="22">
        <v>112</v>
      </c>
      <c r="B139" s="181"/>
      <c r="C139" s="23" t="s">
        <v>221</v>
      </c>
      <c r="D139" s="23" t="s">
        <v>222</v>
      </c>
      <c r="E139" s="20">
        <v>2371500</v>
      </c>
    </row>
    <row r="140" spans="1:6" ht="49.5" x14ac:dyDescent="0.35">
      <c r="A140" s="22">
        <v>113</v>
      </c>
      <c r="B140" s="181"/>
      <c r="C140" s="23" t="s">
        <v>223</v>
      </c>
      <c r="D140" s="23" t="s">
        <v>224</v>
      </c>
      <c r="E140" s="20">
        <v>2616300</v>
      </c>
    </row>
    <row r="141" spans="1:6" ht="49.5" x14ac:dyDescent="0.35">
      <c r="A141" s="22">
        <v>114</v>
      </c>
      <c r="B141" s="181"/>
      <c r="C141" s="23" t="s">
        <v>225</v>
      </c>
      <c r="D141" s="23" t="s">
        <v>224</v>
      </c>
      <c r="E141" s="20">
        <v>3570000</v>
      </c>
    </row>
    <row r="142" spans="1:6" ht="49.5" x14ac:dyDescent="0.35">
      <c r="A142" s="22">
        <v>115</v>
      </c>
      <c r="B142" s="181"/>
      <c r="C142" s="23" t="s">
        <v>226</v>
      </c>
      <c r="D142" s="23" t="s">
        <v>227</v>
      </c>
      <c r="E142" s="20">
        <v>2616300</v>
      </c>
    </row>
    <row r="143" spans="1:6" ht="49.5" x14ac:dyDescent="0.35">
      <c r="A143" s="22">
        <v>116</v>
      </c>
      <c r="B143" s="181"/>
      <c r="C143" s="23" t="s">
        <v>228</v>
      </c>
      <c r="D143" s="23" t="s">
        <v>227</v>
      </c>
      <c r="E143" s="20">
        <v>3570000</v>
      </c>
    </row>
    <row r="144" spans="1:6" ht="49.5" x14ac:dyDescent="0.35">
      <c r="A144" s="22">
        <v>117</v>
      </c>
      <c r="B144" s="181"/>
      <c r="C144" s="23" t="s">
        <v>229</v>
      </c>
      <c r="D144" s="23" t="s">
        <v>230</v>
      </c>
      <c r="E144" s="20">
        <v>2616300</v>
      </c>
    </row>
    <row r="145" spans="1:5" ht="49.5" x14ac:dyDescent="0.35">
      <c r="A145" s="22">
        <v>118</v>
      </c>
      <c r="B145" s="181"/>
      <c r="C145" s="23" t="s">
        <v>231</v>
      </c>
      <c r="D145" s="23" t="s">
        <v>232</v>
      </c>
      <c r="E145" s="20">
        <v>2907000</v>
      </c>
    </row>
    <row r="146" spans="1:5" ht="49.5" x14ac:dyDescent="0.35">
      <c r="A146" s="22">
        <v>119</v>
      </c>
      <c r="B146" s="181"/>
      <c r="C146" s="23" t="s">
        <v>233</v>
      </c>
      <c r="D146" s="23" t="s">
        <v>234</v>
      </c>
      <c r="E146" s="20">
        <v>2907000</v>
      </c>
    </row>
    <row r="147" spans="1:5" ht="49.5" x14ac:dyDescent="0.35">
      <c r="A147" s="22">
        <v>120</v>
      </c>
      <c r="B147" s="181"/>
      <c r="C147" s="23" t="s">
        <v>235</v>
      </c>
      <c r="D147" s="23" t="s">
        <v>236</v>
      </c>
      <c r="E147" s="20">
        <v>2907000</v>
      </c>
    </row>
    <row r="148" spans="1:5" ht="49.5" x14ac:dyDescent="0.35">
      <c r="A148" s="22">
        <v>121</v>
      </c>
      <c r="B148" s="181"/>
      <c r="C148" s="23" t="s">
        <v>237</v>
      </c>
      <c r="D148" s="23" t="s">
        <v>238</v>
      </c>
      <c r="E148" s="20">
        <v>2907000</v>
      </c>
    </row>
    <row r="149" spans="1:5" ht="49.5" x14ac:dyDescent="0.35">
      <c r="A149" s="22">
        <v>122</v>
      </c>
      <c r="B149" s="181"/>
      <c r="C149" s="23" t="s">
        <v>239</v>
      </c>
      <c r="D149" s="23" t="s">
        <v>240</v>
      </c>
      <c r="E149" s="20">
        <v>6579000</v>
      </c>
    </row>
    <row r="150" spans="1:5" ht="49.5" x14ac:dyDescent="0.35">
      <c r="A150" s="22">
        <v>123</v>
      </c>
      <c r="B150" s="181"/>
      <c r="C150" s="23" t="s">
        <v>241</v>
      </c>
      <c r="D150" s="23" t="s">
        <v>242</v>
      </c>
      <c r="E150" s="20">
        <v>2907000</v>
      </c>
    </row>
    <row r="151" spans="1:5" ht="49.5" x14ac:dyDescent="0.35">
      <c r="A151" s="22">
        <v>124</v>
      </c>
      <c r="B151" s="181"/>
      <c r="C151" s="23" t="s">
        <v>243</v>
      </c>
      <c r="D151" s="23" t="s">
        <v>244</v>
      </c>
      <c r="E151" s="20">
        <v>4029000</v>
      </c>
    </row>
    <row r="152" spans="1:5" ht="49.5" x14ac:dyDescent="0.35">
      <c r="A152" s="22">
        <v>125</v>
      </c>
      <c r="B152" s="181"/>
      <c r="C152" s="23" t="s">
        <v>245</v>
      </c>
      <c r="D152" s="23" t="s">
        <v>246</v>
      </c>
      <c r="E152" s="20">
        <v>3162000</v>
      </c>
    </row>
    <row r="153" spans="1:5" ht="49.5" x14ac:dyDescent="0.35">
      <c r="A153" s="22">
        <v>126</v>
      </c>
      <c r="B153" s="181"/>
      <c r="C153" s="23" t="s">
        <v>247</v>
      </c>
      <c r="D153" s="23"/>
      <c r="E153" s="20">
        <v>5151000</v>
      </c>
    </row>
    <row r="154" spans="1:5" ht="49.5" x14ac:dyDescent="0.35">
      <c r="A154" s="22">
        <v>127</v>
      </c>
      <c r="B154" s="181"/>
      <c r="C154" s="23" t="s">
        <v>248</v>
      </c>
      <c r="D154" s="23"/>
      <c r="E154" s="20">
        <v>5151000</v>
      </c>
    </row>
    <row r="155" spans="1:5" ht="49.5" x14ac:dyDescent="0.35">
      <c r="A155" s="22">
        <v>128</v>
      </c>
      <c r="B155" s="181"/>
      <c r="C155" s="23" t="s">
        <v>249</v>
      </c>
      <c r="D155" s="23" t="s">
        <v>250</v>
      </c>
      <c r="E155" s="20">
        <v>4692000</v>
      </c>
    </row>
    <row r="156" spans="1:5" ht="49.5" x14ac:dyDescent="0.35">
      <c r="A156" s="22">
        <v>129</v>
      </c>
      <c r="B156" s="181"/>
      <c r="C156" s="19" t="s">
        <v>251</v>
      </c>
      <c r="D156" s="19" t="s">
        <v>252</v>
      </c>
      <c r="E156" s="20">
        <v>8440500</v>
      </c>
    </row>
    <row r="157" spans="1:5" ht="49.5" x14ac:dyDescent="0.35">
      <c r="A157" s="22">
        <v>130</v>
      </c>
      <c r="B157" s="181"/>
      <c r="C157" s="19" t="s">
        <v>253</v>
      </c>
      <c r="D157" s="19" t="s">
        <v>254</v>
      </c>
      <c r="E157" s="20">
        <v>6579000</v>
      </c>
    </row>
    <row r="158" spans="1:5" ht="49.5" x14ac:dyDescent="0.35">
      <c r="A158" s="22">
        <v>131</v>
      </c>
      <c r="B158" s="181"/>
      <c r="C158" s="19" t="s">
        <v>255</v>
      </c>
      <c r="D158" s="19" t="s">
        <v>256</v>
      </c>
      <c r="E158" s="20">
        <v>19686000</v>
      </c>
    </row>
    <row r="159" spans="1:5" ht="16.5" x14ac:dyDescent="0.35">
      <c r="A159" s="196" t="s">
        <v>257</v>
      </c>
      <c r="B159" s="196"/>
      <c r="C159" s="196"/>
      <c r="D159" s="196"/>
      <c r="E159" s="55"/>
    </row>
    <row r="160" spans="1:5" ht="33" x14ac:dyDescent="0.35">
      <c r="A160" s="22">
        <v>132</v>
      </c>
      <c r="B160" s="106"/>
      <c r="C160" s="19" t="s">
        <v>258</v>
      </c>
      <c r="D160" s="19" t="s">
        <v>259</v>
      </c>
      <c r="E160" s="21">
        <v>70000</v>
      </c>
    </row>
    <row r="161" spans="1:6" ht="33" x14ac:dyDescent="0.35">
      <c r="A161" s="22">
        <v>133</v>
      </c>
      <c r="B161" s="107"/>
      <c r="C161" s="23" t="s">
        <v>260</v>
      </c>
      <c r="D161" s="19" t="s">
        <v>261</v>
      </c>
      <c r="E161" s="20">
        <v>70000</v>
      </c>
    </row>
    <row r="162" spans="1:6" ht="16.5" x14ac:dyDescent="0.35">
      <c r="A162" s="22">
        <v>134</v>
      </c>
      <c r="B162" s="108"/>
      <c r="C162" s="51" t="s">
        <v>262</v>
      </c>
      <c r="D162" s="51" t="s">
        <v>263</v>
      </c>
      <c r="E162" s="27">
        <v>360000</v>
      </c>
      <c r="F162" s="7"/>
    </row>
    <row r="163" spans="1:6" s="56" customFormat="1" ht="33" x14ac:dyDescent="0.35">
      <c r="A163" s="22">
        <v>135</v>
      </c>
      <c r="B163" s="179" t="s">
        <v>264</v>
      </c>
      <c r="C163" s="19" t="s">
        <v>265</v>
      </c>
      <c r="D163" s="19" t="s">
        <v>266</v>
      </c>
      <c r="E163" s="21">
        <v>151300</v>
      </c>
    </row>
    <row r="164" spans="1:6" s="56" customFormat="1" ht="16.5" x14ac:dyDescent="0.35">
      <c r="A164" s="22">
        <v>136</v>
      </c>
      <c r="B164" s="180"/>
      <c r="C164" s="19" t="s">
        <v>267</v>
      </c>
      <c r="D164" s="19" t="s">
        <v>268</v>
      </c>
      <c r="E164" s="21">
        <v>107950</v>
      </c>
    </row>
    <row r="165" spans="1:6" s="57" customFormat="1" ht="16.5" x14ac:dyDescent="0.3">
      <c r="A165" s="183" t="s">
        <v>269</v>
      </c>
      <c r="B165" s="184"/>
      <c r="C165" s="184"/>
      <c r="D165" s="185"/>
      <c r="E165" s="38"/>
    </row>
    <row r="166" spans="1:6" s="57" customFormat="1" ht="16.5" x14ac:dyDescent="0.3">
      <c r="A166" s="58">
        <v>137</v>
      </c>
      <c r="B166" s="59"/>
      <c r="C166" s="59" t="s">
        <v>270</v>
      </c>
      <c r="D166" s="59" t="s">
        <v>271</v>
      </c>
      <c r="E166" s="83">
        <v>63900</v>
      </c>
    </row>
    <row r="167" spans="1:6" s="57" customFormat="1" ht="33" x14ac:dyDescent="0.3">
      <c r="A167" s="58">
        <v>138</v>
      </c>
      <c r="B167" s="59"/>
      <c r="C167" s="59" t="s">
        <v>272</v>
      </c>
      <c r="D167" s="59" t="s">
        <v>273</v>
      </c>
      <c r="E167" s="83">
        <v>77400</v>
      </c>
    </row>
    <row r="168" spans="1:6" ht="16.5" x14ac:dyDescent="0.35">
      <c r="A168" s="192" t="s">
        <v>274</v>
      </c>
      <c r="B168" s="192"/>
      <c r="C168" s="192"/>
      <c r="D168" s="192"/>
      <c r="E168" s="54"/>
    </row>
    <row r="169" spans="1:6" ht="33" customHeight="1" x14ac:dyDescent="0.35">
      <c r="A169" s="60">
        <v>139</v>
      </c>
      <c r="B169" s="90"/>
      <c r="C169" s="23" t="s">
        <v>275</v>
      </c>
      <c r="D169" s="19" t="s">
        <v>276</v>
      </c>
      <c r="E169" s="21">
        <v>1672800</v>
      </c>
    </row>
    <row r="170" spans="1:6" ht="49.5" x14ac:dyDescent="0.35">
      <c r="A170" s="60">
        <v>140</v>
      </c>
      <c r="B170" s="90"/>
      <c r="C170" s="19" t="s">
        <v>277</v>
      </c>
      <c r="D170" s="19" t="s">
        <v>278</v>
      </c>
      <c r="E170" s="21">
        <v>2509200</v>
      </c>
    </row>
    <row r="171" spans="1:6" ht="49.5" x14ac:dyDescent="0.35">
      <c r="A171" s="60">
        <v>141</v>
      </c>
      <c r="B171" s="90"/>
      <c r="C171" s="19" t="s">
        <v>279</v>
      </c>
      <c r="D171" s="19" t="s">
        <v>280</v>
      </c>
      <c r="E171" s="21">
        <v>3485000</v>
      </c>
    </row>
    <row r="172" spans="1:6" ht="33" x14ac:dyDescent="0.35">
      <c r="A172" s="60">
        <v>142</v>
      </c>
      <c r="B172" s="90"/>
      <c r="C172" s="19" t="s">
        <v>281</v>
      </c>
      <c r="D172" s="19" t="s">
        <v>282</v>
      </c>
      <c r="E172" s="21">
        <v>467500</v>
      </c>
    </row>
    <row r="173" spans="1:6" ht="33" x14ac:dyDescent="0.35">
      <c r="A173" s="60">
        <v>143</v>
      </c>
      <c r="B173" s="90"/>
      <c r="C173" s="19" t="s">
        <v>283</v>
      </c>
      <c r="D173" s="19" t="s">
        <v>284</v>
      </c>
      <c r="E173" s="21">
        <v>420750</v>
      </c>
    </row>
    <row r="174" spans="1:6" ht="16.5" x14ac:dyDescent="0.35">
      <c r="A174" s="60">
        <v>144</v>
      </c>
      <c r="B174" s="90"/>
      <c r="C174" s="19" t="s">
        <v>285</v>
      </c>
      <c r="D174" s="19" t="s">
        <v>286</v>
      </c>
      <c r="E174" s="21">
        <v>227800</v>
      </c>
    </row>
    <row r="175" spans="1:6" ht="16.5" x14ac:dyDescent="0.35">
      <c r="A175" s="60">
        <v>145</v>
      </c>
      <c r="B175" s="90"/>
      <c r="C175" s="19" t="s">
        <v>287</v>
      </c>
      <c r="D175" s="19" t="s">
        <v>288</v>
      </c>
      <c r="E175" s="21">
        <v>128350</v>
      </c>
    </row>
    <row r="176" spans="1:6" ht="16.5" x14ac:dyDescent="0.35">
      <c r="A176" s="60">
        <v>146</v>
      </c>
      <c r="B176" s="90"/>
      <c r="C176" s="19" t="s">
        <v>289</v>
      </c>
      <c r="D176" s="19" t="s">
        <v>290</v>
      </c>
      <c r="E176" s="21">
        <v>187000</v>
      </c>
    </row>
    <row r="177" spans="1:5" ht="16.5" x14ac:dyDescent="0.35">
      <c r="A177" s="192" t="s">
        <v>291</v>
      </c>
      <c r="B177" s="192"/>
      <c r="C177" s="192"/>
      <c r="D177" s="192"/>
      <c r="E177" s="54"/>
    </row>
    <row r="178" spans="1:5" ht="33" x14ac:dyDescent="0.35">
      <c r="A178" s="60">
        <v>147</v>
      </c>
      <c r="B178" s="90"/>
      <c r="C178" s="17" t="s">
        <v>292</v>
      </c>
      <c r="D178" s="17" t="s">
        <v>293</v>
      </c>
      <c r="E178" s="18">
        <v>312000</v>
      </c>
    </row>
    <row r="179" spans="1:5" ht="16.5" x14ac:dyDescent="0.35">
      <c r="A179" s="192" t="s">
        <v>294</v>
      </c>
      <c r="B179" s="192"/>
      <c r="C179" s="192"/>
      <c r="D179" s="192"/>
      <c r="E179" s="54"/>
    </row>
    <row r="180" spans="1:5" ht="29.25" customHeight="1" x14ac:dyDescent="0.35">
      <c r="A180" s="42">
        <v>148</v>
      </c>
      <c r="B180" s="90"/>
      <c r="C180" s="43" t="s">
        <v>295</v>
      </c>
      <c r="D180" s="43" t="s">
        <v>16</v>
      </c>
      <c r="E180" s="20" t="s">
        <v>18</v>
      </c>
    </row>
    <row r="181" spans="1:5" ht="33" x14ac:dyDescent="0.35">
      <c r="A181" s="42">
        <v>149</v>
      </c>
      <c r="B181" s="90"/>
      <c r="C181" s="43" t="s">
        <v>296</v>
      </c>
      <c r="D181" s="43" t="s">
        <v>297</v>
      </c>
      <c r="E181" s="44">
        <v>61200</v>
      </c>
    </row>
    <row r="182" spans="1:5" ht="33" x14ac:dyDescent="0.35">
      <c r="A182" s="42">
        <v>150</v>
      </c>
      <c r="B182" s="90"/>
      <c r="C182" s="17" t="s">
        <v>298</v>
      </c>
      <c r="D182" s="17" t="s">
        <v>299</v>
      </c>
      <c r="E182" s="44">
        <v>279650</v>
      </c>
    </row>
    <row r="183" spans="1:5" ht="49.5" x14ac:dyDescent="0.35">
      <c r="A183" s="42">
        <v>151</v>
      </c>
      <c r="B183" s="90"/>
      <c r="C183" s="43" t="s">
        <v>300</v>
      </c>
      <c r="D183" s="43" t="s">
        <v>301</v>
      </c>
      <c r="E183" s="44">
        <v>514250</v>
      </c>
    </row>
    <row r="184" spans="1:5" ht="33" x14ac:dyDescent="0.35">
      <c r="A184" s="42">
        <v>152</v>
      </c>
      <c r="B184" s="90"/>
      <c r="C184" s="59" t="s">
        <v>302</v>
      </c>
      <c r="D184" s="59" t="s">
        <v>303</v>
      </c>
      <c r="E184" s="44">
        <v>935000</v>
      </c>
    </row>
    <row r="185" spans="1:5" ht="33" x14ac:dyDescent="0.35">
      <c r="A185" s="42">
        <v>153</v>
      </c>
      <c r="B185" s="90"/>
      <c r="C185" s="59" t="s">
        <v>304</v>
      </c>
      <c r="D185" s="59" t="s">
        <v>305</v>
      </c>
      <c r="E185" s="44">
        <v>158950</v>
      </c>
    </row>
    <row r="186" spans="1:5" ht="16.5" x14ac:dyDescent="0.35">
      <c r="A186" s="42">
        <v>154</v>
      </c>
      <c r="B186" s="90"/>
      <c r="C186" s="17" t="s">
        <v>306</v>
      </c>
      <c r="D186" s="17" t="s">
        <v>307</v>
      </c>
      <c r="E186" s="44">
        <v>187000</v>
      </c>
    </row>
    <row r="187" spans="1:5" ht="33" x14ac:dyDescent="0.35">
      <c r="A187" s="42">
        <v>155</v>
      </c>
      <c r="B187" s="90"/>
      <c r="C187" s="17" t="s">
        <v>363</v>
      </c>
      <c r="D187" s="17" t="s">
        <v>364</v>
      </c>
      <c r="E187" s="44">
        <v>694450</v>
      </c>
    </row>
    <row r="188" spans="1:5" ht="33" x14ac:dyDescent="0.35">
      <c r="A188" s="42">
        <v>156</v>
      </c>
      <c r="B188" s="90"/>
      <c r="C188" s="17" t="s">
        <v>365</v>
      </c>
      <c r="D188" s="17" t="s">
        <v>366</v>
      </c>
      <c r="E188" s="44">
        <v>1275000</v>
      </c>
    </row>
    <row r="189" spans="1:5" ht="33" x14ac:dyDescent="0.35">
      <c r="A189" s="42">
        <v>157</v>
      </c>
      <c r="B189" s="90"/>
      <c r="C189" s="17" t="s">
        <v>308</v>
      </c>
      <c r="D189" s="17" t="s">
        <v>309</v>
      </c>
      <c r="E189" s="44">
        <v>187000</v>
      </c>
    </row>
    <row r="190" spans="1:5" ht="16.5" x14ac:dyDescent="0.35">
      <c r="A190" s="183" t="s">
        <v>310</v>
      </c>
      <c r="B190" s="184"/>
      <c r="C190" s="184"/>
      <c r="D190" s="185"/>
      <c r="E190" s="44"/>
    </row>
    <row r="191" spans="1:5" ht="16.5" x14ac:dyDescent="0.35">
      <c r="A191" s="42">
        <v>158</v>
      </c>
      <c r="B191" s="90"/>
      <c r="C191" s="17" t="s">
        <v>311</v>
      </c>
      <c r="D191" s="17"/>
      <c r="E191" s="44">
        <v>140250</v>
      </c>
    </row>
    <row r="192" spans="1:5" ht="16.5" x14ac:dyDescent="0.35">
      <c r="A192" s="42">
        <v>159</v>
      </c>
      <c r="B192" s="90"/>
      <c r="C192" s="17" t="s">
        <v>312</v>
      </c>
      <c r="D192" s="17" t="s">
        <v>313</v>
      </c>
      <c r="E192" s="44">
        <v>187000</v>
      </c>
    </row>
    <row r="193" spans="1:5" ht="66" x14ac:dyDescent="0.35">
      <c r="A193" s="42">
        <v>160</v>
      </c>
      <c r="B193" s="90"/>
      <c r="C193" s="17" t="s">
        <v>314</v>
      </c>
      <c r="D193" s="17" t="s">
        <v>315</v>
      </c>
      <c r="E193" s="44">
        <v>323000</v>
      </c>
    </row>
    <row r="194" spans="1:5" ht="49.5" x14ac:dyDescent="0.35">
      <c r="A194" s="42">
        <v>161</v>
      </c>
      <c r="B194" s="90"/>
      <c r="C194" s="17" t="s">
        <v>316</v>
      </c>
      <c r="D194" s="17" t="s">
        <v>317</v>
      </c>
      <c r="E194" s="44">
        <v>3825000</v>
      </c>
    </row>
    <row r="195" spans="1:5" ht="33" x14ac:dyDescent="0.35">
      <c r="A195" s="42">
        <v>162</v>
      </c>
      <c r="B195" s="90"/>
      <c r="C195" s="17" t="s">
        <v>318</v>
      </c>
      <c r="D195" s="17" t="s">
        <v>319</v>
      </c>
      <c r="E195" s="44">
        <v>2720000</v>
      </c>
    </row>
    <row r="196" spans="1:5" ht="16.5" x14ac:dyDescent="0.35">
      <c r="A196" s="183" t="s">
        <v>320</v>
      </c>
      <c r="B196" s="184"/>
      <c r="C196" s="184"/>
      <c r="D196" s="185"/>
      <c r="E196" s="41"/>
    </row>
    <row r="197" spans="1:5" ht="16.5" x14ac:dyDescent="0.35">
      <c r="A197" s="42">
        <v>163</v>
      </c>
      <c r="B197" s="90"/>
      <c r="C197" s="63" t="s">
        <v>321</v>
      </c>
      <c r="D197" s="63" t="s">
        <v>322</v>
      </c>
      <c r="E197" s="64">
        <v>209700</v>
      </c>
    </row>
    <row r="198" spans="1:5" ht="16.5" x14ac:dyDescent="0.35">
      <c r="A198" s="42">
        <v>164</v>
      </c>
      <c r="B198" s="90"/>
      <c r="C198" s="65" t="s">
        <v>323</v>
      </c>
      <c r="D198" s="65" t="s">
        <v>324</v>
      </c>
      <c r="E198" s="64">
        <v>204300</v>
      </c>
    </row>
    <row r="199" spans="1:5" ht="16.5" x14ac:dyDescent="0.35">
      <c r="A199" s="42">
        <v>165</v>
      </c>
      <c r="B199" s="90"/>
      <c r="C199" s="65" t="s">
        <v>325</v>
      </c>
      <c r="D199" s="65" t="s">
        <v>326</v>
      </c>
      <c r="E199" s="64">
        <v>64800</v>
      </c>
    </row>
    <row r="200" spans="1:5" ht="16.5" x14ac:dyDescent="0.35">
      <c r="A200" s="183" t="s">
        <v>327</v>
      </c>
      <c r="B200" s="184"/>
      <c r="C200" s="184"/>
      <c r="D200" s="185"/>
      <c r="E200" s="64"/>
    </row>
    <row r="201" spans="1:5" ht="16.5" x14ac:dyDescent="0.35">
      <c r="A201" s="42">
        <v>166</v>
      </c>
      <c r="B201" s="90"/>
      <c r="C201" s="17" t="s">
        <v>328</v>
      </c>
      <c r="D201" s="17"/>
      <c r="E201" s="197">
        <v>164700</v>
      </c>
    </row>
    <row r="202" spans="1:5" ht="16.5" x14ac:dyDescent="0.35">
      <c r="A202" s="42">
        <v>167</v>
      </c>
      <c r="B202" s="90"/>
      <c r="C202" s="17" t="s">
        <v>329</v>
      </c>
      <c r="D202" s="17"/>
      <c r="E202" s="198"/>
    </row>
    <row r="203" spans="1:5" ht="16.5" x14ac:dyDescent="0.35">
      <c r="A203" s="42">
        <v>168</v>
      </c>
      <c r="B203" s="90"/>
      <c r="C203" s="17" t="s">
        <v>330</v>
      </c>
      <c r="D203" s="17"/>
      <c r="E203" s="198"/>
    </row>
    <row r="204" spans="1:5" ht="16.5" x14ac:dyDescent="0.35">
      <c r="A204" s="42">
        <v>169</v>
      </c>
      <c r="B204" s="90"/>
      <c r="C204" s="43" t="s">
        <v>331</v>
      </c>
      <c r="D204" s="17"/>
      <c r="E204" s="199"/>
    </row>
    <row r="205" spans="1:5" ht="16.5" x14ac:dyDescent="0.35">
      <c r="A205" s="183" t="s">
        <v>367</v>
      </c>
      <c r="B205" s="184"/>
      <c r="C205" s="184"/>
      <c r="D205" s="185"/>
      <c r="E205" s="64"/>
    </row>
    <row r="206" spans="1:5" ht="33" x14ac:dyDescent="0.35">
      <c r="A206" s="42">
        <v>170</v>
      </c>
      <c r="B206" s="90"/>
      <c r="C206" s="17" t="s">
        <v>368</v>
      </c>
      <c r="D206" s="17"/>
      <c r="E206" s="64">
        <v>184500</v>
      </c>
    </row>
    <row r="207" spans="1:5" ht="33" x14ac:dyDescent="0.35">
      <c r="A207" s="42">
        <v>171</v>
      </c>
      <c r="B207" s="90"/>
      <c r="C207" s="17" t="s">
        <v>369</v>
      </c>
      <c r="D207" s="17"/>
      <c r="E207" s="64">
        <v>306000</v>
      </c>
    </row>
    <row r="208" spans="1:5" ht="33" x14ac:dyDescent="0.35">
      <c r="A208" s="42">
        <v>172</v>
      </c>
      <c r="B208" s="90"/>
      <c r="C208" s="17" t="s">
        <v>370</v>
      </c>
      <c r="D208" s="17"/>
      <c r="E208" s="64">
        <v>1530000</v>
      </c>
    </row>
    <row r="209" spans="1:5" ht="16.5" x14ac:dyDescent="0.35">
      <c r="A209" s="42">
        <v>173</v>
      </c>
      <c r="B209" s="90"/>
      <c r="C209" s="43" t="s">
        <v>371</v>
      </c>
      <c r="D209" s="17"/>
      <c r="E209" s="64">
        <v>1224000</v>
      </c>
    </row>
    <row r="210" spans="1:5" ht="16.5" x14ac:dyDescent="0.35">
      <c r="A210" s="68"/>
      <c r="B210" s="99"/>
      <c r="C210" s="68"/>
      <c r="D210" s="68"/>
      <c r="E210" s="69"/>
    </row>
  </sheetData>
  <mergeCells count="48">
    <mergeCell ref="E201:E204"/>
    <mergeCell ref="A205:D205"/>
    <mergeCell ref="A177:D177"/>
    <mergeCell ref="A179:D179"/>
    <mergeCell ref="A190:D190"/>
    <mergeCell ref="A196:D196"/>
    <mergeCell ref="A200:D200"/>
    <mergeCell ref="B129:B158"/>
    <mergeCell ref="A159:D159"/>
    <mergeCell ref="B163:B164"/>
    <mergeCell ref="A165:D165"/>
    <mergeCell ref="A168:D168"/>
    <mergeCell ref="B123:B128"/>
    <mergeCell ref="A76:D76"/>
    <mergeCell ref="B77:B84"/>
    <mergeCell ref="B85:B86"/>
    <mergeCell ref="B87:B89"/>
    <mergeCell ref="A90:D90"/>
    <mergeCell ref="B91:B104"/>
    <mergeCell ref="A105:D105"/>
    <mergeCell ref="A108:D108"/>
    <mergeCell ref="B109:B117"/>
    <mergeCell ref="A112:A114"/>
    <mergeCell ref="B118:B122"/>
    <mergeCell ref="A55:D55"/>
    <mergeCell ref="B56:B68"/>
    <mergeCell ref="B69:B71"/>
    <mergeCell ref="D69:D71"/>
    <mergeCell ref="B72:B75"/>
    <mergeCell ref="D72:D73"/>
    <mergeCell ref="B45:B48"/>
    <mergeCell ref="B50:B51"/>
    <mergeCell ref="B53:B54"/>
    <mergeCell ref="B34:B35"/>
    <mergeCell ref="B36:B40"/>
    <mergeCell ref="B42:B44"/>
    <mergeCell ref="B24:B25"/>
    <mergeCell ref="E24:E25"/>
    <mergeCell ref="A28:D28"/>
    <mergeCell ref="D1:E5"/>
    <mergeCell ref="A7:E7"/>
    <mergeCell ref="B9:E9"/>
    <mergeCell ref="A10:E11"/>
    <mergeCell ref="B13:C13"/>
    <mergeCell ref="A14:A19"/>
    <mergeCell ref="B14:B19"/>
    <mergeCell ref="C14:C19"/>
    <mergeCell ref="E14:E18"/>
  </mergeCells>
  <pageMargins left="0.7" right="0.7" top="0.75" bottom="0.75" header="0.3" footer="0.3"/>
  <pageSetup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14"/>
  <sheetViews>
    <sheetView tabSelected="1" zoomScale="70" zoomScaleNormal="70" workbookViewId="0">
      <selection activeCell="E13" sqref="E13"/>
    </sheetView>
  </sheetViews>
  <sheetFormatPr defaultColWidth="9.1640625" defaultRowHeight="15.5" x14ac:dyDescent="0.35"/>
  <cols>
    <col min="1" max="1" width="14" style="6" customWidth="1"/>
    <col min="2" max="2" width="29.75" style="109" customWidth="1"/>
    <col min="3" max="3" width="75" style="6" customWidth="1"/>
    <col min="4" max="4" width="80" style="6" customWidth="1"/>
    <col min="5" max="6" width="18.1640625" style="70" customWidth="1"/>
    <col min="7" max="7" width="9.83203125" style="6" bestFit="1" customWidth="1"/>
    <col min="8" max="16384" width="9.1640625" style="6"/>
  </cols>
  <sheetData>
    <row r="1" spans="1:10" s="2" customFormat="1" ht="15.75" customHeight="1" x14ac:dyDescent="0.3">
      <c r="A1" s="9"/>
      <c r="B1" s="94"/>
      <c r="C1" s="9"/>
      <c r="D1" s="159" t="s">
        <v>35</v>
      </c>
      <c r="E1" s="159"/>
      <c r="F1" s="159"/>
    </row>
    <row r="2" spans="1:10" s="1" customFormat="1" ht="16.5" x14ac:dyDescent="0.3">
      <c r="A2" s="11"/>
      <c r="B2" s="95"/>
      <c r="C2" s="11"/>
      <c r="D2" s="160"/>
      <c r="E2" s="160"/>
      <c r="F2" s="160"/>
    </row>
    <row r="3" spans="1:10" s="1" customFormat="1" ht="16.5" x14ac:dyDescent="0.3">
      <c r="A3" s="11"/>
      <c r="B3" s="95"/>
      <c r="C3" s="11"/>
      <c r="D3" s="160"/>
      <c r="E3" s="160"/>
      <c r="F3" s="160"/>
    </row>
    <row r="4" spans="1:10" s="1" customFormat="1" ht="16.5" x14ac:dyDescent="0.3">
      <c r="A4" s="11"/>
      <c r="B4" s="95"/>
      <c r="C4" s="11"/>
      <c r="D4" s="160"/>
      <c r="E4" s="160"/>
      <c r="F4" s="160"/>
    </row>
    <row r="5" spans="1:10" s="1" customFormat="1" ht="16.5" x14ac:dyDescent="0.3">
      <c r="A5" s="11"/>
      <c r="B5" s="95"/>
      <c r="C5" s="11"/>
      <c r="D5" s="160"/>
      <c r="E5" s="160"/>
      <c r="F5" s="160"/>
    </row>
    <row r="6" spans="1:10" s="1" customFormat="1" ht="16.5" x14ac:dyDescent="0.3">
      <c r="A6" s="10"/>
      <c r="B6" s="96"/>
      <c r="C6" s="12"/>
      <c r="D6" s="12"/>
      <c r="E6" s="13"/>
      <c r="F6" s="13"/>
    </row>
    <row r="7" spans="1:10" s="1" customFormat="1" ht="36" customHeight="1" x14ac:dyDescent="0.3">
      <c r="A7" s="161" t="s">
        <v>0</v>
      </c>
      <c r="B7" s="161"/>
      <c r="C7" s="161"/>
      <c r="D7" s="161"/>
      <c r="E7" s="161"/>
      <c r="F7" s="161"/>
      <c r="G7" s="3"/>
      <c r="H7" s="3"/>
      <c r="I7" s="3"/>
      <c r="J7" s="3"/>
    </row>
    <row r="8" spans="1:10" s="1" customFormat="1" ht="16.5" x14ac:dyDescent="0.3">
      <c r="A8" s="71"/>
      <c r="B8" s="97"/>
      <c r="C8" s="71"/>
      <c r="D8" s="71"/>
      <c r="E8" s="71"/>
      <c r="F8" s="71"/>
      <c r="G8" s="3"/>
      <c r="H8" s="3"/>
      <c r="I8" s="3"/>
      <c r="J8" s="3"/>
    </row>
    <row r="9" spans="1:10" s="1" customFormat="1" ht="16.5" x14ac:dyDescent="0.3">
      <c r="A9" s="14"/>
      <c r="B9" s="162" t="s">
        <v>416</v>
      </c>
      <c r="C9" s="162"/>
      <c r="D9" s="162"/>
      <c r="E9" s="162"/>
      <c r="F9" s="162"/>
      <c r="G9" s="4"/>
      <c r="H9" s="4"/>
      <c r="I9" s="4"/>
    </row>
    <row r="10" spans="1:10" s="1" customFormat="1" x14ac:dyDescent="0.3">
      <c r="A10" s="163" t="s">
        <v>21</v>
      </c>
      <c r="B10" s="164"/>
      <c r="C10" s="164"/>
      <c r="D10" s="164"/>
      <c r="E10" s="164"/>
      <c r="F10" s="164"/>
      <c r="G10" s="5"/>
      <c r="H10" s="5"/>
      <c r="I10" s="5"/>
      <c r="J10" s="5"/>
    </row>
    <row r="11" spans="1:10" s="1" customFormat="1" x14ac:dyDescent="0.3">
      <c r="A11" s="165"/>
      <c r="B11" s="166"/>
      <c r="C11" s="166"/>
      <c r="D11" s="166"/>
      <c r="E11" s="166"/>
      <c r="F11" s="166"/>
      <c r="G11" s="8"/>
      <c r="H11" s="8"/>
      <c r="I11" s="8"/>
      <c r="J11" s="8"/>
    </row>
    <row r="12" spans="1:10" ht="16.5" x14ac:dyDescent="0.35">
      <c r="A12" s="15"/>
      <c r="B12" s="98"/>
      <c r="C12" s="15"/>
      <c r="D12" s="15"/>
      <c r="E12" s="28"/>
      <c r="F12" s="28"/>
    </row>
    <row r="13" spans="1:10" ht="48.75" customHeight="1" x14ac:dyDescent="0.35">
      <c r="A13" s="73" t="s">
        <v>32</v>
      </c>
      <c r="B13" s="167" t="s">
        <v>1</v>
      </c>
      <c r="C13" s="167"/>
      <c r="D13" s="73" t="s">
        <v>2</v>
      </c>
      <c r="E13" s="16" t="s">
        <v>3</v>
      </c>
      <c r="F13" s="16" t="s">
        <v>372</v>
      </c>
    </row>
    <row r="14" spans="1:10" ht="33" x14ac:dyDescent="0.35">
      <c r="A14" s="168">
        <v>1</v>
      </c>
      <c r="B14" s="171" t="s">
        <v>332</v>
      </c>
      <c r="C14" s="168" t="s">
        <v>333</v>
      </c>
      <c r="D14" s="17" t="s">
        <v>334</v>
      </c>
      <c r="E14" s="174">
        <v>200000</v>
      </c>
      <c r="F14" s="174">
        <v>150000</v>
      </c>
    </row>
    <row r="15" spans="1:10" ht="33" x14ac:dyDescent="0.35">
      <c r="A15" s="169"/>
      <c r="B15" s="172"/>
      <c r="C15" s="169"/>
      <c r="D15" s="17" t="s">
        <v>335</v>
      </c>
      <c r="E15" s="175"/>
      <c r="F15" s="175"/>
    </row>
    <row r="16" spans="1:10" ht="16.5" x14ac:dyDescent="0.35">
      <c r="A16" s="169"/>
      <c r="B16" s="172"/>
      <c r="C16" s="169"/>
      <c r="D16" s="17" t="s">
        <v>336</v>
      </c>
      <c r="E16" s="175"/>
      <c r="F16" s="175"/>
    </row>
    <row r="17" spans="1:6" ht="16.5" x14ac:dyDescent="0.35">
      <c r="A17" s="169"/>
      <c r="B17" s="172"/>
      <c r="C17" s="169"/>
      <c r="D17" s="17" t="s">
        <v>337</v>
      </c>
      <c r="E17" s="175"/>
      <c r="F17" s="175"/>
    </row>
    <row r="18" spans="1:6" ht="16.5" x14ac:dyDescent="0.35">
      <c r="A18" s="169"/>
      <c r="B18" s="172"/>
      <c r="C18" s="169"/>
      <c r="D18" s="17" t="s">
        <v>338</v>
      </c>
      <c r="E18" s="175"/>
      <c r="F18" s="175"/>
    </row>
    <row r="19" spans="1:6" ht="16.5" x14ac:dyDescent="0.35">
      <c r="A19" s="170"/>
      <c r="B19" s="173"/>
      <c r="C19" s="170"/>
      <c r="D19" s="17" t="s">
        <v>16</v>
      </c>
      <c r="E19" s="200"/>
      <c r="F19" s="92"/>
    </row>
    <row r="20" spans="1:6" ht="16.5" x14ac:dyDescent="0.35">
      <c r="A20" s="42">
        <v>2</v>
      </c>
      <c r="B20" s="90" t="s">
        <v>4</v>
      </c>
      <c r="C20" s="74" t="s">
        <v>5</v>
      </c>
      <c r="D20" s="75" t="s">
        <v>39</v>
      </c>
      <c r="E20" s="93">
        <v>102000</v>
      </c>
      <c r="F20" s="93">
        <v>93000</v>
      </c>
    </row>
    <row r="21" spans="1:6" ht="33" x14ac:dyDescent="0.35">
      <c r="A21" s="42">
        <v>3</v>
      </c>
      <c r="B21" s="90" t="s">
        <v>7</v>
      </c>
      <c r="C21" s="43" t="s">
        <v>8</v>
      </c>
      <c r="D21" s="43" t="s">
        <v>9</v>
      </c>
      <c r="E21" s="93">
        <v>59000</v>
      </c>
      <c r="F21" s="93">
        <v>54000</v>
      </c>
    </row>
    <row r="22" spans="1:6" ht="33" x14ac:dyDescent="0.35">
      <c r="A22" s="42">
        <v>4</v>
      </c>
      <c r="B22" s="90" t="s">
        <v>10</v>
      </c>
      <c r="C22" s="43" t="s">
        <v>11</v>
      </c>
      <c r="D22" s="43" t="s">
        <v>12</v>
      </c>
      <c r="E22" s="93">
        <v>75000</v>
      </c>
      <c r="F22" s="93">
        <v>68000</v>
      </c>
    </row>
    <row r="23" spans="1:6" ht="33" x14ac:dyDescent="0.35">
      <c r="A23" s="42">
        <v>5</v>
      </c>
      <c r="B23" s="90" t="s">
        <v>13</v>
      </c>
      <c r="C23" s="43" t="s">
        <v>14</v>
      </c>
      <c r="D23" s="43" t="s">
        <v>15</v>
      </c>
      <c r="E23" s="93">
        <v>27000</v>
      </c>
      <c r="F23" s="93">
        <v>24000</v>
      </c>
    </row>
    <row r="24" spans="1:6" ht="33" x14ac:dyDescent="0.35">
      <c r="A24" s="42">
        <v>6</v>
      </c>
      <c r="B24" s="153" t="s">
        <v>22</v>
      </c>
      <c r="C24" s="46" t="s">
        <v>23</v>
      </c>
      <c r="D24" s="46" t="s">
        <v>24</v>
      </c>
      <c r="E24" s="201">
        <v>60000</v>
      </c>
      <c r="F24" s="154">
        <v>54000</v>
      </c>
    </row>
    <row r="25" spans="1:6" ht="33" x14ac:dyDescent="0.35">
      <c r="A25" s="42">
        <v>7</v>
      </c>
      <c r="B25" s="153"/>
      <c r="C25" s="46" t="s">
        <v>25</v>
      </c>
      <c r="D25" s="46" t="s">
        <v>24</v>
      </c>
      <c r="E25" s="201"/>
      <c r="F25" s="155"/>
    </row>
    <row r="26" spans="1:6" ht="33" x14ac:dyDescent="0.35">
      <c r="A26" s="42">
        <v>8</v>
      </c>
      <c r="B26" s="90" t="s">
        <v>26</v>
      </c>
      <c r="C26" s="43" t="s">
        <v>27</v>
      </c>
      <c r="D26" s="45" t="s">
        <v>28</v>
      </c>
      <c r="E26" s="64">
        <v>41000</v>
      </c>
      <c r="F26" s="93">
        <v>37000</v>
      </c>
    </row>
    <row r="27" spans="1:6" ht="16.5" x14ac:dyDescent="0.35">
      <c r="A27" s="42">
        <v>9</v>
      </c>
      <c r="B27" s="90"/>
      <c r="C27" s="76" t="s">
        <v>17</v>
      </c>
      <c r="D27" s="74" t="s">
        <v>415</v>
      </c>
      <c r="E27" s="77" t="s">
        <v>18</v>
      </c>
      <c r="F27" s="77" t="s">
        <v>18</v>
      </c>
    </row>
    <row r="28" spans="1:6" ht="16.5" x14ac:dyDescent="0.35">
      <c r="A28" s="156" t="s">
        <v>339</v>
      </c>
      <c r="B28" s="157"/>
      <c r="C28" s="157"/>
      <c r="D28" s="158"/>
      <c r="E28" s="16">
        <f>SUM(E14:E27)</f>
        <v>564000</v>
      </c>
      <c r="F28" s="16">
        <f>SUM(F14:F26)</f>
        <v>480000</v>
      </c>
    </row>
    <row r="29" spans="1:6" ht="16.5" x14ac:dyDescent="0.35">
      <c r="A29" s="78"/>
      <c r="B29" s="99"/>
      <c r="C29" s="68"/>
      <c r="D29" s="68"/>
      <c r="E29" s="69"/>
      <c r="F29" s="79"/>
    </row>
    <row r="30" spans="1:6" s="32" customFormat="1" ht="16.5" x14ac:dyDescent="0.35">
      <c r="A30" s="29" t="s">
        <v>41</v>
      </c>
      <c r="B30" s="100"/>
      <c r="C30" s="30"/>
      <c r="D30" s="30"/>
      <c r="E30" s="31"/>
      <c r="F30" s="80"/>
    </row>
    <row r="31" spans="1:6" ht="16.5" x14ac:dyDescent="0.35">
      <c r="A31" s="33"/>
      <c r="B31" s="101"/>
      <c r="C31" s="34"/>
      <c r="D31" s="34"/>
      <c r="E31" s="35"/>
      <c r="F31" s="81"/>
    </row>
    <row r="32" spans="1:6" ht="16.5" x14ac:dyDescent="0.35">
      <c r="A32" s="36" t="s">
        <v>32</v>
      </c>
      <c r="B32" s="156" t="s">
        <v>1</v>
      </c>
      <c r="C32" s="158"/>
      <c r="D32" s="36" t="s">
        <v>2</v>
      </c>
      <c r="E32" s="37" t="s">
        <v>3</v>
      </c>
      <c r="F32" s="16" t="s">
        <v>372</v>
      </c>
    </row>
    <row r="33" spans="1:6" ht="16.5" x14ac:dyDescent="0.35">
      <c r="A33" s="38" t="s">
        <v>42</v>
      </c>
      <c r="B33" s="102"/>
      <c r="C33" s="39"/>
      <c r="D33" s="40"/>
      <c r="E33" s="41"/>
      <c r="F33" s="41"/>
    </row>
    <row r="34" spans="1:6" ht="16.5" x14ac:dyDescent="0.35">
      <c r="A34" s="42">
        <v>10</v>
      </c>
      <c r="B34" s="103" t="s">
        <v>43</v>
      </c>
      <c r="C34" s="19" t="s">
        <v>44</v>
      </c>
      <c r="D34" s="43" t="s">
        <v>45</v>
      </c>
      <c r="E34" s="44">
        <v>169000</v>
      </c>
      <c r="F34" s="44">
        <v>160550</v>
      </c>
    </row>
    <row r="35" spans="1:6" ht="33" x14ac:dyDescent="0.35">
      <c r="A35" s="42">
        <v>11</v>
      </c>
      <c r="B35" s="103" t="s">
        <v>46</v>
      </c>
      <c r="C35" s="19" t="s">
        <v>47</v>
      </c>
      <c r="D35" s="45" t="s">
        <v>48</v>
      </c>
      <c r="E35" s="44">
        <v>41000</v>
      </c>
      <c r="F35" s="44">
        <v>38950</v>
      </c>
    </row>
    <row r="36" spans="1:6" ht="33" x14ac:dyDescent="0.35">
      <c r="A36" s="42">
        <v>12</v>
      </c>
      <c r="B36" s="103" t="s">
        <v>49</v>
      </c>
      <c r="C36" s="24" t="s">
        <v>50</v>
      </c>
      <c r="D36" s="46" t="s">
        <v>51</v>
      </c>
      <c r="E36" s="47">
        <v>41000</v>
      </c>
      <c r="F36" s="44">
        <v>38950</v>
      </c>
    </row>
    <row r="37" spans="1:6" ht="16.5" x14ac:dyDescent="0.35">
      <c r="A37" s="42">
        <v>13</v>
      </c>
      <c r="B37" s="103" t="s">
        <v>52</v>
      </c>
      <c r="C37" s="24" t="s">
        <v>53</v>
      </c>
      <c r="D37" s="46" t="s">
        <v>54</v>
      </c>
      <c r="E37" s="47">
        <v>47000</v>
      </c>
      <c r="F37" s="44">
        <v>44650</v>
      </c>
    </row>
    <row r="38" spans="1:6" ht="16.5" x14ac:dyDescent="0.35">
      <c r="A38" s="42">
        <v>14</v>
      </c>
      <c r="B38" s="176" t="s">
        <v>26</v>
      </c>
      <c r="C38" s="24" t="s">
        <v>55</v>
      </c>
      <c r="D38" s="46" t="s">
        <v>56</v>
      </c>
      <c r="E38" s="47">
        <v>41000</v>
      </c>
      <c r="F38" s="44">
        <v>38950</v>
      </c>
    </row>
    <row r="39" spans="1:6" ht="16.5" x14ac:dyDescent="0.35">
      <c r="A39" s="42">
        <v>15</v>
      </c>
      <c r="B39" s="178"/>
      <c r="C39" s="24" t="s">
        <v>57</v>
      </c>
      <c r="D39" s="46" t="s">
        <v>58</v>
      </c>
      <c r="E39" s="47">
        <v>41000</v>
      </c>
      <c r="F39" s="44">
        <v>38950</v>
      </c>
    </row>
    <row r="40" spans="1:6" ht="16.5" x14ac:dyDescent="0.35">
      <c r="A40" s="42">
        <v>16</v>
      </c>
      <c r="B40" s="182" t="s">
        <v>59</v>
      </c>
      <c r="C40" s="24" t="s">
        <v>60</v>
      </c>
      <c r="D40" s="48" t="s">
        <v>61</v>
      </c>
      <c r="E40" s="47">
        <v>41000</v>
      </c>
      <c r="F40" s="44">
        <v>38950</v>
      </c>
    </row>
    <row r="41" spans="1:6" ht="16.5" x14ac:dyDescent="0.35">
      <c r="A41" s="42">
        <v>17</v>
      </c>
      <c r="B41" s="182"/>
      <c r="C41" s="24" t="s">
        <v>62</v>
      </c>
      <c r="D41" s="48" t="s">
        <v>63</v>
      </c>
      <c r="E41" s="47">
        <v>59000</v>
      </c>
      <c r="F41" s="44">
        <v>56050</v>
      </c>
    </row>
    <row r="42" spans="1:6" ht="16.5" x14ac:dyDescent="0.35">
      <c r="A42" s="42">
        <v>18</v>
      </c>
      <c r="B42" s="182"/>
      <c r="C42" s="24" t="s">
        <v>64</v>
      </c>
      <c r="D42" s="48" t="s">
        <v>65</v>
      </c>
      <c r="E42" s="47">
        <v>59000</v>
      </c>
      <c r="F42" s="44">
        <v>56050</v>
      </c>
    </row>
    <row r="43" spans="1:6" ht="16.5" x14ac:dyDescent="0.35">
      <c r="A43" s="42">
        <v>19</v>
      </c>
      <c r="B43" s="182"/>
      <c r="C43" s="24" t="s">
        <v>66</v>
      </c>
      <c r="D43" s="48" t="s">
        <v>67</v>
      </c>
      <c r="E43" s="47">
        <v>47000</v>
      </c>
      <c r="F43" s="44">
        <v>44650</v>
      </c>
    </row>
    <row r="44" spans="1:6" ht="16.5" x14ac:dyDescent="0.35">
      <c r="A44" s="42">
        <v>20</v>
      </c>
      <c r="B44" s="182"/>
      <c r="C44" s="24" t="s">
        <v>68</v>
      </c>
      <c r="D44" s="48" t="s">
        <v>69</v>
      </c>
      <c r="E44" s="47">
        <v>41000</v>
      </c>
      <c r="F44" s="44">
        <v>38950</v>
      </c>
    </row>
    <row r="45" spans="1:6" ht="16.5" x14ac:dyDescent="0.35">
      <c r="A45" s="42">
        <v>21</v>
      </c>
      <c r="B45" s="104" t="s">
        <v>70</v>
      </c>
      <c r="C45" s="19" t="s">
        <v>71</v>
      </c>
      <c r="D45" s="17" t="s">
        <v>72</v>
      </c>
      <c r="E45" s="18">
        <v>102000</v>
      </c>
      <c r="F45" s="44">
        <v>96900</v>
      </c>
    </row>
    <row r="46" spans="1:6" ht="16.5" x14ac:dyDescent="0.35">
      <c r="A46" s="42">
        <v>22</v>
      </c>
      <c r="B46" s="176" t="s">
        <v>73</v>
      </c>
      <c r="C46" s="19" t="s">
        <v>74</v>
      </c>
      <c r="D46" s="17" t="s">
        <v>75</v>
      </c>
      <c r="E46" s="18">
        <v>62000</v>
      </c>
      <c r="F46" s="44">
        <v>58900</v>
      </c>
    </row>
    <row r="47" spans="1:6" ht="16.5" x14ac:dyDescent="0.35">
      <c r="A47" s="42">
        <v>23</v>
      </c>
      <c r="B47" s="177"/>
      <c r="C47" s="19" t="s">
        <v>76</v>
      </c>
      <c r="D47" s="17" t="s">
        <v>77</v>
      </c>
      <c r="E47" s="18">
        <v>165000</v>
      </c>
      <c r="F47" s="44">
        <v>156750</v>
      </c>
    </row>
    <row r="48" spans="1:6" ht="16.5" x14ac:dyDescent="0.35">
      <c r="A48" s="42">
        <v>24</v>
      </c>
      <c r="B48" s="178"/>
      <c r="C48" s="19" t="s">
        <v>78</v>
      </c>
      <c r="D48" s="17" t="s">
        <v>79</v>
      </c>
      <c r="E48" s="18">
        <v>116000</v>
      </c>
      <c r="F48" s="44">
        <v>110200</v>
      </c>
    </row>
    <row r="49" spans="1:6" ht="16.5" x14ac:dyDescent="0.35">
      <c r="A49" s="42">
        <v>25</v>
      </c>
      <c r="B49" s="176" t="s">
        <v>80</v>
      </c>
      <c r="C49" s="19" t="s">
        <v>81</v>
      </c>
      <c r="D49" s="17" t="s">
        <v>82</v>
      </c>
      <c r="E49" s="18">
        <v>83000</v>
      </c>
      <c r="F49" s="44">
        <v>78850</v>
      </c>
    </row>
    <row r="50" spans="1:6" ht="33" x14ac:dyDescent="0.35">
      <c r="A50" s="42">
        <v>26</v>
      </c>
      <c r="B50" s="177"/>
      <c r="C50" s="19" t="s">
        <v>83</v>
      </c>
      <c r="D50" s="17" t="s">
        <v>82</v>
      </c>
      <c r="E50" s="18">
        <v>130000</v>
      </c>
      <c r="F50" s="44">
        <v>123500</v>
      </c>
    </row>
    <row r="51" spans="1:6" ht="16.5" x14ac:dyDescent="0.35">
      <c r="A51" s="42">
        <v>27</v>
      </c>
      <c r="B51" s="177"/>
      <c r="C51" s="19" t="s">
        <v>84</v>
      </c>
      <c r="D51" s="17" t="s">
        <v>82</v>
      </c>
      <c r="E51" s="18">
        <v>120000</v>
      </c>
      <c r="F51" s="44">
        <v>114000</v>
      </c>
    </row>
    <row r="52" spans="1:6" ht="16.5" x14ac:dyDescent="0.35">
      <c r="A52" s="42">
        <v>28</v>
      </c>
      <c r="B52" s="178"/>
      <c r="C52" s="19" t="s">
        <v>85</v>
      </c>
      <c r="D52" s="17" t="s">
        <v>86</v>
      </c>
      <c r="E52" s="18">
        <v>282000</v>
      </c>
      <c r="F52" s="44">
        <v>267900</v>
      </c>
    </row>
    <row r="53" spans="1:6" ht="16.5" x14ac:dyDescent="0.35">
      <c r="A53" s="42">
        <v>29</v>
      </c>
      <c r="B53" s="105" t="s">
        <v>87</v>
      </c>
      <c r="C53" s="19" t="s">
        <v>88</v>
      </c>
      <c r="D53" s="17" t="s">
        <v>89</v>
      </c>
      <c r="E53" s="18">
        <v>128000</v>
      </c>
      <c r="F53" s="44">
        <v>121600</v>
      </c>
    </row>
    <row r="54" spans="1:6" ht="16.5" x14ac:dyDescent="0.35">
      <c r="A54" s="42">
        <v>30</v>
      </c>
      <c r="B54" s="179" t="s">
        <v>90</v>
      </c>
      <c r="C54" s="19" t="s">
        <v>91</v>
      </c>
      <c r="D54" s="17" t="s">
        <v>92</v>
      </c>
      <c r="E54" s="18">
        <v>71000</v>
      </c>
      <c r="F54" s="44">
        <v>67450</v>
      </c>
    </row>
    <row r="55" spans="1:6" ht="16.5" x14ac:dyDescent="0.35">
      <c r="A55" s="42">
        <v>31</v>
      </c>
      <c r="B55" s="180"/>
      <c r="C55" s="19" t="s">
        <v>93</v>
      </c>
      <c r="D55" s="17" t="s">
        <v>94</v>
      </c>
      <c r="E55" s="44">
        <v>138000</v>
      </c>
      <c r="F55" s="44">
        <v>131100</v>
      </c>
    </row>
    <row r="56" spans="1:6" ht="16.5" x14ac:dyDescent="0.35">
      <c r="A56" s="42">
        <v>32</v>
      </c>
      <c r="B56" s="105" t="s">
        <v>340</v>
      </c>
      <c r="C56" s="19" t="s">
        <v>341</v>
      </c>
      <c r="D56" s="17" t="s">
        <v>342</v>
      </c>
      <c r="E56" s="44">
        <v>282000</v>
      </c>
      <c r="F56" s="44">
        <v>267900</v>
      </c>
    </row>
    <row r="57" spans="1:6" s="32" customFormat="1" ht="16.5" x14ac:dyDescent="0.3">
      <c r="A57" s="42">
        <v>33</v>
      </c>
      <c r="B57" s="181" t="s">
        <v>31</v>
      </c>
      <c r="C57" s="19" t="s">
        <v>343</v>
      </c>
      <c r="D57" s="17" t="s">
        <v>29</v>
      </c>
      <c r="E57" s="18">
        <v>30000</v>
      </c>
      <c r="F57" s="18">
        <v>20000</v>
      </c>
    </row>
    <row r="58" spans="1:6" s="32" customFormat="1" ht="16.5" x14ac:dyDescent="0.3">
      <c r="A58" s="42">
        <v>34</v>
      </c>
      <c r="B58" s="181"/>
      <c r="C58" s="19" t="s">
        <v>34</v>
      </c>
      <c r="D58" s="17" t="s">
        <v>29</v>
      </c>
      <c r="E58" s="18">
        <v>20000</v>
      </c>
      <c r="F58" s="18">
        <v>18000</v>
      </c>
    </row>
    <row r="59" spans="1:6" ht="16.5" x14ac:dyDescent="0.35">
      <c r="A59" s="183" t="s">
        <v>95</v>
      </c>
      <c r="B59" s="184"/>
      <c r="C59" s="184"/>
      <c r="D59" s="185"/>
      <c r="E59" s="41"/>
      <c r="F59" s="41"/>
    </row>
    <row r="60" spans="1:6" s="32" customFormat="1" ht="16.5" x14ac:dyDescent="0.3">
      <c r="A60" s="42">
        <v>35</v>
      </c>
      <c r="B60" s="179" t="s">
        <v>96</v>
      </c>
      <c r="C60" s="52" t="s">
        <v>97</v>
      </c>
      <c r="D60" s="23" t="s">
        <v>98</v>
      </c>
      <c r="E60" s="87">
        <v>174000</v>
      </c>
      <c r="F60" s="50">
        <v>147900</v>
      </c>
    </row>
    <row r="61" spans="1:6" s="32" customFormat="1" ht="16.5" x14ac:dyDescent="0.3">
      <c r="A61" s="42">
        <v>36</v>
      </c>
      <c r="B61" s="186"/>
      <c r="C61" s="52" t="s">
        <v>99</v>
      </c>
      <c r="D61" s="23" t="s">
        <v>100</v>
      </c>
      <c r="E61" s="87">
        <v>231000</v>
      </c>
      <c r="F61" s="50">
        <v>196350</v>
      </c>
    </row>
    <row r="62" spans="1:6" s="32" customFormat="1" ht="16.5" x14ac:dyDescent="0.3">
      <c r="A62" s="42">
        <v>37</v>
      </c>
      <c r="B62" s="186"/>
      <c r="C62" s="52" t="s">
        <v>101</v>
      </c>
      <c r="D62" s="23" t="s">
        <v>102</v>
      </c>
      <c r="E62" s="87">
        <v>732000</v>
      </c>
      <c r="F62" s="50">
        <v>622200</v>
      </c>
    </row>
    <row r="63" spans="1:6" s="32" customFormat="1" ht="16.5" x14ac:dyDescent="0.3">
      <c r="A63" s="42">
        <v>38</v>
      </c>
      <c r="B63" s="186"/>
      <c r="C63" s="52" t="s">
        <v>103</v>
      </c>
      <c r="D63" s="23" t="s">
        <v>104</v>
      </c>
      <c r="E63" s="88">
        <v>121000</v>
      </c>
      <c r="F63" s="50">
        <v>102850</v>
      </c>
    </row>
    <row r="64" spans="1:6" s="32" customFormat="1" ht="16.5" x14ac:dyDescent="0.3">
      <c r="A64" s="42">
        <v>39</v>
      </c>
      <c r="B64" s="186"/>
      <c r="C64" s="52" t="s">
        <v>105</v>
      </c>
      <c r="D64" s="23" t="s">
        <v>106</v>
      </c>
      <c r="E64" s="87">
        <v>192000</v>
      </c>
      <c r="F64" s="50">
        <v>163200</v>
      </c>
    </row>
    <row r="65" spans="1:6" s="32" customFormat="1" ht="16.5" x14ac:dyDescent="0.3">
      <c r="A65" s="42">
        <v>40</v>
      </c>
      <c r="B65" s="186"/>
      <c r="C65" s="52" t="s">
        <v>107</v>
      </c>
      <c r="D65" s="23" t="s">
        <v>108</v>
      </c>
      <c r="E65" s="87">
        <v>173000</v>
      </c>
      <c r="F65" s="50">
        <v>147050</v>
      </c>
    </row>
    <row r="66" spans="1:6" s="32" customFormat="1" ht="16.5" x14ac:dyDescent="0.3">
      <c r="A66" s="42">
        <v>41</v>
      </c>
      <c r="B66" s="186"/>
      <c r="C66" s="52" t="s">
        <v>109</v>
      </c>
      <c r="D66" s="23" t="s">
        <v>110</v>
      </c>
      <c r="E66" s="87">
        <v>231000</v>
      </c>
      <c r="F66" s="50">
        <v>196350</v>
      </c>
    </row>
    <row r="67" spans="1:6" s="32" customFormat="1" ht="16.5" x14ac:dyDescent="0.3">
      <c r="A67" s="42">
        <v>42</v>
      </c>
      <c r="B67" s="186"/>
      <c r="C67" s="84" t="s">
        <v>111</v>
      </c>
      <c r="D67" s="85" t="s">
        <v>112</v>
      </c>
      <c r="E67" s="89">
        <v>500000</v>
      </c>
      <c r="F67" s="50">
        <v>425000</v>
      </c>
    </row>
    <row r="68" spans="1:6" s="32" customFormat="1" ht="33" x14ac:dyDescent="0.3">
      <c r="A68" s="42">
        <v>43</v>
      </c>
      <c r="B68" s="186"/>
      <c r="C68" s="52" t="s">
        <v>113</v>
      </c>
      <c r="D68" s="23" t="s">
        <v>114</v>
      </c>
      <c r="E68" s="87">
        <v>290000</v>
      </c>
      <c r="F68" s="50">
        <v>246500</v>
      </c>
    </row>
    <row r="69" spans="1:6" s="32" customFormat="1" ht="16.5" x14ac:dyDescent="0.3">
      <c r="A69" s="42">
        <v>44</v>
      </c>
      <c r="B69" s="186"/>
      <c r="C69" s="52" t="s">
        <v>115</v>
      </c>
      <c r="D69" s="23" t="s">
        <v>116</v>
      </c>
      <c r="E69" s="87">
        <v>231000</v>
      </c>
      <c r="F69" s="50">
        <v>196350</v>
      </c>
    </row>
    <row r="70" spans="1:6" s="32" customFormat="1" ht="33" x14ac:dyDescent="0.3">
      <c r="A70" s="42">
        <v>45</v>
      </c>
      <c r="B70" s="186"/>
      <c r="C70" s="52" t="s">
        <v>117</v>
      </c>
      <c r="D70" s="23" t="s">
        <v>118</v>
      </c>
      <c r="E70" s="87">
        <v>616000</v>
      </c>
      <c r="F70" s="50">
        <v>523600</v>
      </c>
    </row>
    <row r="71" spans="1:6" s="32" customFormat="1" ht="16.5" x14ac:dyDescent="0.3">
      <c r="A71" s="42">
        <v>46</v>
      </c>
      <c r="B71" s="186"/>
      <c r="C71" s="52" t="s">
        <v>119</v>
      </c>
      <c r="D71" s="23" t="s">
        <v>120</v>
      </c>
      <c r="E71" s="87">
        <v>231000</v>
      </c>
      <c r="F71" s="50">
        <v>196350</v>
      </c>
    </row>
    <row r="72" spans="1:6" s="32" customFormat="1" ht="16.5" x14ac:dyDescent="0.3">
      <c r="A72" s="42">
        <v>47</v>
      </c>
      <c r="B72" s="180"/>
      <c r="C72" s="52" t="s">
        <v>125</v>
      </c>
      <c r="D72" s="23" t="s">
        <v>126</v>
      </c>
      <c r="E72" s="87">
        <v>412000</v>
      </c>
      <c r="F72" s="50">
        <v>350200</v>
      </c>
    </row>
    <row r="73" spans="1:6" s="32" customFormat="1" ht="16.5" x14ac:dyDescent="0.3">
      <c r="A73" s="42">
        <v>48</v>
      </c>
      <c r="B73" s="179" t="s">
        <v>122</v>
      </c>
      <c r="C73" s="52" t="s">
        <v>121</v>
      </c>
      <c r="D73" s="187" t="s">
        <v>344</v>
      </c>
      <c r="E73" s="87">
        <v>137000</v>
      </c>
      <c r="F73" s="50">
        <v>116450</v>
      </c>
    </row>
    <row r="74" spans="1:6" s="32" customFormat="1" ht="16.5" x14ac:dyDescent="0.3">
      <c r="A74" s="42">
        <v>49</v>
      </c>
      <c r="B74" s="186"/>
      <c r="C74" s="52" t="s">
        <v>123</v>
      </c>
      <c r="D74" s="188"/>
      <c r="E74" s="87">
        <v>137000</v>
      </c>
      <c r="F74" s="50">
        <v>116450</v>
      </c>
    </row>
    <row r="75" spans="1:6" s="32" customFormat="1" ht="16.5" x14ac:dyDescent="0.3">
      <c r="A75" s="42">
        <v>50</v>
      </c>
      <c r="B75" s="180"/>
      <c r="C75" s="52" t="s">
        <v>124</v>
      </c>
      <c r="D75" s="189"/>
      <c r="E75" s="87">
        <v>208000</v>
      </c>
      <c r="F75" s="50">
        <v>176800</v>
      </c>
    </row>
    <row r="76" spans="1:6" s="32" customFormat="1" ht="16.5" x14ac:dyDescent="0.3">
      <c r="A76" s="42">
        <v>51</v>
      </c>
      <c r="B76" s="179" t="s">
        <v>345</v>
      </c>
      <c r="C76" s="52" t="s">
        <v>346</v>
      </c>
      <c r="D76" s="190" t="s">
        <v>347</v>
      </c>
      <c r="E76" s="87">
        <v>215000</v>
      </c>
      <c r="F76" s="50">
        <v>182750</v>
      </c>
    </row>
    <row r="77" spans="1:6" s="32" customFormat="1" ht="16.5" x14ac:dyDescent="0.3">
      <c r="A77" s="42">
        <v>52</v>
      </c>
      <c r="B77" s="186"/>
      <c r="C77" s="52" t="s">
        <v>348</v>
      </c>
      <c r="D77" s="191"/>
      <c r="E77" s="87">
        <v>323000</v>
      </c>
      <c r="F77" s="50">
        <v>274550</v>
      </c>
    </row>
    <row r="78" spans="1:6" s="32" customFormat="1" ht="49.5" x14ac:dyDescent="0.3">
      <c r="A78" s="42">
        <v>53</v>
      </c>
      <c r="B78" s="186"/>
      <c r="C78" s="52" t="s">
        <v>349</v>
      </c>
      <c r="D78" s="25" t="s">
        <v>350</v>
      </c>
      <c r="E78" s="87">
        <v>269000</v>
      </c>
      <c r="F78" s="50">
        <v>228650</v>
      </c>
    </row>
    <row r="79" spans="1:6" s="32" customFormat="1" ht="49.5" x14ac:dyDescent="0.3">
      <c r="A79" s="42">
        <v>54</v>
      </c>
      <c r="B79" s="180"/>
      <c r="C79" s="52" t="s">
        <v>351</v>
      </c>
      <c r="D79" s="25" t="s">
        <v>352</v>
      </c>
      <c r="E79" s="50">
        <v>588000</v>
      </c>
      <c r="F79" s="50">
        <v>499800</v>
      </c>
    </row>
    <row r="80" spans="1:6" s="32" customFormat="1" ht="16.5" x14ac:dyDescent="0.3">
      <c r="A80" s="183" t="s">
        <v>127</v>
      </c>
      <c r="B80" s="184"/>
      <c r="C80" s="184"/>
      <c r="D80" s="185"/>
      <c r="E80" s="41"/>
      <c r="F80" s="41"/>
    </row>
    <row r="81" spans="1:6" ht="33" x14ac:dyDescent="0.35">
      <c r="A81" s="42">
        <v>55</v>
      </c>
      <c r="B81" s="153" t="s">
        <v>128</v>
      </c>
      <c r="C81" s="49" t="s">
        <v>129</v>
      </c>
      <c r="D81" s="49" t="s">
        <v>130</v>
      </c>
      <c r="E81" s="18">
        <v>123000</v>
      </c>
      <c r="F81" s="18">
        <v>100000</v>
      </c>
    </row>
    <row r="82" spans="1:6" ht="16.5" x14ac:dyDescent="0.35">
      <c r="A82" s="42">
        <v>56</v>
      </c>
      <c r="B82" s="153"/>
      <c r="C82" s="49" t="s">
        <v>131</v>
      </c>
      <c r="D82" s="49" t="s">
        <v>132</v>
      </c>
      <c r="E82" s="18">
        <v>66000</v>
      </c>
      <c r="F82" s="18">
        <v>56100</v>
      </c>
    </row>
    <row r="83" spans="1:6" ht="54.75" customHeight="1" x14ac:dyDescent="0.35">
      <c r="A83" s="42">
        <v>57</v>
      </c>
      <c r="B83" s="153"/>
      <c r="C83" s="49" t="s">
        <v>133</v>
      </c>
      <c r="D83" s="49" t="s">
        <v>134</v>
      </c>
      <c r="E83" s="18">
        <v>139000</v>
      </c>
      <c r="F83" s="18">
        <v>118150</v>
      </c>
    </row>
    <row r="84" spans="1:6" ht="16.5" x14ac:dyDescent="0.35">
      <c r="A84" s="42">
        <v>58</v>
      </c>
      <c r="B84" s="153"/>
      <c r="C84" s="49" t="s">
        <v>135</v>
      </c>
      <c r="D84" s="49" t="s">
        <v>136</v>
      </c>
      <c r="E84" s="18">
        <v>66000</v>
      </c>
      <c r="F84" s="18">
        <v>56100</v>
      </c>
    </row>
    <row r="85" spans="1:6" ht="82.5" x14ac:dyDescent="0.35">
      <c r="A85" s="42">
        <v>59</v>
      </c>
      <c r="B85" s="153"/>
      <c r="C85" s="49" t="s">
        <v>353</v>
      </c>
      <c r="D85" s="49" t="s">
        <v>354</v>
      </c>
      <c r="E85" s="18">
        <v>212000</v>
      </c>
      <c r="F85" s="18">
        <v>180200</v>
      </c>
    </row>
    <row r="86" spans="1:6" ht="33" x14ac:dyDescent="0.35">
      <c r="A86" s="42">
        <v>60</v>
      </c>
      <c r="B86" s="153"/>
      <c r="C86" s="17" t="s">
        <v>137</v>
      </c>
      <c r="D86" s="17" t="s">
        <v>138</v>
      </c>
      <c r="E86" s="18">
        <v>868000</v>
      </c>
      <c r="F86" s="18">
        <v>737800</v>
      </c>
    </row>
    <row r="87" spans="1:6" ht="33" x14ac:dyDescent="0.35">
      <c r="A87" s="42">
        <v>61</v>
      </c>
      <c r="B87" s="153"/>
      <c r="C87" s="17" t="s">
        <v>139</v>
      </c>
      <c r="D87" s="17" t="s">
        <v>140</v>
      </c>
      <c r="E87" s="18">
        <v>139000</v>
      </c>
      <c r="F87" s="18">
        <v>118150</v>
      </c>
    </row>
    <row r="88" spans="1:6" ht="33" x14ac:dyDescent="0.35">
      <c r="A88" s="42">
        <v>62</v>
      </c>
      <c r="B88" s="153"/>
      <c r="C88" s="17" t="s">
        <v>141</v>
      </c>
      <c r="D88" s="17" t="s">
        <v>142</v>
      </c>
      <c r="E88" s="18">
        <v>72000</v>
      </c>
      <c r="F88" s="18">
        <v>61200</v>
      </c>
    </row>
    <row r="89" spans="1:6" ht="16.5" x14ac:dyDescent="0.35">
      <c r="A89" s="42">
        <v>63</v>
      </c>
      <c r="B89" s="153" t="s">
        <v>143</v>
      </c>
      <c r="C89" s="17" t="s">
        <v>144</v>
      </c>
      <c r="D89" s="17" t="s">
        <v>145</v>
      </c>
      <c r="E89" s="18">
        <v>174000</v>
      </c>
      <c r="F89" s="18">
        <v>147900</v>
      </c>
    </row>
    <row r="90" spans="1:6" ht="16.5" x14ac:dyDescent="0.35">
      <c r="A90" s="42">
        <v>64</v>
      </c>
      <c r="B90" s="153"/>
      <c r="C90" s="17" t="s">
        <v>146</v>
      </c>
      <c r="D90" s="17" t="s">
        <v>147</v>
      </c>
      <c r="E90" s="18">
        <v>88000</v>
      </c>
      <c r="F90" s="18">
        <v>74800</v>
      </c>
    </row>
    <row r="91" spans="1:6" ht="33" x14ac:dyDescent="0.35">
      <c r="A91" s="42">
        <v>65</v>
      </c>
      <c r="B91" s="171" t="s">
        <v>148</v>
      </c>
      <c r="C91" s="17" t="s">
        <v>149</v>
      </c>
      <c r="D91" s="17" t="s">
        <v>150</v>
      </c>
      <c r="E91" s="44">
        <v>168000</v>
      </c>
      <c r="F91" s="18">
        <v>142800</v>
      </c>
    </row>
    <row r="92" spans="1:6" ht="33" x14ac:dyDescent="0.35">
      <c r="A92" s="42">
        <v>66</v>
      </c>
      <c r="B92" s="172"/>
      <c r="C92" s="17" t="s">
        <v>355</v>
      </c>
      <c r="D92" s="17" t="s">
        <v>151</v>
      </c>
      <c r="E92" s="44">
        <v>168000</v>
      </c>
      <c r="F92" s="18">
        <v>142800</v>
      </c>
    </row>
    <row r="93" spans="1:6" ht="16.5" x14ac:dyDescent="0.35">
      <c r="A93" s="42">
        <v>67</v>
      </c>
      <c r="B93" s="173"/>
      <c r="C93" s="17" t="s">
        <v>152</v>
      </c>
      <c r="D93" s="17" t="s">
        <v>153</v>
      </c>
      <c r="E93" s="44">
        <v>253000</v>
      </c>
      <c r="F93" s="18">
        <v>215050</v>
      </c>
    </row>
    <row r="94" spans="1:6" ht="16.5" x14ac:dyDescent="0.35">
      <c r="A94" s="183" t="s">
        <v>154</v>
      </c>
      <c r="B94" s="184"/>
      <c r="C94" s="184"/>
      <c r="D94" s="185"/>
      <c r="E94" s="53"/>
      <c r="F94" s="53"/>
    </row>
    <row r="95" spans="1:6" ht="16.5" x14ac:dyDescent="0.35">
      <c r="A95" s="42">
        <v>68</v>
      </c>
      <c r="B95" s="171" t="s">
        <v>155</v>
      </c>
      <c r="C95" s="17" t="s">
        <v>156</v>
      </c>
      <c r="D95" s="17"/>
      <c r="E95" s="44">
        <v>275000</v>
      </c>
      <c r="F95" s="44">
        <v>247500</v>
      </c>
    </row>
    <row r="96" spans="1:6" ht="16.5" x14ac:dyDescent="0.35">
      <c r="A96" s="42">
        <v>69</v>
      </c>
      <c r="B96" s="172"/>
      <c r="C96" s="17" t="s">
        <v>157</v>
      </c>
      <c r="D96" s="17"/>
      <c r="E96" s="44">
        <v>187000</v>
      </c>
      <c r="F96" s="44">
        <v>168300</v>
      </c>
    </row>
    <row r="97" spans="1:6" ht="16.5" x14ac:dyDescent="0.35">
      <c r="A97" s="42">
        <v>70</v>
      </c>
      <c r="B97" s="172"/>
      <c r="C97" s="17" t="s">
        <v>158</v>
      </c>
      <c r="D97" s="17"/>
      <c r="E97" s="44">
        <v>187000</v>
      </c>
      <c r="F97" s="44">
        <v>168300</v>
      </c>
    </row>
    <row r="98" spans="1:6" ht="16.5" x14ac:dyDescent="0.35">
      <c r="A98" s="42">
        <v>71</v>
      </c>
      <c r="B98" s="172"/>
      <c r="C98" s="17" t="s">
        <v>159</v>
      </c>
      <c r="D98" s="17"/>
      <c r="E98" s="44">
        <v>189000</v>
      </c>
      <c r="F98" s="44">
        <v>170100</v>
      </c>
    </row>
    <row r="99" spans="1:6" ht="16.5" x14ac:dyDescent="0.35">
      <c r="A99" s="42">
        <v>72</v>
      </c>
      <c r="B99" s="172"/>
      <c r="C99" s="17" t="s">
        <v>160</v>
      </c>
      <c r="D99" s="17"/>
      <c r="E99" s="44">
        <v>150000</v>
      </c>
      <c r="F99" s="44">
        <v>135000</v>
      </c>
    </row>
    <row r="100" spans="1:6" ht="16.5" x14ac:dyDescent="0.35">
      <c r="A100" s="42">
        <v>73</v>
      </c>
      <c r="B100" s="172"/>
      <c r="C100" s="17" t="s">
        <v>161</v>
      </c>
      <c r="D100" s="17"/>
      <c r="E100" s="44">
        <v>189000</v>
      </c>
      <c r="F100" s="44">
        <v>170100</v>
      </c>
    </row>
    <row r="101" spans="1:6" ht="16.5" x14ac:dyDescent="0.35">
      <c r="A101" s="42">
        <v>74</v>
      </c>
      <c r="B101" s="172"/>
      <c r="C101" s="17" t="s">
        <v>162</v>
      </c>
      <c r="D101" s="17"/>
      <c r="E101" s="44">
        <v>189000</v>
      </c>
      <c r="F101" s="44">
        <v>170100</v>
      </c>
    </row>
    <row r="102" spans="1:6" ht="16.5" x14ac:dyDescent="0.35">
      <c r="A102" s="42">
        <v>75</v>
      </c>
      <c r="B102" s="172"/>
      <c r="C102" s="17" t="s">
        <v>163</v>
      </c>
      <c r="D102" s="17"/>
      <c r="E102" s="44">
        <v>187000</v>
      </c>
      <c r="F102" s="44">
        <v>168300</v>
      </c>
    </row>
    <row r="103" spans="1:6" ht="16.5" x14ac:dyDescent="0.35">
      <c r="A103" s="42">
        <v>76</v>
      </c>
      <c r="B103" s="172"/>
      <c r="C103" s="17" t="s">
        <v>164</v>
      </c>
      <c r="D103" s="17"/>
      <c r="E103" s="44">
        <v>201000</v>
      </c>
      <c r="F103" s="44">
        <v>180900</v>
      </c>
    </row>
    <row r="104" spans="1:6" ht="16.5" x14ac:dyDescent="0.35">
      <c r="A104" s="42">
        <v>77</v>
      </c>
      <c r="B104" s="172"/>
      <c r="C104" s="17" t="s">
        <v>165</v>
      </c>
      <c r="D104" s="17"/>
      <c r="E104" s="44">
        <v>187000</v>
      </c>
      <c r="F104" s="44">
        <v>168300</v>
      </c>
    </row>
    <row r="105" spans="1:6" ht="16.5" x14ac:dyDescent="0.35">
      <c r="A105" s="42">
        <v>78</v>
      </c>
      <c r="B105" s="172"/>
      <c r="C105" s="17" t="s">
        <v>166</v>
      </c>
      <c r="D105" s="17"/>
      <c r="E105" s="44">
        <v>187000</v>
      </c>
      <c r="F105" s="44">
        <v>168300</v>
      </c>
    </row>
    <row r="106" spans="1:6" ht="16.5" x14ac:dyDescent="0.35">
      <c r="A106" s="42">
        <v>79</v>
      </c>
      <c r="B106" s="172"/>
      <c r="C106" s="17" t="s">
        <v>167</v>
      </c>
      <c r="D106" s="17"/>
      <c r="E106" s="44">
        <v>132000</v>
      </c>
      <c r="F106" s="44">
        <v>118800</v>
      </c>
    </row>
    <row r="107" spans="1:6" ht="16.5" x14ac:dyDescent="0.35">
      <c r="A107" s="42">
        <v>80</v>
      </c>
      <c r="B107" s="172"/>
      <c r="C107" s="17" t="s">
        <v>168</v>
      </c>
      <c r="D107" s="17"/>
      <c r="E107" s="44">
        <v>187000</v>
      </c>
      <c r="F107" s="44">
        <v>168300</v>
      </c>
    </row>
    <row r="108" spans="1:6" ht="16.5" x14ac:dyDescent="0.35">
      <c r="A108" s="42">
        <v>81</v>
      </c>
      <c r="B108" s="173"/>
      <c r="C108" s="17" t="s">
        <v>169</v>
      </c>
      <c r="D108" s="17"/>
      <c r="E108" s="44">
        <v>1073000</v>
      </c>
      <c r="F108" s="44">
        <v>965700</v>
      </c>
    </row>
    <row r="109" spans="1:6" ht="16.5" x14ac:dyDescent="0.35">
      <c r="A109" s="183" t="s">
        <v>170</v>
      </c>
      <c r="B109" s="184"/>
      <c r="C109" s="184"/>
      <c r="D109" s="185"/>
      <c r="E109" s="41"/>
      <c r="F109" s="41"/>
    </row>
    <row r="110" spans="1:6" ht="16.5" x14ac:dyDescent="0.35">
      <c r="A110" s="42">
        <v>82</v>
      </c>
      <c r="B110" s="91" t="s">
        <v>171</v>
      </c>
      <c r="C110" s="17" t="s">
        <v>172</v>
      </c>
      <c r="D110" s="17" t="s">
        <v>173</v>
      </c>
      <c r="E110" s="44">
        <v>50000</v>
      </c>
      <c r="F110" s="44">
        <v>45000</v>
      </c>
    </row>
    <row r="111" spans="1:6" ht="33" x14ac:dyDescent="0.35">
      <c r="A111" s="42">
        <v>83</v>
      </c>
      <c r="B111" s="91" t="s">
        <v>174</v>
      </c>
      <c r="C111" s="17" t="s">
        <v>175</v>
      </c>
      <c r="D111" s="17" t="s">
        <v>176</v>
      </c>
      <c r="E111" s="44">
        <v>108000</v>
      </c>
      <c r="F111" s="44">
        <v>97200</v>
      </c>
    </row>
    <row r="112" spans="1:6" ht="16.5" x14ac:dyDescent="0.35">
      <c r="A112" s="192" t="s">
        <v>33</v>
      </c>
      <c r="B112" s="192"/>
      <c r="C112" s="192"/>
      <c r="D112" s="192"/>
      <c r="E112" s="54"/>
      <c r="F112" s="54"/>
    </row>
    <row r="113" spans="1:6" ht="33" x14ac:dyDescent="0.35">
      <c r="A113" s="22">
        <v>84</v>
      </c>
      <c r="B113" s="176" t="s">
        <v>30</v>
      </c>
      <c r="C113" s="23" t="s">
        <v>36</v>
      </c>
      <c r="D113" s="23" t="s">
        <v>6</v>
      </c>
      <c r="E113" s="26">
        <v>230000</v>
      </c>
      <c r="F113" s="20">
        <v>140000</v>
      </c>
    </row>
    <row r="114" spans="1:6" ht="33" x14ac:dyDescent="0.35">
      <c r="A114" s="22">
        <v>85</v>
      </c>
      <c r="B114" s="177"/>
      <c r="C114" s="23" t="s">
        <v>19</v>
      </c>
      <c r="D114" s="23" t="s">
        <v>20</v>
      </c>
      <c r="E114" s="26">
        <v>220000</v>
      </c>
      <c r="F114" s="20">
        <v>140000</v>
      </c>
    </row>
    <row r="115" spans="1:6" ht="16.5" x14ac:dyDescent="0.35">
      <c r="A115" s="22">
        <v>86</v>
      </c>
      <c r="B115" s="177"/>
      <c r="C115" s="23" t="s">
        <v>37</v>
      </c>
      <c r="D115" s="23" t="s">
        <v>38</v>
      </c>
      <c r="E115" s="26">
        <v>230000</v>
      </c>
      <c r="F115" s="20">
        <v>140000</v>
      </c>
    </row>
    <row r="116" spans="1:6" ht="33" x14ac:dyDescent="0.35">
      <c r="A116" s="193">
        <v>87</v>
      </c>
      <c r="B116" s="177"/>
      <c r="C116" s="23" t="s">
        <v>356</v>
      </c>
      <c r="D116" s="23"/>
      <c r="E116" s="86">
        <v>250000</v>
      </c>
      <c r="F116" s="21">
        <v>200000</v>
      </c>
    </row>
    <row r="117" spans="1:6" ht="16.5" x14ac:dyDescent="0.35">
      <c r="A117" s="194"/>
      <c r="B117" s="177"/>
      <c r="C117" s="23" t="s">
        <v>357</v>
      </c>
      <c r="D117" s="23"/>
      <c r="E117" s="86">
        <v>375000</v>
      </c>
      <c r="F117" s="21">
        <v>300000</v>
      </c>
    </row>
    <row r="118" spans="1:6" ht="16.5" x14ac:dyDescent="0.35">
      <c r="A118" s="195"/>
      <c r="B118" s="177"/>
      <c r="C118" s="23" t="s">
        <v>358</v>
      </c>
      <c r="D118" s="23"/>
      <c r="E118" s="86">
        <v>329000</v>
      </c>
      <c r="F118" s="21">
        <v>263200</v>
      </c>
    </row>
    <row r="119" spans="1:6" ht="33" x14ac:dyDescent="0.35">
      <c r="A119" s="22">
        <v>88</v>
      </c>
      <c r="B119" s="177"/>
      <c r="C119" s="23" t="s">
        <v>359</v>
      </c>
      <c r="D119" s="23" t="s">
        <v>177</v>
      </c>
      <c r="E119" s="26">
        <v>700000</v>
      </c>
      <c r="F119" s="21">
        <v>560000</v>
      </c>
    </row>
    <row r="120" spans="1:6" ht="33" x14ac:dyDescent="0.35">
      <c r="A120" s="22">
        <v>89</v>
      </c>
      <c r="B120" s="177"/>
      <c r="C120" s="23" t="s">
        <v>178</v>
      </c>
      <c r="D120" s="23" t="s">
        <v>179</v>
      </c>
      <c r="E120" s="26">
        <v>770000</v>
      </c>
      <c r="F120" s="21">
        <v>616000</v>
      </c>
    </row>
    <row r="121" spans="1:6" ht="33" x14ac:dyDescent="0.35">
      <c r="A121" s="22">
        <v>90</v>
      </c>
      <c r="B121" s="178"/>
      <c r="C121" s="23" t="s">
        <v>180</v>
      </c>
      <c r="D121" s="23" t="s">
        <v>181</v>
      </c>
      <c r="E121" s="26">
        <v>249000</v>
      </c>
      <c r="F121" s="21">
        <v>199200</v>
      </c>
    </row>
    <row r="122" spans="1:6" ht="16.5" x14ac:dyDescent="0.35">
      <c r="A122" s="22">
        <v>91</v>
      </c>
      <c r="B122" s="179" t="s">
        <v>182</v>
      </c>
      <c r="C122" s="23" t="s">
        <v>183</v>
      </c>
      <c r="D122" s="23" t="s">
        <v>184</v>
      </c>
      <c r="E122" s="86">
        <v>157000</v>
      </c>
      <c r="F122" s="21">
        <v>125600</v>
      </c>
    </row>
    <row r="123" spans="1:6" ht="16.5" x14ac:dyDescent="0.35">
      <c r="A123" s="22">
        <v>92</v>
      </c>
      <c r="B123" s="186"/>
      <c r="C123" s="23" t="s">
        <v>185</v>
      </c>
      <c r="D123" s="23" t="s">
        <v>186</v>
      </c>
      <c r="E123" s="86">
        <v>157000</v>
      </c>
      <c r="F123" s="21">
        <v>125600</v>
      </c>
    </row>
    <row r="124" spans="1:6" ht="16.5" x14ac:dyDescent="0.35">
      <c r="A124" s="22">
        <v>93</v>
      </c>
      <c r="B124" s="186"/>
      <c r="C124" s="23" t="s">
        <v>360</v>
      </c>
      <c r="D124" s="23" t="s">
        <v>361</v>
      </c>
      <c r="E124" s="86">
        <v>143000</v>
      </c>
      <c r="F124" s="21">
        <v>114400</v>
      </c>
    </row>
    <row r="125" spans="1:6" ht="16.5" x14ac:dyDescent="0.35">
      <c r="A125" s="22">
        <v>94</v>
      </c>
      <c r="B125" s="186"/>
      <c r="C125" s="23" t="s">
        <v>362</v>
      </c>
      <c r="D125" s="23" t="s">
        <v>361</v>
      </c>
      <c r="E125" s="86">
        <v>185000</v>
      </c>
      <c r="F125" s="21">
        <v>148000</v>
      </c>
    </row>
    <row r="126" spans="1:6" ht="33" x14ac:dyDescent="0.35">
      <c r="A126" s="22">
        <v>95</v>
      </c>
      <c r="B126" s="186"/>
      <c r="C126" s="23" t="s">
        <v>187</v>
      </c>
      <c r="D126" s="23" t="s">
        <v>188</v>
      </c>
      <c r="E126" s="86">
        <v>1200000</v>
      </c>
      <c r="F126" s="21">
        <v>960000</v>
      </c>
    </row>
    <row r="127" spans="1:6" ht="16.5" x14ac:dyDescent="0.35">
      <c r="A127" s="22">
        <v>96</v>
      </c>
      <c r="B127" s="186"/>
      <c r="C127" s="23" t="s">
        <v>190</v>
      </c>
      <c r="D127" s="23" t="s">
        <v>191</v>
      </c>
      <c r="E127" s="86">
        <v>700000</v>
      </c>
      <c r="F127" s="21">
        <v>560000</v>
      </c>
    </row>
    <row r="128" spans="1:6" ht="16.5" x14ac:dyDescent="0.35">
      <c r="A128" s="22">
        <v>97</v>
      </c>
      <c r="B128" s="186"/>
      <c r="C128" s="23" t="s">
        <v>192</v>
      </c>
      <c r="D128" s="23" t="s">
        <v>193</v>
      </c>
      <c r="E128" s="26">
        <v>847000</v>
      </c>
      <c r="F128" s="20">
        <v>719950</v>
      </c>
    </row>
    <row r="129" spans="1:7" ht="16.5" x14ac:dyDescent="0.35">
      <c r="A129" s="22">
        <v>98</v>
      </c>
      <c r="B129" s="186"/>
      <c r="C129" s="23" t="s">
        <v>194</v>
      </c>
      <c r="D129" s="23" t="s">
        <v>195</v>
      </c>
      <c r="E129" s="26">
        <v>2178000</v>
      </c>
      <c r="F129" s="20">
        <v>1851300</v>
      </c>
    </row>
    <row r="130" spans="1:7" ht="16.5" x14ac:dyDescent="0.35">
      <c r="A130" s="22">
        <v>99</v>
      </c>
      <c r="B130" s="186"/>
      <c r="C130" s="23" t="s">
        <v>196</v>
      </c>
      <c r="D130" s="23" t="s">
        <v>197</v>
      </c>
      <c r="E130" s="26">
        <v>847000</v>
      </c>
      <c r="F130" s="20">
        <v>719950</v>
      </c>
    </row>
    <row r="131" spans="1:7" ht="16.5" x14ac:dyDescent="0.35">
      <c r="A131" s="22">
        <v>100</v>
      </c>
      <c r="B131" s="186"/>
      <c r="C131" s="23" t="s">
        <v>198</v>
      </c>
      <c r="D131" s="23" t="s">
        <v>199</v>
      </c>
      <c r="E131" s="26">
        <v>1700000</v>
      </c>
      <c r="F131" s="20">
        <v>1445000</v>
      </c>
    </row>
    <row r="132" spans="1:7" ht="33" x14ac:dyDescent="0.35">
      <c r="A132" s="22">
        <v>101</v>
      </c>
      <c r="B132" s="186"/>
      <c r="C132" s="23" t="s">
        <v>200</v>
      </c>
      <c r="D132" s="23" t="s">
        <v>189</v>
      </c>
      <c r="E132" s="26"/>
      <c r="F132" s="20">
        <v>0</v>
      </c>
    </row>
    <row r="133" spans="1:7" ht="33" customHeight="1" x14ac:dyDescent="0.35">
      <c r="A133" s="22">
        <v>102</v>
      </c>
      <c r="B133" s="181" t="s">
        <v>201</v>
      </c>
      <c r="C133" s="23" t="s">
        <v>202</v>
      </c>
      <c r="D133" s="23" t="s">
        <v>203</v>
      </c>
      <c r="E133" s="86">
        <v>3420000</v>
      </c>
      <c r="F133" s="20">
        <v>2907000</v>
      </c>
      <c r="G133" s="82"/>
    </row>
    <row r="134" spans="1:7" ht="33" x14ac:dyDescent="0.35">
      <c r="A134" s="22">
        <v>103</v>
      </c>
      <c r="B134" s="181"/>
      <c r="C134" s="23" t="s">
        <v>204</v>
      </c>
      <c r="D134" s="23" t="s">
        <v>205</v>
      </c>
      <c r="E134" s="86">
        <v>3420000</v>
      </c>
      <c r="F134" s="20">
        <v>2907000</v>
      </c>
    </row>
    <row r="135" spans="1:7" ht="49.5" customHeight="1" x14ac:dyDescent="0.35">
      <c r="A135" s="22">
        <v>104</v>
      </c>
      <c r="B135" s="181"/>
      <c r="C135" s="23" t="s">
        <v>206</v>
      </c>
      <c r="D135" s="23" t="s">
        <v>207</v>
      </c>
      <c r="E135" s="86">
        <v>3420000</v>
      </c>
      <c r="F135" s="20">
        <v>2907000</v>
      </c>
      <c r="G135" s="82"/>
    </row>
    <row r="136" spans="1:7" ht="33" x14ac:dyDescent="0.35">
      <c r="A136" s="22">
        <v>105</v>
      </c>
      <c r="B136" s="181"/>
      <c r="C136" s="23" t="s">
        <v>208</v>
      </c>
      <c r="D136" s="23" t="s">
        <v>209</v>
      </c>
      <c r="E136" s="86">
        <v>3420000</v>
      </c>
      <c r="F136" s="20">
        <v>2907000</v>
      </c>
    </row>
    <row r="137" spans="1:7" ht="33" x14ac:dyDescent="0.35">
      <c r="A137" s="22">
        <v>106</v>
      </c>
      <c r="B137" s="181"/>
      <c r="C137" s="23" t="s">
        <v>210</v>
      </c>
      <c r="D137" s="23" t="s">
        <v>211</v>
      </c>
      <c r="E137" s="86">
        <v>3420000</v>
      </c>
      <c r="F137" s="20">
        <v>2907000</v>
      </c>
    </row>
    <row r="138" spans="1:7" ht="33" x14ac:dyDescent="0.35">
      <c r="A138" s="22">
        <v>107</v>
      </c>
      <c r="B138" s="181"/>
      <c r="C138" s="23" t="s">
        <v>212</v>
      </c>
      <c r="D138" s="23" t="s">
        <v>213</v>
      </c>
      <c r="E138" s="86">
        <v>5730000</v>
      </c>
      <c r="F138" s="20">
        <v>4870500</v>
      </c>
    </row>
    <row r="139" spans="1:7" ht="33" x14ac:dyDescent="0.35">
      <c r="A139" s="22">
        <v>108</v>
      </c>
      <c r="B139" s="181"/>
      <c r="C139" s="23" t="s">
        <v>214</v>
      </c>
      <c r="D139" s="23" t="s">
        <v>215</v>
      </c>
      <c r="E139" s="86">
        <v>3420000</v>
      </c>
      <c r="F139" s="20">
        <v>2907000</v>
      </c>
    </row>
    <row r="140" spans="1:7" ht="33" x14ac:dyDescent="0.35">
      <c r="A140" s="22">
        <v>109</v>
      </c>
      <c r="B140" s="181"/>
      <c r="C140" s="23" t="s">
        <v>216</v>
      </c>
      <c r="D140" s="23" t="s">
        <v>215</v>
      </c>
      <c r="E140" s="86">
        <v>4530000</v>
      </c>
      <c r="F140" s="20">
        <v>3850500</v>
      </c>
    </row>
    <row r="141" spans="1:7" ht="33" x14ac:dyDescent="0.35">
      <c r="A141" s="22">
        <v>110</v>
      </c>
      <c r="B141" s="181"/>
      <c r="C141" s="23" t="s">
        <v>217</v>
      </c>
      <c r="D141" s="23" t="s">
        <v>218</v>
      </c>
      <c r="E141" s="86">
        <v>3420000</v>
      </c>
      <c r="F141" s="20">
        <v>2907000</v>
      </c>
    </row>
    <row r="142" spans="1:7" ht="33" x14ac:dyDescent="0.35">
      <c r="A142" s="22">
        <v>111</v>
      </c>
      <c r="B142" s="181"/>
      <c r="C142" s="23" t="s">
        <v>219</v>
      </c>
      <c r="D142" s="23" t="s">
        <v>220</v>
      </c>
      <c r="E142" s="86">
        <v>5515200</v>
      </c>
      <c r="F142" s="20">
        <v>4687920</v>
      </c>
    </row>
    <row r="143" spans="1:7" ht="33" x14ac:dyDescent="0.35">
      <c r="A143" s="22">
        <v>112</v>
      </c>
      <c r="B143" s="181"/>
      <c r="C143" s="23" t="s">
        <v>221</v>
      </c>
      <c r="D143" s="23" t="s">
        <v>222</v>
      </c>
      <c r="E143" s="86">
        <v>2790000</v>
      </c>
      <c r="F143" s="20">
        <v>2371500</v>
      </c>
    </row>
    <row r="144" spans="1:7" ht="33" x14ac:dyDescent="0.35">
      <c r="A144" s="22">
        <v>113</v>
      </c>
      <c r="B144" s="181"/>
      <c r="C144" s="23" t="s">
        <v>223</v>
      </c>
      <c r="D144" s="23" t="s">
        <v>224</v>
      </c>
      <c r="E144" s="86">
        <v>3078000</v>
      </c>
      <c r="F144" s="20">
        <v>2616300</v>
      </c>
    </row>
    <row r="145" spans="1:6" ht="33" x14ac:dyDescent="0.35">
      <c r="A145" s="22">
        <v>114</v>
      </c>
      <c r="B145" s="181"/>
      <c r="C145" s="23" t="s">
        <v>225</v>
      </c>
      <c r="D145" s="23" t="s">
        <v>224</v>
      </c>
      <c r="E145" s="86">
        <v>4200000</v>
      </c>
      <c r="F145" s="20">
        <v>3570000</v>
      </c>
    </row>
    <row r="146" spans="1:6" ht="33" x14ac:dyDescent="0.35">
      <c r="A146" s="22">
        <v>115</v>
      </c>
      <c r="B146" s="181"/>
      <c r="C146" s="23" t="s">
        <v>226</v>
      </c>
      <c r="D146" s="23" t="s">
        <v>227</v>
      </c>
      <c r="E146" s="86">
        <v>3078000</v>
      </c>
      <c r="F146" s="20">
        <v>2616300</v>
      </c>
    </row>
    <row r="147" spans="1:6" ht="33" x14ac:dyDescent="0.35">
      <c r="A147" s="22">
        <v>116</v>
      </c>
      <c r="B147" s="181"/>
      <c r="C147" s="23" t="s">
        <v>228</v>
      </c>
      <c r="D147" s="23" t="s">
        <v>227</v>
      </c>
      <c r="E147" s="86">
        <v>4200000</v>
      </c>
      <c r="F147" s="20">
        <v>3570000</v>
      </c>
    </row>
    <row r="148" spans="1:6" ht="33" x14ac:dyDescent="0.35">
      <c r="A148" s="22">
        <v>117</v>
      </c>
      <c r="B148" s="181"/>
      <c r="C148" s="23" t="s">
        <v>229</v>
      </c>
      <c r="D148" s="23" t="s">
        <v>230</v>
      </c>
      <c r="E148" s="86">
        <v>3078000</v>
      </c>
      <c r="F148" s="20">
        <v>2616300</v>
      </c>
    </row>
    <row r="149" spans="1:6" ht="33" x14ac:dyDescent="0.35">
      <c r="A149" s="22">
        <v>118</v>
      </c>
      <c r="B149" s="181"/>
      <c r="C149" s="23" t="s">
        <v>231</v>
      </c>
      <c r="D149" s="23" t="s">
        <v>232</v>
      </c>
      <c r="E149" s="86">
        <v>3420000</v>
      </c>
      <c r="F149" s="20">
        <v>2907000</v>
      </c>
    </row>
    <row r="150" spans="1:6" ht="33" x14ac:dyDescent="0.35">
      <c r="A150" s="22">
        <v>119</v>
      </c>
      <c r="B150" s="181"/>
      <c r="C150" s="23" t="s">
        <v>233</v>
      </c>
      <c r="D150" s="23" t="s">
        <v>234</v>
      </c>
      <c r="E150" s="86">
        <v>3420000</v>
      </c>
      <c r="F150" s="20">
        <v>2907000</v>
      </c>
    </row>
    <row r="151" spans="1:6" ht="33" x14ac:dyDescent="0.35">
      <c r="A151" s="22">
        <v>120</v>
      </c>
      <c r="B151" s="181"/>
      <c r="C151" s="23" t="s">
        <v>235</v>
      </c>
      <c r="D151" s="23" t="s">
        <v>236</v>
      </c>
      <c r="E151" s="86">
        <v>3420000</v>
      </c>
      <c r="F151" s="20">
        <v>2907000</v>
      </c>
    </row>
    <row r="152" spans="1:6" ht="33" x14ac:dyDescent="0.35">
      <c r="A152" s="22">
        <v>121</v>
      </c>
      <c r="B152" s="181"/>
      <c r="C152" s="23" t="s">
        <v>237</v>
      </c>
      <c r="D152" s="23" t="s">
        <v>238</v>
      </c>
      <c r="E152" s="86">
        <v>3420000</v>
      </c>
      <c r="F152" s="20">
        <v>2907000</v>
      </c>
    </row>
    <row r="153" spans="1:6" ht="33" x14ac:dyDescent="0.35">
      <c r="A153" s="22">
        <v>122</v>
      </c>
      <c r="B153" s="181"/>
      <c r="C153" s="23" t="s">
        <v>239</v>
      </c>
      <c r="D153" s="23" t="s">
        <v>240</v>
      </c>
      <c r="E153" s="86">
        <v>7740000</v>
      </c>
      <c r="F153" s="20">
        <v>6579000</v>
      </c>
    </row>
    <row r="154" spans="1:6" ht="33" x14ac:dyDescent="0.35">
      <c r="A154" s="22">
        <v>123</v>
      </c>
      <c r="B154" s="181"/>
      <c r="C154" s="23" t="s">
        <v>241</v>
      </c>
      <c r="D154" s="23" t="s">
        <v>242</v>
      </c>
      <c r="E154" s="86">
        <v>3420000</v>
      </c>
      <c r="F154" s="20">
        <v>2907000</v>
      </c>
    </row>
    <row r="155" spans="1:6" ht="33" x14ac:dyDescent="0.35">
      <c r="A155" s="22">
        <v>124</v>
      </c>
      <c r="B155" s="181"/>
      <c r="C155" s="23" t="s">
        <v>243</v>
      </c>
      <c r="D155" s="23" t="s">
        <v>244</v>
      </c>
      <c r="E155" s="86">
        <v>4740000</v>
      </c>
      <c r="F155" s="20">
        <v>4029000</v>
      </c>
    </row>
    <row r="156" spans="1:6" ht="33" x14ac:dyDescent="0.35">
      <c r="A156" s="22">
        <v>125</v>
      </c>
      <c r="B156" s="181"/>
      <c r="C156" s="23" t="s">
        <v>245</v>
      </c>
      <c r="D156" s="23" t="s">
        <v>246</v>
      </c>
      <c r="E156" s="86">
        <v>3720000</v>
      </c>
      <c r="F156" s="20">
        <v>3162000</v>
      </c>
    </row>
    <row r="157" spans="1:6" ht="33" x14ac:dyDescent="0.35">
      <c r="A157" s="22">
        <v>126</v>
      </c>
      <c r="B157" s="181"/>
      <c r="C157" s="23" t="s">
        <v>247</v>
      </c>
      <c r="D157" s="23"/>
      <c r="E157" s="86">
        <v>6060000</v>
      </c>
      <c r="F157" s="20">
        <v>5151000</v>
      </c>
    </row>
    <row r="158" spans="1:6" ht="33" x14ac:dyDescent="0.35">
      <c r="A158" s="22">
        <v>127</v>
      </c>
      <c r="B158" s="181"/>
      <c r="C158" s="23" t="s">
        <v>248</v>
      </c>
      <c r="D158" s="23"/>
      <c r="E158" s="86">
        <v>6060000</v>
      </c>
      <c r="F158" s="20">
        <v>5151000</v>
      </c>
    </row>
    <row r="159" spans="1:6" ht="33" x14ac:dyDescent="0.35">
      <c r="A159" s="22">
        <v>128</v>
      </c>
      <c r="B159" s="181"/>
      <c r="C159" s="23" t="s">
        <v>249</v>
      </c>
      <c r="D159" s="23" t="s">
        <v>250</v>
      </c>
      <c r="E159" s="86">
        <v>5520000</v>
      </c>
      <c r="F159" s="20">
        <v>4692000</v>
      </c>
    </row>
    <row r="160" spans="1:6" ht="33" x14ac:dyDescent="0.35">
      <c r="A160" s="22">
        <v>129</v>
      </c>
      <c r="B160" s="181"/>
      <c r="C160" s="19" t="s">
        <v>251</v>
      </c>
      <c r="D160" s="19" t="s">
        <v>252</v>
      </c>
      <c r="E160" s="21">
        <v>9930000</v>
      </c>
      <c r="F160" s="20">
        <v>8440500</v>
      </c>
    </row>
    <row r="161" spans="1:7" ht="33" x14ac:dyDescent="0.35">
      <c r="A161" s="22">
        <v>130</v>
      </c>
      <c r="B161" s="181"/>
      <c r="C161" s="19" t="s">
        <v>253</v>
      </c>
      <c r="D161" s="19" t="s">
        <v>254</v>
      </c>
      <c r="E161" s="21">
        <v>7740000</v>
      </c>
      <c r="F161" s="20">
        <v>6579000</v>
      </c>
    </row>
    <row r="162" spans="1:7" ht="33" x14ac:dyDescent="0.35">
      <c r="A162" s="22">
        <v>131</v>
      </c>
      <c r="B162" s="181"/>
      <c r="C162" s="19" t="s">
        <v>255</v>
      </c>
      <c r="D162" s="19" t="s">
        <v>256</v>
      </c>
      <c r="E162" s="21">
        <v>23160000</v>
      </c>
      <c r="F162" s="20">
        <v>19686000</v>
      </c>
    </row>
    <row r="163" spans="1:7" ht="16.5" x14ac:dyDescent="0.35">
      <c r="A163" s="196" t="s">
        <v>257</v>
      </c>
      <c r="B163" s="196"/>
      <c r="C163" s="196"/>
      <c r="D163" s="196"/>
      <c r="E163" s="55"/>
      <c r="F163" s="55"/>
    </row>
    <row r="164" spans="1:7" ht="16.5" x14ac:dyDescent="0.35">
      <c r="A164" s="22">
        <v>132</v>
      </c>
      <c r="B164" s="106"/>
      <c r="C164" s="19" t="s">
        <v>258</v>
      </c>
      <c r="D164" s="19" t="s">
        <v>259</v>
      </c>
      <c r="E164" s="21">
        <v>88000</v>
      </c>
      <c r="F164" s="21">
        <v>70000</v>
      </c>
    </row>
    <row r="165" spans="1:7" ht="16.5" x14ac:dyDescent="0.35">
      <c r="A165" s="22">
        <v>133</v>
      </c>
      <c r="B165" s="107"/>
      <c r="C165" s="23" t="s">
        <v>260</v>
      </c>
      <c r="D165" s="19" t="s">
        <v>261</v>
      </c>
      <c r="E165" s="20">
        <v>140000</v>
      </c>
      <c r="F165" s="20">
        <v>70000</v>
      </c>
    </row>
    <row r="166" spans="1:7" ht="16.5" x14ac:dyDescent="0.35">
      <c r="A166" s="22">
        <v>134</v>
      </c>
      <c r="B166" s="108"/>
      <c r="C166" s="51" t="s">
        <v>262</v>
      </c>
      <c r="D166" s="51" t="s">
        <v>263</v>
      </c>
      <c r="E166" s="27">
        <v>450000</v>
      </c>
      <c r="F166" s="27">
        <v>360000</v>
      </c>
      <c r="G166" s="7"/>
    </row>
    <row r="167" spans="1:7" s="56" customFormat="1" ht="33" x14ac:dyDescent="0.35">
      <c r="A167" s="22">
        <v>135</v>
      </c>
      <c r="B167" s="179" t="s">
        <v>264</v>
      </c>
      <c r="C167" s="19" t="s">
        <v>265</v>
      </c>
      <c r="D167" s="19" t="s">
        <v>266</v>
      </c>
      <c r="E167" s="21">
        <v>178000</v>
      </c>
      <c r="F167" s="21">
        <v>151300</v>
      </c>
    </row>
    <row r="168" spans="1:7" s="56" customFormat="1" ht="16.5" x14ac:dyDescent="0.35">
      <c r="A168" s="22">
        <v>136</v>
      </c>
      <c r="B168" s="180"/>
      <c r="C168" s="19" t="s">
        <v>267</v>
      </c>
      <c r="D168" s="19" t="s">
        <v>268</v>
      </c>
      <c r="E168" s="21">
        <v>127000</v>
      </c>
      <c r="F168" s="21">
        <v>107950</v>
      </c>
    </row>
    <row r="169" spans="1:7" s="57" customFormat="1" ht="16.5" x14ac:dyDescent="0.3">
      <c r="A169" s="183" t="s">
        <v>269</v>
      </c>
      <c r="B169" s="184"/>
      <c r="C169" s="184"/>
      <c r="D169" s="185"/>
      <c r="E169" s="38"/>
      <c r="F169" s="38"/>
    </row>
    <row r="170" spans="1:7" s="57" customFormat="1" ht="16.5" x14ac:dyDescent="0.3">
      <c r="A170" s="58">
        <v>137</v>
      </c>
      <c r="B170" s="59"/>
      <c r="C170" s="59" t="s">
        <v>270</v>
      </c>
      <c r="D170" s="59" t="s">
        <v>271</v>
      </c>
      <c r="E170" s="58">
        <v>71000</v>
      </c>
      <c r="F170" s="83">
        <v>63900</v>
      </c>
    </row>
    <row r="171" spans="1:7" s="57" customFormat="1" ht="33" x14ac:dyDescent="0.3">
      <c r="A171" s="58">
        <v>138</v>
      </c>
      <c r="B171" s="59"/>
      <c r="C171" s="59" t="s">
        <v>272</v>
      </c>
      <c r="D171" s="59" t="s">
        <v>273</v>
      </c>
      <c r="E171" s="58">
        <v>86000</v>
      </c>
      <c r="F171" s="83">
        <v>77400</v>
      </c>
    </row>
    <row r="172" spans="1:7" ht="16.5" x14ac:dyDescent="0.35">
      <c r="A172" s="192" t="s">
        <v>274</v>
      </c>
      <c r="B172" s="192"/>
      <c r="C172" s="192"/>
      <c r="D172" s="192"/>
      <c r="E172" s="54"/>
      <c r="F172" s="54"/>
    </row>
    <row r="173" spans="1:7" ht="33" x14ac:dyDescent="0.35">
      <c r="A173" s="60">
        <v>139</v>
      </c>
      <c r="B173" s="90"/>
      <c r="C173" s="23" t="s">
        <v>275</v>
      </c>
      <c r="D173" s="19" t="s">
        <v>276</v>
      </c>
      <c r="E173" s="21">
        <v>1968000</v>
      </c>
      <c r="F173" s="21">
        <v>1672800</v>
      </c>
    </row>
    <row r="174" spans="1:7" ht="33" x14ac:dyDescent="0.35">
      <c r="A174" s="60">
        <v>140</v>
      </c>
      <c r="B174" s="90"/>
      <c r="C174" s="19" t="s">
        <v>277</v>
      </c>
      <c r="D174" s="19" t="s">
        <v>278</v>
      </c>
      <c r="E174" s="21">
        <v>2952000</v>
      </c>
      <c r="F174" s="21">
        <v>2509200</v>
      </c>
    </row>
    <row r="175" spans="1:7" ht="33" x14ac:dyDescent="0.35">
      <c r="A175" s="60">
        <v>141</v>
      </c>
      <c r="B175" s="90"/>
      <c r="C175" s="19" t="s">
        <v>279</v>
      </c>
      <c r="D175" s="19" t="s">
        <v>280</v>
      </c>
      <c r="E175" s="21">
        <v>4100000</v>
      </c>
      <c r="F175" s="21">
        <v>3485000</v>
      </c>
    </row>
    <row r="176" spans="1:7" ht="33" x14ac:dyDescent="0.35">
      <c r="A176" s="60">
        <v>142</v>
      </c>
      <c r="B176" s="90"/>
      <c r="C176" s="19" t="s">
        <v>281</v>
      </c>
      <c r="D176" s="19" t="s">
        <v>282</v>
      </c>
      <c r="E176" s="21">
        <v>550000</v>
      </c>
      <c r="F176" s="21">
        <v>467500</v>
      </c>
    </row>
    <row r="177" spans="1:6" ht="16.5" x14ac:dyDescent="0.35">
      <c r="A177" s="60">
        <v>143</v>
      </c>
      <c r="B177" s="90"/>
      <c r="C177" s="19" t="s">
        <v>283</v>
      </c>
      <c r="D177" s="19" t="s">
        <v>284</v>
      </c>
      <c r="E177" s="21">
        <v>495000</v>
      </c>
      <c r="F177" s="21">
        <v>420750</v>
      </c>
    </row>
    <row r="178" spans="1:6" ht="16.5" x14ac:dyDescent="0.35">
      <c r="A178" s="60">
        <v>144</v>
      </c>
      <c r="B178" s="90"/>
      <c r="C178" s="19" t="s">
        <v>285</v>
      </c>
      <c r="D178" s="19" t="s">
        <v>286</v>
      </c>
      <c r="E178" s="21">
        <v>268000</v>
      </c>
      <c r="F178" s="21">
        <v>227800</v>
      </c>
    </row>
    <row r="179" spans="1:6" ht="16.5" x14ac:dyDescent="0.35">
      <c r="A179" s="60">
        <v>145</v>
      </c>
      <c r="B179" s="90"/>
      <c r="C179" s="19" t="s">
        <v>287</v>
      </c>
      <c r="D179" s="19" t="s">
        <v>288</v>
      </c>
      <c r="E179" s="21">
        <v>151000</v>
      </c>
      <c r="F179" s="21">
        <v>128350</v>
      </c>
    </row>
    <row r="180" spans="1:6" ht="16.5" x14ac:dyDescent="0.35">
      <c r="A180" s="60">
        <v>146</v>
      </c>
      <c r="B180" s="90"/>
      <c r="C180" s="19" t="s">
        <v>289</v>
      </c>
      <c r="D180" s="19" t="s">
        <v>290</v>
      </c>
      <c r="E180" s="21">
        <v>220000</v>
      </c>
      <c r="F180" s="21">
        <v>187000</v>
      </c>
    </row>
    <row r="181" spans="1:6" ht="16.5" x14ac:dyDescent="0.35">
      <c r="A181" s="192" t="s">
        <v>291</v>
      </c>
      <c r="B181" s="192"/>
      <c r="C181" s="192"/>
      <c r="D181" s="192"/>
      <c r="E181" s="54"/>
      <c r="F181" s="54"/>
    </row>
    <row r="182" spans="1:6" ht="33" x14ac:dyDescent="0.35">
      <c r="A182" s="60">
        <v>147</v>
      </c>
      <c r="B182" s="90"/>
      <c r="C182" s="17" t="s">
        <v>292</v>
      </c>
      <c r="D182" s="17" t="s">
        <v>293</v>
      </c>
      <c r="E182" s="18">
        <v>390000</v>
      </c>
      <c r="F182" s="18">
        <v>312000</v>
      </c>
    </row>
    <row r="183" spans="1:6" ht="16.5" x14ac:dyDescent="0.35">
      <c r="A183" s="192" t="s">
        <v>294</v>
      </c>
      <c r="B183" s="192"/>
      <c r="C183" s="192"/>
      <c r="D183" s="192"/>
      <c r="E183" s="54"/>
      <c r="F183" s="54"/>
    </row>
    <row r="184" spans="1:6" ht="29.25" customHeight="1" x14ac:dyDescent="0.35">
      <c r="A184" s="42">
        <v>148</v>
      </c>
      <c r="B184" s="90"/>
      <c r="C184" s="43" t="s">
        <v>295</v>
      </c>
      <c r="D184" s="43" t="s">
        <v>16</v>
      </c>
      <c r="E184" s="20">
        <v>165000</v>
      </c>
      <c r="F184" s="20" t="s">
        <v>18</v>
      </c>
    </row>
    <row r="185" spans="1:6" ht="16.5" x14ac:dyDescent="0.35">
      <c r="A185" s="42">
        <v>149</v>
      </c>
      <c r="B185" s="90"/>
      <c r="C185" s="43" t="s">
        <v>296</v>
      </c>
      <c r="D185" s="43" t="s">
        <v>297</v>
      </c>
      <c r="E185" s="44">
        <v>72000</v>
      </c>
      <c r="F185" s="44">
        <v>61200</v>
      </c>
    </row>
    <row r="186" spans="1:6" ht="16.5" x14ac:dyDescent="0.35">
      <c r="A186" s="42">
        <v>150</v>
      </c>
      <c r="B186" s="90"/>
      <c r="C186" s="17" t="s">
        <v>298</v>
      </c>
      <c r="D186" s="17" t="s">
        <v>299</v>
      </c>
      <c r="E186" s="44">
        <v>329000</v>
      </c>
      <c r="F186" s="44">
        <v>279650</v>
      </c>
    </row>
    <row r="187" spans="1:6" ht="33" x14ac:dyDescent="0.35">
      <c r="A187" s="42">
        <v>151</v>
      </c>
      <c r="B187" s="90"/>
      <c r="C187" s="43" t="s">
        <v>300</v>
      </c>
      <c r="D187" s="43" t="s">
        <v>301</v>
      </c>
      <c r="E187" s="44">
        <v>605000</v>
      </c>
      <c r="F187" s="44">
        <v>514250</v>
      </c>
    </row>
    <row r="188" spans="1:6" ht="33" x14ac:dyDescent="0.35">
      <c r="A188" s="42">
        <v>152</v>
      </c>
      <c r="B188" s="90"/>
      <c r="C188" s="59" t="s">
        <v>302</v>
      </c>
      <c r="D188" s="59" t="s">
        <v>303</v>
      </c>
      <c r="E188" s="61">
        <v>1100000</v>
      </c>
      <c r="F188" s="44">
        <v>935000</v>
      </c>
    </row>
    <row r="189" spans="1:6" ht="33" x14ac:dyDescent="0.35">
      <c r="A189" s="42">
        <v>153</v>
      </c>
      <c r="B189" s="90"/>
      <c r="C189" s="59" t="s">
        <v>304</v>
      </c>
      <c r="D189" s="59" t="s">
        <v>305</v>
      </c>
      <c r="E189" s="61">
        <v>187000</v>
      </c>
      <c r="F189" s="44">
        <v>158950</v>
      </c>
    </row>
    <row r="190" spans="1:6" ht="16.5" x14ac:dyDescent="0.35">
      <c r="A190" s="42">
        <v>154</v>
      </c>
      <c r="B190" s="90"/>
      <c r="C190" s="17" t="s">
        <v>306</v>
      </c>
      <c r="D190" s="17" t="s">
        <v>307</v>
      </c>
      <c r="E190" s="44">
        <v>220000</v>
      </c>
      <c r="F190" s="44">
        <v>187000</v>
      </c>
    </row>
    <row r="191" spans="1:6" ht="33" x14ac:dyDescent="0.35">
      <c r="A191" s="42">
        <v>155</v>
      </c>
      <c r="B191" s="90"/>
      <c r="C191" s="17" t="s">
        <v>363</v>
      </c>
      <c r="D191" s="17" t="s">
        <v>364</v>
      </c>
      <c r="E191" s="44">
        <v>817000</v>
      </c>
      <c r="F191" s="44">
        <v>694450</v>
      </c>
    </row>
    <row r="192" spans="1:6" ht="33" x14ac:dyDescent="0.35">
      <c r="A192" s="42">
        <v>156</v>
      </c>
      <c r="B192" s="90"/>
      <c r="C192" s="17" t="s">
        <v>365</v>
      </c>
      <c r="D192" s="17" t="s">
        <v>366</v>
      </c>
      <c r="E192" s="44">
        <v>1500000</v>
      </c>
      <c r="F192" s="44">
        <v>1275000</v>
      </c>
    </row>
    <row r="193" spans="1:6" ht="16.5" x14ac:dyDescent="0.35">
      <c r="A193" s="42">
        <v>157</v>
      </c>
      <c r="B193" s="90"/>
      <c r="C193" s="17" t="s">
        <v>308</v>
      </c>
      <c r="D193" s="17" t="s">
        <v>309</v>
      </c>
      <c r="E193" s="18">
        <v>220000</v>
      </c>
      <c r="F193" s="44">
        <v>187000</v>
      </c>
    </row>
    <row r="194" spans="1:6" ht="16.5" x14ac:dyDescent="0.35">
      <c r="A194" s="183" t="s">
        <v>310</v>
      </c>
      <c r="B194" s="184"/>
      <c r="C194" s="184"/>
      <c r="D194" s="185"/>
      <c r="E194" s="41"/>
      <c r="F194" s="44"/>
    </row>
    <row r="195" spans="1:6" ht="16.5" x14ac:dyDescent="0.35">
      <c r="A195" s="42">
        <v>158</v>
      </c>
      <c r="B195" s="90"/>
      <c r="C195" s="17" t="s">
        <v>311</v>
      </c>
      <c r="D195" s="17"/>
      <c r="E195" s="62">
        <v>165000</v>
      </c>
      <c r="F195" s="44">
        <v>140250</v>
      </c>
    </row>
    <row r="196" spans="1:6" ht="16.5" x14ac:dyDescent="0.35">
      <c r="A196" s="42">
        <v>159</v>
      </c>
      <c r="B196" s="90"/>
      <c r="C196" s="17" t="s">
        <v>312</v>
      </c>
      <c r="D196" s="17" t="s">
        <v>313</v>
      </c>
      <c r="E196" s="18">
        <v>220000</v>
      </c>
      <c r="F196" s="44">
        <v>187000</v>
      </c>
    </row>
    <row r="197" spans="1:6" ht="66" x14ac:dyDescent="0.35">
      <c r="A197" s="42">
        <v>160</v>
      </c>
      <c r="B197" s="90"/>
      <c r="C197" s="17" t="s">
        <v>314</v>
      </c>
      <c r="D197" s="17" t="s">
        <v>315</v>
      </c>
      <c r="E197" s="18">
        <v>380000</v>
      </c>
      <c r="F197" s="44">
        <v>323000</v>
      </c>
    </row>
    <row r="198" spans="1:6" ht="49.5" x14ac:dyDescent="0.35">
      <c r="A198" s="42">
        <v>161</v>
      </c>
      <c r="B198" s="90"/>
      <c r="C198" s="17" t="s">
        <v>316</v>
      </c>
      <c r="D198" s="17" t="s">
        <v>317</v>
      </c>
      <c r="E198" s="18">
        <v>4500000</v>
      </c>
      <c r="F198" s="44">
        <v>3825000</v>
      </c>
    </row>
    <row r="199" spans="1:6" ht="33" x14ac:dyDescent="0.35">
      <c r="A199" s="42">
        <v>162</v>
      </c>
      <c r="B199" s="90"/>
      <c r="C199" s="17" t="s">
        <v>318</v>
      </c>
      <c r="D199" s="17" t="s">
        <v>319</v>
      </c>
      <c r="E199" s="18">
        <v>3200000</v>
      </c>
      <c r="F199" s="44">
        <v>2720000</v>
      </c>
    </row>
    <row r="200" spans="1:6" ht="16.5" x14ac:dyDescent="0.35">
      <c r="A200" s="183" t="s">
        <v>320</v>
      </c>
      <c r="B200" s="184"/>
      <c r="C200" s="184"/>
      <c r="D200" s="185"/>
      <c r="E200" s="41"/>
      <c r="F200" s="41"/>
    </row>
    <row r="201" spans="1:6" ht="16.5" x14ac:dyDescent="0.35">
      <c r="A201" s="42">
        <v>163</v>
      </c>
      <c r="B201" s="90"/>
      <c r="C201" s="63" t="s">
        <v>321</v>
      </c>
      <c r="D201" s="63" t="s">
        <v>322</v>
      </c>
      <c r="E201" s="64">
        <v>233000</v>
      </c>
      <c r="F201" s="64">
        <v>209700</v>
      </c>
    </row>
    <row r="202" spans="1:6" ht="16.5" x14ac:dyDescent="0.35">
      <c r="A202" s="42">
        <v>164</v>
      </c>
      <c r="B202" s="90"/>
      <c r="C202" s="65" t="s">
        <v>323</v>
      </c>
      <c r="D202" s="65" t="s">
        <v>324</v>
      </c>
      <c r="E202" s="66">
        <v>227000</v>
      </c>
      <c r="F202" s="64">
        <v>204300</v>
      </c>
    </row>
    <row r="203" spans="1:6" ht="16.5" x14ac:dyDescent="0.35">
      <c r="A203" s="42">
        <v>165</v>
      </c>
      <c r="B203" s="90"/>
      <c r="C203" s="65" t="s">
        <v>325</v>
      </c>
      <c r="D203" s="65" t="s">
        <v>326</v>
      </c>
      <c r="E203" s="66">
        <v>72000</v>
      </c>
      <c r="F203" s="64">
        <v>64800</v>
      </c>
    </row>
    <row r="204" spans="1:6" ht="16.5" x14ac:dyDescent="0.35">
      <c r="A204" s="183" t="s">
        <v>327</v>
      </c>
      <c r="B204" s="184"/>
      <c r="C204" s="184"/>
      <c r="D204" s="185"/>
      <c r="E204" s="67"/>
      <c r="F204" s="64"/>
    </row>
    <row r="205" spans="1:6" ht="16.5" x14ac:dyDescent="0.35">
      <c r="A205" s="42">
        <v>166</v>
      </c>
      <c r="B205" s="90"/>
      <c r="C205" s="17" t="s">
        <v>328</v>
      </c>
      <c r="D205" s="17"/>
      <c r="E205" s="202">
        <v>183000</v>
      </c>
      <c r="F205" s="197">
        <v>164700</v>
      </c>
    </row>
    <row r="206" spans="1:6" ht="16.5" x14ac:dyDescent="0.35">
      <c r="A206" s="42">
        <v>167</v>
      </c>
      <c r="B206" s="90"/>
      <c r="C206" s="17" t="s">
        <v>329</v>
      </c>
      <c r="D206" s="17"/>
      <c r="E206" s="203"/>
      <c r="F206" s="198"/>
    </row>
    <row r="207" spans="1:6" ht="16.5" x14ac:dyDescent="0.35">
      <c r="A207" s="42">
        <v>168</v>
      </c>
      <c r="B207" s="90"/>
      <c r="C207" s="17" t="s">
        <v>330</v>
      </c>
      <c r="D207" s="17"/>
      <c r="E207" s="203"/>
      <c r="F207" s="198"/>
    </row>
    <row r="208" spans="1:6" ht="16.5" x14ac:dyDescent="0.35">
      <c r="A208" s="42">
        <v>169</v>
      </c>
      <c r="B208" s="90"/>
      <c r="C208" s="43" t="s">
        <v>331</v>
      </c>
      <c r="D208" s="17"/>
      <c r="E208" s="204"/>
      <c r="F208" s="199"/>
    </row>
    <row r="209" spans="1:6" ht="16.5" x14ac:dyDescent="0.35">
      <c r="A209" s="183" t="s">
        <v>367</v>
      </c>
      <c r="B209" s="184"/>
      <c r="C209" s="184"/>
      <c r="D209" s="185"/>
      <c r="E209" s="67"/>
      <c r="F209" s="64"/>
    </row>
    <row r="210" spans="1:6" ht="16.5" x14ac:dyDescent="0.35">
      <c r="A210" s="42">
        <v>170</v>
      </c>
      <c r="B210" s="90"/>
      <c r="C210" s="17" t="s">
        <v>368</v>
      </c>
      <c r="D210" s="17"/>
      <c r="E210" s="72">
        <v>205000</v>
      </c>
      <c r="F210" s="64">
        <v>184500</v>
      </c>
    </row>
    <row r="211" spans="1:6" ht="16.5" x14ac:dyDescent="0.35">
      <c r="A211" s="42">
        <v>171</v>
      </c>
      <c r="B211" s="90"/>
      <c r="C211" s="17" t="s">
        <v>369</v>
      </c>
      <c r="D211" s="17"/>
      <c r="E211" s="72">
        <v>340000</v>
      </c>
      <c r="F211" s="64">
        <v>306000</v>
      </c>
    </row>
    <row r="212" spans="1:6" ht="16.5" x14ac:dyDescent="0.35">
      <c r="A212" s="42">
        <v>172</v>
      </c>
      <c r="B212" s="90"/>
      <c r="C212" s="17" t="s">
        <v>370</v>
      </c>
      <c r="D212" s="17"/>
      <c r="E212" s="72">
        <v>1700000</v>
      </c>
      <c r="F212" s="64">
        <v>1530000</v>
      </c>
    </row>
    <row r="213" spans="1:6" ht="16.5" x14ac:dyDescent="0.35">
      <c r="A213" s="42">
        <v>173</v>
      </c>
      <c r="B213" s="90"/>
      <c r="C213" s="43" t="s">
        <v>371</v>
      </c>
      <c r="D213" s="17"/>
      <c r="E213" s="72">
        <v>1360000</v>
      </c>
      <c r="F213" s="64">
        <v>1224000</v>
      </c>
    </row>
    <row r="214" spans="1:6" ht="16.5" x14ac:dyDescent="0.35">
      <c r="A214" s="68"/>
      <c r="B214" s="99"/>
      <c r="C214" s="68"/>
      <c r="D214" s="68"/>
      <c r="E214" s="69"/>
      <c r="F214" s="69"/>
    </row>
  </sheetData>
  <mergeCells count="52">
    <mergeCell ref="F205:F208"/>
    <mergeCell ref="A169:D169"/>
    <mergeCell ref="A172:D172"/>
    <mergeCell ref="A204:D204"/>
    <mergeCell ref="E205:E208"/>
    <mergeCell ref="A209:D209"/>
    <mergeCell ref="A181:D181"/>
    <mergeCell ref="A183:D183"/>
    <mergeCell ref="A194:D194"/>
    <mergeCell ref="A200:D200"/>
    <mergeCell ref="B89:B90"/>
    <mergeCell ref="A163:D163"/>
    <mergeCell ref="B167:B168"/>
    <mergeCell ref="B122:B126"/>
    <mergeCell ref="B127:B132"/>
    <mergeCell ref="B133:B162"/>
    <mergeCell ref="B95:B108"/>
    <mergeCell ref="A109:D109"/>
    <mergeCell ref="A112:D112"/>
    <mergeCell ref="B113:B121"/>
    <mergeCell ref="A116:A118"/>
    <mergeCell ref="D73:D75"/>
    <mergeCell ref="B76:B79"/>
    <mergeCell ref="D76:D77"/>
    <mergeCell ref="A80:D80"/>
    <mergeCell ref="B81:B88"/>
    <mergeCell ref="D1:F5"/>
    <mergeCell ref="A7:F7"/>
    <mergeCell ref="B9:F9"/>
    <mergeCell ref="A10:F11"/>
    <mergeCell ref="B13:C13"/>
    <mergeCell ref="E14:E19"/>
    <mergeCell ref="F14:F18"/>
    <mergeCell ref="B24:B25"/>
    <mergeCell ref="E24:E25"/>
    <mergeCell ref="F24:F25"/>
    <mergeCell ref="B91:B93"/>
    <mergeCell ref="A94:D94"/>
    <mergeCell ref="A14:A19"/>
    <mergeCell ref="B14:B19"/>
    <mergeCell ref="C14:C19"/>
    <mergeCell ref="A28:D28"/>
    <mergeCell ref="B32:C32"/>
    <mergeCell ref="B38:B39"/>
    <mergeCell ref="B40:B44"/>
    <mergeCell ref="B46:B48"/>
    <mergeCell ref="B49:B52"/>
    <mergeCell ref="B54:B55"/>
    <mergeCell ref="B57:B58"/>
    <mergeCell ref="A59:D59"/>
    <mergeCell ref="B60:B72"/>
    <mergeCell ref="B73:B75"/>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G29"/>
  <sheetViews>
    <sheetView zoomScale="60" zoomScaleNormal="60" workbookViewId="0">
      <selection activeCell="N30" sqref="N30"/>
    </sheetView>
  </sheetViews>
  <sheetFormatPr defaultColWidth="9.1640625" defaultRowHeight="14" x14ac:dyDescent="0.3"/>
  <cols>
    <col min="1" max="1" width="4" style="121" bestFit="1" customWidth="1"/>
    <col min="2" max="2" width="23" style="121" customWidth="1"/>
    <col min="3" max="3" width="9.1640625" style="126"/>
    <col min="4" max="4" width="9.1640625" style="121"/>
    <col min="5" max="5" width="10.4140625" style="121" customWidth="1"/>
    <col min="6" max="6" width="8.58203125" style="121" hidden="1" customWidth="1"/>
    <col min="7" max="7" width="7.25" style="121" hidden="1" customWidth="1"/>
    <col min="8" max="8" width="8.1640625" style="121" hidden="1" customWidth="1"/>
    <col min="9" max="9" width="9.58203125" style="121" hidden="1" customWidth="1"/>
    <col min="10" max="10" width="7.83203125" style="121" hidden="1" customWidth="1"/>
    <col min="11" max="11" width="11.75" style="121" bestFit="1" customWidth="1"/>
    <col min="12" max="12" width="15.1640625" style="121" customWidth="1"/>
    <col min="13" max="20" width="13.4140625" style="121" customWidth="1"/>
    <col min="21" max="21" width="17" style="121" bestFit="1" customWidth="1"/>
    <col min="22" max="22" width="16.75" style="121" bestFit="1" customWidth="1"/>
    <col min="23" max="23" width="8.25" style="121" bestFit="1" customWidth="1"/>
    <col min="24" max="24" width="9" style="121" bestFit="1" customWidth="1"/>
    <col min="25" max="27" width="13.83203125" style="121" bestFit="1" customWidth="1"/>
    <col min="28" max="29" width="12.83203125" style="121" bestFit="1" customWidth="1"/>
    <col min="30" max="30" width="12.75" style="121" bestFit="1" customWidth="1"/>
    <col min="31" max="31" width="8.75" style="121" hidden="1" customWidth="1"/>
    <col min="32" max="32" width="12.25" style="121" hidden="1" customWidth="1"/>
    <col min="33" max="33" width="9.58203125" style="121" hidden="1" customWidth="1"/>
    <col min="34" max="34" width="11" style="121" hidden="1" customWidth="1"/>
    <col min="35" max="35" width="23.1640625" style="121" hidden="1" customWidth="1"/>
    <col min="36" max="38" width="9.58203125" style="121" hidden="1" customWidth="1"/>
    <col min="39" max="39" width="8.25" style="121" bestFit="1" customWidth="1"/>
    <col min="40" max="41" width="9.58203125" style="121" bestFit="1" customWidth="1"/>
    <col min="42" max="42" width="9.83203125" style="121" bestFit="1" customWidth="1"/>
    <col min="43" max="43" width="8.25" style="121" bestFit="1" customWidth="1"/>
    <col min="44" max="44" width="12.83203125" style="121" bestFit="1" customWidth="1"/>
    <col min="45" max="45" width="14.1640625" style="121" bestFit="1" customWidth="1"/>
    <col min="46" max="46" width="9.58203125" style="121" bestFit="1" customWidth="1"/>
    <col min="47" max="47" width="12.83203125" style="121" bestFit="1" customWidth="1"/>
    <col min="48" max="49" width="14.1640625" style="121" bestFit="1" customWidth="1"/>
    <col min="50" max="50" width="12.83203125" style="121" bestFit="1" customWidth="1"/>
    <col min="51" max="51" width="9.58203125" style="121" hidden="1" customWidth="1"/>
    <col min="52" max="52" width="17" style="121" bestFit="1" customWidth="1"/>
    <col min="53" max="53" width="14.1640625" style="121" bestFit="1" customWidth="1"/>
    <col min="54" max="54" width="19.83203125" style="121" hidden="1" customWidth="1"/>
    <col min="55" max="55" width="14.1640625" style="121" bestFit="1" customWidth="1"/>
    <col min="56" max="56" width="9.58203125" style="121" bestFit="1" customWidth="1"/>
    <col min="57" max="57" width="12.83203125" style="121" bestFit="1" customWidth="1"/>
    <col min="58" max="58" width="14.1640625" style="121" bestFit="1" customWidth="1"/>
    <col min="59" max="59" width="12.83203125" style="121" bestFit="1" customWidth="1"/>
    <col min="60" max="61" width="9.58203125" style="121" hidden="1" customWidth="1"/>
    <col min="62" max="62" width="12.4140625" style="121" hidden="1" customWidth="1"/>
    <col min="63" max="63" width="9.58203125" style="121" hidden="1" customWidth="1"/>
    <col min="64" max="64" width="14.58203125" style="121" bestFit="1" customWidth="1"/>
    <col min="65" max="65" width="8.75" style="121" hidden="1" customWidth="1"/>
    <col min="66" max="66" width="12.83203125" style="121" bestFit="1" customWidth="1"/>
    <col min="67" max="67" width="13.83203125" style="121" hidden="1" customWidth="1"/>
    <col min="68" max="68" width="9.58203125" style="121" hidden="1" customWidth="1"/>
    <col min="69" max="69" width="18" style="121" hidden="1" customWidth="1"/>
    <col min="70" max="70" width="12.83203125" style="121" hidden="1" customWidth="1"/>
    <col min="71" max="72" width="13.83203125" style="121" hidden="1" customWidth="1"/>
    <col min="73" max="73" width="8.25" style="121" hidden="1" customWidth="1"/>
    <col min="74" max="74" width="21.1640625" style="121" hidden="1" customWidth="1"/>
    <col min="75" max="75" width="21.75" style="121" hidden="1" customWidth="1"/>
    <col min="76" max="90" width="9.58203125" style="121" hidden="1" customWidth="1"/>
    <col min="91" max="91" width="0" style="121" hidden="1" customWidth="1"/>
    <col min="92" max="92" width="8.83203125" style="121" hidden="1" customWidth="1"/>
    <col min="93" max="93" width="18.25" style="121" bestFit="1" customWidth="1"/>
    <col min="94" max="94" width="20.58203125" style="121" bestFit="1" customWidth="1"/>
    <col min="95" max="95" width="15.4140625" style="121" bestFit="1" customWidth="1"/>
    <col min="96" max="96" width="17.75" style="121" bestFit="1" customWidth="1"/>
    <col min="97" max="97" width="9.58203125" style="121" hidden="1" customWidth="1"/>
    <col min="98" max="98" width="12.4140625" style="121" bestFit="1" customWidth="1"/>
    <col min="99" max="99" width="17.75" style="121" hidden="1" customWidth="1"/>
    <col min="100" max="100" width="21" style="121" hidden="1" customWidth="1"/>
    <col min="101" max="101" width="22.4140625" style="121" bestFit="1" customWidth="1"/>
    <col min="102" max="102" width="15.25" style="121" hidden="1" customWidth="1"/>
    <col min="103" max="103" width="15.83203125" style="121" bestFit="1" customWidth="1"/>
    <col min="104" max="105" width="10" style="121" hidden="1" customWidth="1"/>
    <col min="106" max="106" width="13.4140625" style="121" bestFit="1" customWidth="1"/>
    <col min="107" max="107" width="9.58203125" style="121" hidden="1" customWidth="1"/>
    <col min="108" max="108" width="12" style="121" hidden="1" customWidth="1"/>
    <col min="109" max="109" width="15.1640625" style="121" hidden="1" customWidth="1"/>
    <col min="110" max="110" width="16.58203125" style="121" hidden="1" customWidth="1"/>
    <col min="111" max="111" width="12" style="121" hidden="1" customWidth="1"/>
    <col min="112" max="112" width="18" style="121" hidden="1" customWidth="1"/>
    <col min="113" max="113" width="22.1640625" style="121" hidden="1" customWidth="1"/>
    <col min="114" max="114" width="20.58203125" style="121" hidden="1" customWidth="1"/>
    <col min="115" max="115" width="20.58203125" style="121" bestFit="1" customWidth="1"/>
    <col min="116" max="116" width="20.58203125" style="121" hidden="1" customWidth="1"/>
    <col min="117" max="117" width="16.83203125" style="121" hidden="1" customWidth="1"/>
    <col min="118" max="118" width="20.58203125" style="121" hidden="1" customWidth="1"/>
    <col min="119" max="119" width="20.83203125" style="121" hidden="1" customWidth="1"/>
    <col min="120" max="120" width="20.58203125" style="121" hidden="1" customWidth="1"/>
    <col min="121" max="121" width="22.83203125" style="121" hidden="1" customWidth="1"/>
    <col min="122" max="122" width="20.58203125" style="121" hidden="1" customWidth="1"/>
    <col min="123" max="123" width="16.83203125" style="121" hidden="1" customWidth="1"/>
    <col min="124" max="124" width="21.75" style="121" hidden="1" customWidth="1"/>
    <col min="125" max="127" width="20.58203125" style="121" hidden="1" customWidth="1"/>
    <col min="128" max="130" width="19.1640625" style="121" hidden="1" customWidth="1"/>
    <col min="131" max="131" width="19.75" style="121" hidden="1" customWidth="1"/>
    <col min="132" max="132" width="19.1640625" style="121" hidden="1" customWidth="1"/>
    <col min="133" max="133" width="16.58203125" style="121" hidden="1" customWidth="1"/>
    <col min="134" max="135" width="19.1640625" style="121" hidden="1" customWidth="1"/>
    <col min="136" max="136" width="15.75" style="121" hidden="1" customWidth="1"/>
    <col min="137" max="137" width="19.1640625" style="121" hidden="1" customWidth="1"/>
    <col min="138" max="138" width="17.75" style="121" hidden="1" customWidth="1"/>
    <col min="139" max="139" width="19.1640625" style="121" hidden="1" customWidth="1"/>
    <col min="140" max="142" width="20.58203125" style="121" hidden="1" customWidth="1"/>
    <col min="143" max="143" width="13" style="121" bestFit="1" customWidth="1"/>
    <col min="144" max="144" width="10.4140625" style="121" bestFit="1" customWidth="1"/>
    <col min="145" max="145" width="9.58203125" style="121" bestFit="1" customWidth="1"/>
    <col min="146" max="147" width="9.58203125" style="121" hidden="1" customWidth="1"/>
    <col min="148" max="149" width="8.25" style="121" hidden="1" customWidth="1"/>
    <col min="150" max="151" width="18.25" style="121" hidden="1" customWidth="1"/>
    <col min="152" max="152" width="21.25" style="121" hidden="1" customWidth="1"/>
    <col min="153" max="153" width="9.58203125" style="121" hidden="1" customWidth="1"/>
    <col min="154" max="154" width="13.58203125" style="121" hidden="1" customWidth="1"/>
    <col min="155" max="158" width="9.58203125" style="121" hidden="1" customWidth="1"/>
    <col min="159" max="159" width="10" style="121" hidden="1" customWidth="1"/>
    <col min="160" max="160" width="12.75" style="121" bestFit="1" customWidth="1"/>
    <col min="161" max="161" width="14.83203125" style="121" bestFit="1" customWidth="1"/>
    <col min="162" max="162" width="19.83203125" style="121" hidden="1" customWidth="1"/>
    <col min="163" max="163" width="9.58203125" style="121" hidden="1" customWidth="1"/>
    <col min="164" max="164" width="9.83203125" style="121" hidden="1" customWidth="1"/>
    <col min="165" max="166" width="9.58203125" style="121" hidden="1" customWidth="1"/>
    <col min="167" max="167" width="11.83203125" style="121" hidden="1" customWidth="1"/>
    <col min="168" max="168" width="10.58203125" style="121" hidden="1" customWidth="1"/>
    <col min="169" max="171" width="9.58203125" style="121" hidden="1" customWidth="1"/>
    <col min="172" max="173" width="11.4140625" style="121" hidden="1" customWidth="1"/>
    <col min="174" max="175" width="9.58203125" style="121" hidden="1" customWidth="1"/>
    <col min="176" max="176" width="8.75" style="121" hidden="1" customWidth="1"/>
    <col min="177" max="177" width="9" style="121" hidden="1" customWidth="1"/>
    <col min="178" max="178" width="8.4140625" style="121" hidden="1" customWidth="1"/>
    <col min="179" max="180" width="9" style="121" hidden="1" customWidth="1"/>
    <col min="181" max="181" width="11.25" style="121" hidden="1" customWidth="1"/>
    <col min="182" max="182" width="9.58203125" style="121" hidden="1" customWidth="1"/>
    <col min="183" max="185" width="11.4140625" style="121" hidden="1" customWidth="1"/>
    <col min="186" max="186" width="13.58203125" style="128" bestFit="1" customWidth="1"/>
    <col min="187" max="187" width="14.1640625" style="128" customWidth="1"/>
    <col min="188" max="16384" width="9.1640625" style="121"/>
  </cols>
  <sheetData>
    <row r="1" spans="1:189" s="120" customFormat="1" x14ac:dyDescent="0.3">
      <c r="C1" s="124"/>
      <c r="E1" s="208">
        <v>1</v>
      </c>
      <c r="F1" s="208"/>
      <c r="G1" s="208"/>
      <c r="H1" s="208"/>
      <c r="I1" s="208"/>
      <c r="J1" s="208"/>
      <c r="K1" s="120">
        <v>2</v>
      </c>
      <c r="L1" s="120">
        <v>3</v>
      </c>
      <c r="M1" s="120">
        <v>4</v>
      </c>
      <c r="N1" s="120">
        <v>5</v>
      </c>
      <c r="O1" s="120">
        <v>6</v>
      </c>
      <c r="P1" s="120">
        <v>7</v>
      </c>
      <c r="Q1" s="120">
        <v>8</v>
      </c>
      <c r="R1" s="120">
        <v>9</v>
      </c>
      <c r="S1" s="120">
        <v>10</v>
      </c>
      <c r="T1" s="120">
        <v>11</v>
      </c>
      <c r="U1" s="120">
        <v>12</v>
      </c>
      <c r="V1" s="120">
        <v>13</v>
      </c>
      <c r="W1" s="120">
        <v>14</v>
      </c>
      <c r="X1" s="120">
        <v>15</v>
      </c>
      <c r="Y1" s="120">
        <v>16</v>
      </c>
      <c r="Z1" s="120">
        <v>17</v>
      </c>
      <c r="AA1" s="120">
        <v>18</v>
      </c>
      <c r="AB1" s="120">
        <v>19</v>
      </c>
      <c r="AC1" s="120">
        <v>20</v>
      </c>
      <c r="AD1" s="120">
        <v>21</v>
      </c>
      <c r="AE1" s="120">
        <v>22</v>
      </c>
      <c r="AF1" s="120">
        <v>23</v>
      </c>
      <c r="AG1" s="120">
        <v>24</v>
      </c>
      <c r="AH1" s="120">
        <v>25</v>
      </c>
      <c r="AI1" s="120">
        <v>26</v>
      </c>
      <c r="AJ1" s="120">
        <v>27</v>
      </c>
      <c r="AK1" s="120">
        <v>28</v>
      </c>
      <c r="AL1" s="120">
        <v>29</v>
      </c>
      <c r="AM1" s="120">
        <v>30</v>
      </c>
      <c r="AN1" s="120">
        <v>31</v>
      </c>
      <c r="AO1" s="120">
        <v>32</v>
      </c>
      <c r="AP1" s="120">
        <v>33</v>
      </c>
      <c r="AQ1" s="120">
        <v>34</v>
      </c>
      <c r="AR1" s="120">
        <v>35</v>
      </c>
      <c r="AS1" s="120">
        <v>36</v>
      </c>
      <c r="AT1" s="120">
        <v>37</v>
      </c>
      <c r="AU1" s="120">
        <v>38</v>
      </c>
      <c r="AV1" s="120">
        <v>39</v>
      </c>
      <c r="AW1" s="120">
        <v>40</v>
      </c>
      <c r="AX1" s="120">
        <v>41</v>
      </c>
      <c r="AY1" s="120">
        <v>42</v>
      </c>
      <c r="AZ1" s="120">
        <v>43</v>
      </c>
      <c r="BA1" s="120">
        <v>44</v>
      </c>
      <c r="BB1" s="120">
        <v>45</v>
      </c>
      <c r="BC1" s="120">
        <v>46</v>
      </c>
      <c r="BD1" s="120">
        <v>47</v>
      </c>
      <c r="BE1" s="120">
        <v>48</v>
      </c>
      <c r="BF1" s="120">
        <v>49</v>
      </c>
      <c r="BG1" s="120">
        <v>50</v>
      </c>
      <c r="BH1" s="120">
        <v>51</v>
      </c>
      <c r="BI1" s="120">
        <v>52</v>
      </c>
      <c r="BJ1" s="120">
        <v>53</v>
      </c>
      <c r="BK1" s="120">
        <v>54</v>
      </c>
      <c r="BL1" s="120">
        <v>55</v>
      </c>
      <c r="BM1" s="120">
        <v>56</v>
      </c>
      <c r="BN1" s="120">
        <v>57</v>
      </c>
      <c r="BO1" s="120">
        <v>58</v>
      </c>
      <c r="BP1" s="120">
        <v>59</v>
      </c>
      <c r="BQ1" s="120">
        <v>60</v>
      </c>
      <c r="BR1" s="120">
        <v>61</v>
      </c>
      <c r="BS1" s="120">
        <v>62</v>
      </c>
      <c r="BT1" s="120">
        <v>63</v>
      </c>
      <c r="BU1" s="120">
        <v>64</v>
      </c>
      <c r="BV1" s="120">
        <v>65</v>
      </c>
      <c r="BW1" s="120">
        <v>66</v>
      </c>
      <c r="BX1" s="120">
        <v>67</v>
      </c>
      <c r="BY1" s="120">
        <v>68</v>
      </c>
      <c r="BZ1" s="120">
        <v>69</v>
      </c>
      <c r="CA1" s="120">
        <v>70</v>
      </c>
      <c r="CB1" s="120">
        <v>71</v>
      </c>
      <c r="CC1" s="120">
        <v>72</v>
      </c>
      <c r="CD1" s="120">
        <v>73</v>
      </c>
      <c r="CE1" s="120">
        <v>74</v>
      </c>
      <c r="CF1" s="120">
        <v>75</v>
      </c>
      <c r="CG1" s="120">
        <v>76</v>
      </c>
      <c r="CH1" s="120">
        <v>77</v>
      </c>
      <c r="CI1" s="120">
        <v>78</v>
      </c>
      <c r="CJ1" s="120">
        <v>79</v>
      </c>
      <c r="CK1" s="120">
        <v>80</v>
      </c>
      <c r="CL1" s="120">
        <v>81</v>
      </c>
      <c r="CM1" s="120">
        <v>82</v>
      </c>
      <c r="CN1" s="120">
        <v>83</v>
      </c>
      <c r="CO1" s="120">
        <v>84</v>
      </c>
      <c r="CP1" s="120">
        <v>85</v>
      </c>
      <c r="CQ1" s="120">
        <v>86</v>
      </c>
      <c r="CR1" s="120">
        <v>87</v>
      </c>
      <c r="CS1" s="120">
        <v>88</v>
      </c>
      <c r="CT1" s="120">
        <v>89</v>
      </c>
      <c r="CU1" s="120">
        <v>90</v>
      </c>
      <c r="CV1" s="120">
        <v>91</v>
      </c>
      <c r="CW1" s="120">
        <v>92</v>
      </c>
      <c r="CX1" s="120">
        <v>93</v>
      </c>
      <c r="CY1" s="120">
        <v>94</v>
      </c>
      <c r="CZ1" s="120">
        <v>95</v>
      </c>
      <c r="DA1" s="120">
        <v>96</v>
      </c>
      <c r="DB1" s="120">
        <v>97</v>
      </c>
      <c r="DC1" s="120">
        <v>98</v>
      </c>
      <c r="DD1" s="120">
        <v>99</v>
      </c>
      <c r="DE1" s="120">
        <v>100</v>
      </c>
      <c r="DF1" s="120">
        <v>101</v>
      </c>
      <c r="DG1" s="120">
        <v>102</v>
      </c>
      <c r="DH1" s="120">
        <v>103</v>
      </c>
      <c r="DI1" s="120">
        <v>104</v>
      </c>
      <c r="DJ1" s="120">
        <v>105</v>
      </c>
      <c r="DK1" s="120">
        <v>106</v>
      </c>
      <c r="DL1" s="120">
        <v>107</v>
      </c>
      <c r="DM1" s="120">
        <v>108</v>
      </c>
      <c r="DN1" s="120">
        <v>109</v>
      </c>
      <c r="DO1" s="120">
        <v>110</v>
      </c>
      <c r="DP1" s="120">
        <v>111</v>
      </c>
      <c r="DQ1" s="120">
        <v>112</v>
      </c>
      <c r="DR1" s="120">
        <v>113</v>
      </c>
      <c r="DS1" s="120">
        <v>114</v>
      </c>
      <c r="DT1" s="120">
        <v>115</v>
      </c>
      <c r="DU1" s="120">
        <v>116</v>
      </c>
      <c r="DV1" s="120">
        <v>117</v>
      </c>
      <c r="DW1" s="120">
        <v>118</v>
      </c>
      <c r="DX1" s="120">
        <v>119</v>
      </c>
      <c r="DY1" s="120">
        <v>120</v>
      </c>
      <c r="DZ1" s="120">
        <v>121</v>
      </c>
      <c r="EA1" s="120">
        <v>122</v>
      </c>
      <c r="EB1" s="120">
        <v>123</v>
      </c>
      <c r="EC1" s="120">
        <v>124</v>
      </c>
      <c r="ED1" s="120">
        <v>125</v>
      </c>
      <c r="EE1" s="120">
        <v>126</v>
      </c>
      <c r="EF1" s="120">
        <v>127</v>
      </c>
      <c r="EG1" s="120">
        <v>128</v>
      </c>
      <c r="EH1" s="120">
        <v>129</v>
      </c>
      <c r="EI1" s="120">
        <v>130</v>
      </c>
      <c r="EJ1" s="120">
        <v>131</v>
      </c>
      <c r="EK1" s="120">
        <v>132</v>
      </c>
      <c r="EL1" s="120">
        <v>133</v>
      </c>
      <c r="EM1" s="120">
        <v>134</v>
      </c>
      <c r="EN1" s="120">
        <v>135</v>
      </c>
      <c r="EO1" s="120">
        <v>136</v>
      </c>
      <c r="EP1" s="120">
        <v>137</v>
      </c>
      <c r="EQ1" s="120">
        <v>138</v>
      </c>
      <c r="ER1" s="120">
        <v>139</v>
      </c>
      <c r="ES1" s="120">
        <v>140</v>
      </c>
      <c r="ET1" s="120">
        <v>141</v>
      </c>
      <c r="EU1" s="120">
        <v>142</v>
      </c>
      <c r="EV1" s="120">
        <v>143</v>
      </c>
      <c r="EW1" s="120">
        <v>144</v>
      </c>
      <c r="EX1" s="120">
        <v>145</v>
      </c>
      <c r="EY1" s="120">
        <v>146</v>
      </c>
      <c r="EZ1" s="120">
        <v>147</v>
      </c>
      <c r="FA1" s="120">
        <v>148</v>
      </c>
      <c r="FB1" s="120">
        <v>149</v>
      </c>
      <c r="FC1" s="120">
        <v>150</v>
      </c>
      <c r="FD1" s="120">
        <v>151</v>
      </c>
      <c r="FE1" s="120">
        <v>152</v>
      </c>
      <c r="FF1" s="120">
        <v>153</v>
      </c>
      <c r="FG1" s="120">
        <v>154</v>
      </c>
      <c r="FH1" s="120">
        <v>155</v>
      </c>
      <c r="FI1" s="120">
        <v>156</v>
      </c>
      <c r="FJ1" s="120">
        <v>157</v>
      </c>
      <c r="FK1" s="120">
        <v>158</v>
      </c>
      <c r="FL1" s="120">
        <v>159</v>
      </c>
      <c r="FM1" s="120">
        <v>160</v>
      </c>
      <c r="FN1" s="120">
        <v>161</v>
      </c>
      <c r="FO1" s="120">
        <v>162</v>
      </c>
      <c r="FP1" s="120">
        <v>163</v>
      </c>
      <c r="FQ1" s="120">
        <v>164</v>
      </c>
      <c r="FR1" s="120">
        <v>165</v>
      </c>
      <c r="FS1" s="120">
        <v>166</v>
      </c>
      <c r="FT1" s="120">
        <v>167</v>
      </c>
      <c r="FU1" s="120">
        <v>168</v>
      </c>
      <c r="FV1" s="120">
        <v>169</v>
      </c>
      <c r="FW1" s="120">
        <v>170</v>
      </c>
      <c r="FX1" s="120">
        <v>171</v>
      </c>
      <c r="FY1" s="120">
        <v>172</v>
      </c>
      <c r="FZ1" s="120">
        <v>173</v>
      </c>
      <c r="GA1" s="120">
        <v>174</v>
      </c>
      <c r="GB1" s="120">
        <v>175</v>
      </c>
      <c r="GC1" s="120">
        <v>178</v>
      </c>
      <c r="GD1" s="127"/>
      <c r="GE1" s="127"/>
    </row>
    <row r="2" spans="1:189" s="147" customFormat="1" ht="114" customHeight="1" x14ac:dyDescent="0.3">
      <c r="A2" s="134" t="s">
        <v>32</v>
      </c>
      <c r="B2" s="125" t="s">
        <v>373</v>
      </c>
      <c r="C2" s="125" t="s">
        <v>374</v>
      </c>
      <c r="D2" s="125" t="s">
        <v>375</v>
      </c>
      <c r="E2" s="135" t="s">
        <v>376</v>
      </c>
      <c r="F2" s="135" t="s">
        <v>377</v>
      </c>
      <c r="G2" s="135" t="s">
        <v>378</v>
      </c>
      <c r="H2" s="135" t="s">
        <v>379</v>
      </c>
      <c r="I2" s="135" t="s">
        <v>380</v>
      </c>
      <c r="J2" s="135" t="s">
        <v>381</v>
      </c>
      <c r="K2" s="135" t="s">
        <v>5</v>
      </c>
      <c r="L2" s="135" t="s">
        <v>8</v>
      </c>
      <c r="M2" s="136" t="s">
        <v>11</v>
      </c>
      <c r="N2" s="137" t="s">
        <v>14</v>
      </c>
      <c r="O2" s="138" t="s">
        <v>23</v>
      </c>
      <c r="P2" s="138" t="s">
        <v>25</v>
      </c>
      <c r="Q2" s="137" t="s">
        <v>27</v>
      </c>
      <c r="R2" s="139" t="s">
        <v>17</v>
      </c>
      <c r="S2" s="136" t="s">
        <v>44</v>
      </c>
      <c r="T2" s="136" t="s">
        <v>47</v>
      </c>
      <c r="U2" s="140" t="s">
        <v>50</v>
      </c>
      <c r="V2" s="140" t="s">
        <v>53</v>
      </c>
      <c r="W2" s="140" t="s">
        <v>55</v>
      </c>
      <c r="X2" s="140" t="s">
        <v>57</v>
      </c>
      <c r="Y2" s="140" t="s">
        <v>60</v>
      </c>
      <c r="Z2" s="140" t="s">
        <v>62</v>
      </c>
      <c r="AA2" s="140" t="s">
        <v>64</v>
      </c>
      <c r="AB2" s="140" t="s">
        <v>66</v>
      </c>
      <c r="AC2" s="140" t="s">
        <v>68</v>
      </c>
      <c r="AD2" s="136" t="s">
        <v>71</v>
      </c>
      <c r="AE2" s="136" t="s">
        <v>74</v>
      </c>
      <c r="AF2" s="136" t="s">
        <v>76</v>
      </c>
      <c r="AG2" s="136" t="s">
        <v>78</v>
      </c>
      <c r="AH2" s="136" t="s">
        <v>81</v>
      </c>
      <c r="AI2" s="136" t="s">
        <v>83</v>
      </c>
      <c r="AJ2" s="136" t="s">
        <v>84</v>
      </c>
      <c r="AK2" s="136" t="s">
        <v>85</v>
      </c>
      <c r="AL2" s="136" t="s">
        <v>88</v>
      </c>
      <c r="AM2" s="136" t="s">
        <v>91</v>
      </c>
      <c r="AN2" s="136" t="s">
        <v>93</v>
      </c>
      <c r="AO2" s="136" t="s">
        <v>341</v>
      </c>
      <c r="AP2" s="136" t="s">
        <v>343</v>
      </c>
      <c r="AQ2" s="136" t="s">
        <v>34</v>
      </c>
      <c r="AR2" s="135" t="s">
        <v>97</v>
      </c>
      <c r="AS2" s="135" t="s">
        <v>99</v>
      </c>
      <c r="AT2" s="135" t="s">
        <v>101</v>
      </c>
      <c r="AU2" s="135" t="s">
        <v>103</v>
      </c>
      <c r="AV2" s="135" t="s">
        <v>105</v>
      </c>
      <c r="AW2" s="135" t="s">
        <v>107</v>
      </c>
      <c r="AX2" s="135" t="s">
        <v>109</v>
      </c>
      <c r="AY2" s="141" t="s">
        <v>111</v>
      </c>
      <c r="AZ2" s="135" t="s">
        <v>113</v>
      </c>
      <c r="BA2" s="135" t="s">
        <v>115</v>
      </c>
      <c r="BB2" s="135" t="s">
        <v>117</v>
      </c>
      <c r="BC2" s="135" t="s">
        <v>119</v>
      </c>
      <c r="BD2" s="135" t="s">
        <v>125</v>
      </c>
      <c r="BE2" s="135" t="s">
        <v>121</v>
      </c>
      <c r="BF2" s="135" t="s">
        <v>123</v>
      </c>
      <c r="BG2" s="135" t="s">
        <v>124</v>
      </c>
      <c r="BH2" s="135" t="s">
        <v>346</v>
      </c>
      <c r="BI2" s="135" t="s">
        <v>348</v>
      </c>
      <c r="BJ2" s="135" t="s">
        <v>349</v>
      </c>
      <c r="BK2" s="135" t="s">
        <v>351</v>
      </c>
      <c r="BL2" s="139" t="s">
        <v>129</v>
      </c>
      <c r="BM2" s="139" t="s">
        <v>131</v>
      </c>
      <c r="BN2" s="139" t="s">
        <v>133</v>
      </c>
      <c r="BO2" s="139" t="s">
        <v>135</v>
      </c>
      <c r="BP2" s="139" t="s">
        <v>353</v>
      </c>
      <c r="BQ2" s="142" t="s">
        <v>137</v>
      </c>
      <c r="BR2" s="142" t="s">
        <v>139</v>
      </c>
      <c r="BS2" s="142" t="s">
        <v>141</v>
      </c>
      <c r="BT2" s="142" t="s">
        <v>144</v>
      </c>
      <c r="BU2" s="142" t="s">
        <v>146</v>
      </c>
      <c r="BV2" s="142" t="s">
        <v>149</v>
      </c>
      <c r="BW2" s="142" t="s">
        <v>355</v>
      </c>
      <c r="BX2" s="142" t="s">
        <v>152</v>
      </c>
      <c r="BY2" s="142" t="s">
        <v>156</v>
      </c>
      <c r="BZ2" s="142" t="s">
        <v>157</v>
      </c>
      <c r="CA2" s="142" t="s">
        <v>158</v>
      </c>
      <c r="CB2" s="142" t="s">
        <v>159</v>
      </c>
      <c r="CC2" s="142" t="s">
        <v>160</v>
      </c>
      <c r="CD2" s="142" t="s">
        <v>161</v>
      </c>
      <c r="CE2" s="142" t="s">
        <v>162</v>
      </c>
      <c r="CF2" s="142" t="s">
        <v>163</v>
      </c>
      <c r="CG2" s="142" t="s">
        <v>164</v>
      </c>
      <c r="CH2" s="142" t="s">
        <v>165</v>
      </c>
      <c r="CI2" s="142" t="s">
        <v>166</v>
      </c>
      <c r="CJ2" s="142" t="s">
        <v>167</v>
      </c>
      <c r="CK2" s="142" t="s">
        <v>168</v>
      </c>
      <c r="CL2" s="142" t="s">
        <v>169</v>
      </c>
      <c r="CM2" s="142" t="s">
        <v>172</v>
      </c>
      <c r="CN2" s="142" t="s">
        <v>175</v>
      </c>
      <c r="CO2" s="135" t="s">
        <v>36</v>
      </c>
      <c r="CP2" s="135" t="s">
        <v>19</v>
      </c>
      <c r="CQ2" s="135" t="s">
        <v>37</v>
      </c>
      <c r="CR2" s="135" t="s">
        <v>356</v>
      </c>
      <c r="CS2" s="135" t="s">
        <v>357</v>
      </c>
      <c r="CT2" s="135" t="s">
        <v>358</v>
      </c>
      <c r="CU2" s="135" t="s">
        <v>359</v>
      </c>
      <c r="CV2" s="135" t="s">
        <v>178</v>
      </c>
      <c r="CW2" s="135" t="s">
        <v>180</v>
      </c>
      <c r="CX2" s="135" t="s">
        <v>183</v>
      </c>
      <c r="CY2" s="135" t="s">
        <v>185</v>
      </c>
      <c r="CZ2" s="135" t="s">
        <v>360</v>
      </c>
      <c r="DA2" s="135" t="s">
        <v>362</v>
      </c>
      <c r="DB2" s="135" t="s">
        <v>187</v>
      </c>
      <c r="DC2" s="135" t="s">
        <v>190</v>
      </c>
      <c r="DD2" s="135" t="s">
        <v>192</v>
      </c>
      <c r="DE2" s="135" t="s">
        <v>194</v>
      </c>
      <c r="DF2" s="135" t="s">
        <v>196</v>
      </c>
      <c r="DG2" s="135" t="s">
        <v>198</v>
      </c>
      <c r="DH2" s="135" t="s">
        <v>200</v>
      </c>
      <c r="DI2" s="135" t="s">
        <v>202</v>
      </c>
      <c r="DJ2" s="135" t="s">
        <v>204</v>
      </c>
      <c r="DK2" s="135" t="s">
        <v>206</v>
      </c>
      <c r="DL2" s="135" t="s">
        <v>208</v>
      </c>
      <c r="DM2" s="135" t="s">
        <v>210</v>
      </c>
      <c r="DN2" s="135" t="s">
        <v>212</v>
      </c>
      <c r="DO2" s="135" t="s">
        <v>383</v>
      </c>
      <c r="DP2" s="135" t="s">
        <v>216</v>
      </c>
      <c r="DQ2" s="135" t="s">
        <v>217</v>
      </c>
      <c r="DR2" s="135" t="s">
        <v>219</v>
      </c>
      <c r="DS2" s="135" t="s">
        <v>221</v>
      </c>
      <c r="DT2" s="135" t="s">
        <v>223</v>
      </c>
      <c r="DU2" s="135" t="s">
        <v>225</v>
      </c>
      <c r="DV2" s="135" t="s">
        <v>226</v>
      </c>
      <c r="DW2" s="135" t="s">
        <v>228</v>
      </c>
      <c r="DX2" s="135" t="s">
        <v>229</v>
      </c>
      <c r="DY2" s="135" t="s">
        <v>231</v>
      </c>
      <c r="DZ2" s="135" t="s">
        <v>233</v>
      </c>
      <c r="EA2" s="135" t="s">
        <v>235</v>
      </c>
      <c r="EB2" s="135" t="s">
        <v>237</v>
      </c>
      <c r="EC2" s="135" t="s">
        <v>239</v>
      </c>
      <c r="ED2" s="135" t="s">
        <v>241</v>
      </c>
      <c r="EE2" s="135" t="s">
        <v>243</v>
      </c>
      <c r="EF2" s="135" t="s">
        <v>245</v>
      </c>
      <c r="EG2" s="135" t="s">
        <v>247</v>
      </c>
      <c r="EH2" s="135" t="s">
        <v>248</v>
      </c>
      <c r="EI2" s="135" t="s">
        <v>249</v>
      </c>
      <c r="EJ2" s="136" t="s">
        <v>251</v>
      </c>
      <c r="EK2" s="136" t="s">
        <v>253</v>
      </c>
      <c r="EL2" s="136" t="s">
        <v>255</v>
      </c>
      <c r="EM2" s="136" t="s">
        <v>258</v>
      </c>
      <c r="EN2" s="135" t="s">
        <v>260</v>
      </c>
      <c r="EO2" s="136" t="s">
        <v>262</v>
      </c>
      <c r="EP2" s="136" t="s">
        <v>265</v>
      </c>
      <c r="EQ2" s="136" t="s">
        <v>267</v>
      </c>
      <c r="ER2" s="143" t="s">
        <v>270</v>
      </c>
      <c r="ES2" s="143" t="s">
        <v>272</v>
      </c>
      <c r="ET2" s="135" t="s">
        <v>275</v>
      </c>
      <c r="EU2" s="136" t="s">
        <v>277</v>
      </c>
      <c r="EV2" s="136" t="s">
        <v>279</v>
      </c>
      <c r="EW2" s="136" t="s">
        <v>281</v>
      </c>
      <c r="EX2" s="136" t="s">
        <v>283</v>
      </c>
      <c r="EY2" s="136" t="s">
        <v>285</v>
      </c>
      <c r="EZ2" s="136" t="s">
        <v>287</v>
      </c>
      <c r="FA2" s="136" t="s">
        <v>289</v>
      </c>
      <c r="FB2" s="142" t="s">
        <v>292</v>
      </c>
      <c r="FC2" s="137" t="s">
        <v>295</v>
      </c>
      <c r="FD2" s="137" t="s">
        <v>296</v>
      </c>
      <c r="FE2" s="142" t="s">
        <v>298</v>
      </c>
      <c r="FF2" s="137" t="s">
        <v>300</v>
      </c>
      <c r="FG2" s="143" t="s">
        <v>302</v>
      </c>
      <c r="FH2" s="143" t="s">
        <v>304</v>
      </c>
      <c r="FI2" s="142" t="s">
        <v>306</v>
      </c>
      <c r="FJ2" s="142" t="s">
        <v>363</v>
      </c>
      <c r="FK2" s="142" t="s">
        <v>365</v>
      </c>
      <c r="FL2" s="142" t="s">
        <v>308</v>
      </c>
      <c r="FM2" s="142" t="s">
        <v>311</v>
      </c>
      <c r="FN2" s="142" t="s">
        <v>312</v>
      </c>
      <c r="FO2" s="142" t="s">
        <v>314</v>
      </c>
      <c r="FP2" s="142" t="s">
        <v>316</v>
      </c>
      <c r="FQ2" s="142" t="s">
        <v>318</v>
      </c>
      <c r="FR2" s="144" t="s">
        <v>321</v>
      </c>
      <c r="FS2" s="145" t="s">
        <v>323</v>
      </c>
      <c r="FT2" s="145" t="s">
        <v>325</v>
      </c>
      <c r="FU2" s="142" t="s">
        <v>328</v>
      </c>
      <c r="FV2" s="142" t="s">
        <v>329</v>
      </c>
      <c r="FW2" s="142" t="s">
        <v>330</v>
      </c>
      <c r="FX2" s="137" t="s">
        <v>331</v>
      </c>
      <c r="FY2" s="142" t="s">
        <v>368</v>
      </c>
      <c r="FZ2" s="142" t="s">
        <v>369</v>
      </c>
      <c r="GA2" s="142" t="s">
        <v>370</v>
      </c>
      <c r="GB2" s="137" t="s">
        <v>371</v>
      </c>
      <c r="GC2" s="137" t="s">
        <v>385</v>
      </c>
      <c r="GD2" s="150" t="s">
        <v>384</v>
      </c>
      <c r="GE2" s="146"/>
    </row>
    <row r="3" spans="1:189" s="123" customFormat="1" ht="28" x14ac:dyDescent="0.3">
      <c r="A3" s="209" t="s">
        <v>382</v>
      </c>
      <c r="B3" s="210"/>
      <c r="C3" s="210"/>
      <c r="D3" s="211"/>
      <c r="E3" s="122"/>
      <c r="F3" s="122"/>
      <c r="G3" s="122"/>
      <c r="H3" s="122"/>
      <c r="I3" s="122"/>
      <c r="J3" s="122"/>
      <c r="K3" s="110">
        <v>93000</v>
      </c>
      <c r="L3" s="110">
        <v>54000</v>
      </c>
      <c r="M3" s="110">
        <v>68000</v>
      </c>
      <c r="N3" s="110">
        <v>24000</v>
      </c>
      <c r="O3" s="212">
        <v>54000</v>
      </c>
      <c r="P3" s="213"/>
      <c r="Q3" s="110">
        <v>37000</v>
      </c>
      <c r="R3" s="111" t="s">
        <v>18</v>
      </c>
      <c r="S3" s="112">
        <v>160550</v>
      </c>
      <c r="T3" s="112">
        <v>38950</v>
      </c>
      <c r="U3" s="112">
        <v>38950</v>
      </c>
      <c r="V3" s="112">
        <v>44650</v>
      </c>
      <c r="W3" s="112">
        <v>38950</v>
      </c>
      <c r="X3" s="112">
        <v>38950</v>
      </c>
      <c r="Y3" s="112">
        <v>38950</v>
      </c>
      <c r="Z3" s="112">
        <v>56050</v>
      </c>
      <c r="AA3" s="112">
        <v>56050</v>
      </c>
      <c r="AB3" s="112">
        <v>44650</v>
      </c>
      <c r="AC3" s="112">
        <v>38950</v>
      </c>
      <c r="AD3" s="112">
        <v>96900</v>
      </c>
      <c r="AE3" s="112">
        <v>58900</v>
      </c>
      <c r="AF3" s="112">
        <v>156750</v>
      </c>
      <c r="AG3" s="112">
        <v>110200</v>
      </c>
      <c r="AH3" s="112">
        <v>78850</v>
      </c>
      <c r="AI3" s="112">
        <v>123500</v>
      </c>
      <c r="AJ3" s="112">
        <v>114000</v>
      </c>
      <c r="AK3" s="112">
        <v>267900</v>
      </c>
      <c r="AL3" s="112">
        <v>121600</v>
      </c>
      <c r="AM3" s="112">
        <v>67450</v>
      </c>
      <c r="AN3" s="112">
        <v>131100</v>
      </c>
      <c r="AO3" s="112">
        <v>267900</v>
      </c>
      <c r="AP3" s="113">
        <v>20000</v>
      </c>
      <c r="AQ3" s="113">
        <v>18000</v>
      </c>
      <c r="AR3" s="114">
        <v>147900</v>
      </c>
      <c r="AS3" s="114">
        <v>196350</v>
      </c>
      <c r="AT3" s="114">
        <v>622200</v>
      </c>
      <c r="AU3" s="114">
        <v>102850</v>
      </c>
      <c r="AV3" s="114">
        <v>163200</v>
      </c>
      <c r="AW3" s="114">
        <v>147050</v>
      </c>
      <c r="AX3" s="114">
        <v>196350</v>
      </c>
      <c r="AY3" s="114">
        <v>425000</v>
      </c>
      <c r="AZ3" s="114">
        <v>246500</v>
      </c>
      <c r="BA3" s="114">
        <v>196350</v>
      </c>
      <c r="BB3" s="114">
        <v>523600</v>
      </c>
      <c r="BC3" s="114">
        <v>196350</v>
      </c>
      <c r="BD3" s="114">
        <v>350200</v>
      </c>
      <c r="BE3" s="114">
        <v>116450</v>
      </c>
      <c r="BF3" s="114">
        <v>116450</v>
      </c>
      <c r="BG3" s="114">
        <v>176800</v>
      </c>
      <c r="BH3" s="114">
        <v>182750</v>
      </c>
      <c r="BI3" s="114">
        <v>274550</v>
      </c>
      <c r="BJ3" s="114">
        <v>228650</v>
      </c>
      <c r="BK3" s="114">
        <v>499800</v>
      </c>
      <c r="BL3" s="113">
        <v>100000</v>
      </c>
      <c r="BM3" s="113">
        <v>56100</v>
      </c>
      <c r="BN3" s="113">
        <v>118150</v>
      </c>
      <c r="BO3" s="113">
        <v>56100</v>
      </c>
      <c r="BP3" s="113">
        <v>180200</v>
      </c>
      <c r="BQ3" s="113">
        <v>737800</v>
      </c>
      <c r="BR3" s="113">
        <v>118150</v>
      </c>
      <c r="BS3" s="113">
        <v>61200</v>
      </c>
      <c r="BT3" s="113">
        <v>147900</v>
      </c>
      <c r="BU3" s="113">
        <v>74800</v>
      </c>
      <c r="BV3" s="113">
        <v>142800</v>
      </c>
      <c r="BW3" s="113">
        <v>142800</v>
      </c>
      <c r="BX3" s="113">
        <v>215050</v>
      </c>
      <c r="BY3" s="112">
        <v>247500</v>
      </c>
      <c r="BZ3" s="112">
        <v>168300</v>
      </c>
      <c r="CA3" s="112">
        <v>168300</v>
      </c>
      <c r="CB3" s="112">
        <v>170100</v>
      </c>
      <c r="CC3" s="112">
        <v>135000</v>
      </c>
      <c r="CD3" s="112">
        <v>170100</v>
      </c>
      <c r="CE3" s="112">
        <v>170100</v>
      </c>
      <c r="CF3" s="112">
        <v>168300</v>
      </c>
      <c r="CG3" s="112">
        <v>180900</v>
      </c>
      <c r="CH3" s="112">
        <v>168300</v>
      </c>
      <c r="CI3" s="112">
        <v>168300</v>
      </c>
      <c r="CJ3" s="112">
        <v>118800</v>
      </c>
      <c r="CK3" s="112">
        <v>168300</v>
      </c>
      <c r="CL3" s="112">
        <v>965700</v>
      </c>
      <c r="CM3" s="112">
        <v>45000</v>
      </c>
      <c r="CN3" s="112">
        <v>97200</v>
      </c>
      <c r="CO3" s="115">
        <v>140000</v>
      </c>
      <c r="CP3" s="115">
        <v>140000</v>
      </c>
      <c r="CQ3" s="115">
        <v>140000</v>
      </c>
      <c r="CR3" s="116">
        <v>200000</v>
      </c>
      <c r="CS3" s="116">
        <v>300000</v>
      </c>
      <c r="CT3" s="116">
        <v>263200</v>
      </c>
      <c r="CU3" s="116">
        <v>560000</v>
      </c>
      <c r="CV3" s="116">
        <v>616000</v>
      </c>
      <c r="CW3" s="116">
        <v>199200</v>
      </c>
      <c r="CX3" s="116">
        <v>125600</v>
      </c>
      <c r="CY3" s="116">
        <v>125600</v>
      </c>
      <c r="CZ3" s="116">
        <v>114400</v>
      </c>
      <c r="DA3" s="116">
        <v>148000</v>
      </c>
      <c r="DB3" s="116">
        <v>960000</v>
      </c>
      <c r="DC3" s="116">
        <v>560000</v>
      </c>
      <c r="DD3" s="115">
        <v>719950</v>
      </c>
      <c r="DE3" s="115">
        <v>1851300</v>
      </c>
      <c r="DF3" s="115">
        <v>719950</v>
      </c>
      <c r="DG3" s="115">
        <v>1445000</v>
      </c>
      <c r="DH3" s="115">
        <v>0</v>
      </c>
      <c r="DI3" s="115">
        <v>2907000</v>
      </c>
      <c r="DJ3" s="115">
        <v>2907000</v>
      </c>
      <c r="DK3" s="115">
        <v>2907000</v>
      </c>
      <c r="DL3" s="115">
        <v>2907000</v>
      </c>
      <c r="DM3" s="115">
        <v>2907000</v>
      </c>
      <c r="DN3" s="115">
        <v>4870500</v>
      </c>
      <c r="DO3" s="115">
        <v>2907000</v>
      </c>
      <c r="DP3" s="115">
        <v>3850500</v>
      </c>
      <c r="DQ3" s="115">
        <v>2907000</v>
      </c>
      <c r="DR3" s="115">
        <v>4687920</v>
      </c>
      <c r="DS3" s="115">
        <v>2371500</v>
      </c>
      <c r="DT3" s="115">
        <v>2616300</v>
      </c>
      <c r="DU3" s="115">
        <v>3570000</v>
      </c>
      <c r="DV3" s="115">
        <v>2616300</v>
      </c>
      <c r="DW3" s="115">
        <v>3570000</v>
      </c>
      <c r="DX3" s="115">
        <v>2616300</v>
      </c>
      <c r="DY3" s="115">
        <v>2907000</v>
      </c>
      <c r="DZ3" s="115">
        <v>2907000</v>
      </c>
      <c r="EA3" s="115">
        <v>2907000</v>
      </c>
      <c r="EB3" s="115">
        <v>2907000</v>
      </c>
      <c r="EC3" s="115">
        <v>6579000</v>
      </c>
      <c r="ED3" s="115">
        <v>2907000</v>
      </c>
      <c r="EE3" s="115">
        <v>4029000</v>
      </c>
      <c r="EF3" s="115">
        <v>3162000</v>
      </c>
      <c r="EG3" s="115">
        <v>5151000</v>
      </c>
      <c r="EH3" s="115">
        <v>5151000</v>
      </c>
      <c r="EI3" s="115">
        <v>4692000</v>
      </c>
      <c r="EJ3" s="115">
        <v>8440500</v>
      </c>
      <c r="EK3" s="115">
        <v>6579000</v>
      </c>
      <c r="EL3" s="115">
        <v>19686000</v>
      </c>
      <c r="EM3" s="116">
        <v>70000</v>
      </c>
      <c r="EN3" s="115">
        <v>70000</v>
      </c>
      <c r="EO3" s="117">
        <v>360000</v>
      </c>
      <c r="EP3" s="116">
        <v>151300</v>
      </c>
      <c r="EQ3" s="116">
        <v>107950</v>
      </c>
      <c r="ER3" s="118">
        <v>63900</v>
      </c>
      <c r="ES3" s="118">
        <v>77400</v>
      </c>
      <c r="ET3" s="116">
        <v>1672800</v>
      </c>
      <c r="EU3" s="116">
        <v>2509200</v>
      </c>
      <c r="EV3" s="116">
        <v>3485000</v>
      </c>
      <c r="EW3" s="116">
        <v>467500</v>
      </c>
      <c r="EX3" s="116">
        <v>420750</v>
      </c>
      <c r="EY3" s="116">
        <v>227800</v>
      </c>
      <c r="EZ3" s="116">
        <v>128350</v>
      </c>
      <c r="FA3" s="116">
        <v>187000</v>
      </c>
      <c r="FB3" s="113">
        <v>312000</v>
      </c>
      <c r="FC3" s="115">
        <v>150000</v>
      </c>
      <c r="FD3" s="112">
        <v>61200</v>
      </c>
      <c r="FE3" s="112">
        <v>279650</v>
      </c>
      <c r="FF3" s="112">
        <v>514250</v>
      </c>
      <c r="FG3" s="112">
        <v>935000</v>
      </c>
      <c r="FH3" s="112">
        <v>158950</v>
      </c>
      <c r="FI3" s="112">
        <v>187000</v>
      </c>
      <c r="FJ3" s="112">
        <v>694450</v>
      </c>
      <c r="FK3" s="112">
        <v>1275000</v>
      </c>
      <c r="FL3" s="112">
        <v>187000</v>
      </c>
      <c r="FM3" s="112">
        <v>140250</v>
      </c>
      <c r="FN3" s="112">
        <v>187000</v>
      </c>
      <c r="FO3" s="112">
        <v>323000</v>
      </c>
      <c r="FP3" s="112">
        <v>3825000</v>
      </c>
      <c r="FQ3" s="112">
        <v>2720000</v>
      </c>
      <c r="FR3" s="119">
        <v>209700</v>
      </c>
      <c r="FS3" s="119">
        <v>204300</v>
      </c>
      <c r="FT3" s="119">
        <v>64800</v>
      </c>
      <c r="FU3" s="205">
        <v>164700</v>
      </c>
      <c r="FV3" s="206"/>
      <c r="FW3" s="206"/>
      <c r="FX3" s="207"/>
      <c r="FY3" s="119">
        <v>184500</v>
      </c>
      <c r="FZ3" s="119">
        <v>306000</v>
      </c>
      <c r="GA3" s="119">
        <v>1530000</v>
      </c>
      <c r="GB3" s="119">
        <v>1224000</v>
      </c>
      <c r="GC3" s="110" t="s">
        <v>386</v>
      </c>
      <c r="GD3" s="151"/>
      <c r="GE3" s="128"/>
      <c r="GF3" s="128"/>
      <c r="GG3" s="128"/>
    </row>
    <row r="4" spans="1:189" s="132" customFormat="1" ht="13.5" customHeight="1" x14ac:dyDescent="0.3">
      <c r="A4" s="129">
        <v>1</v>
      </c>
      <c r="B4" s="130" t="s">
        <v>387</v>
      </c>
      <c r="C4" s="131" t="s">
        <v>412</v>
      </c>
      <c r="D4" s="129">
        <v>1970</v>
      </c>
      <c r="E4" s="129" t="s">
        <v>414</v>
      </c>
      <c r="F4" s="129"/>
      <c r="G4" s="129"/>
      <c r="H4" s="129"/>
      <c r="I4" s="129"/>
      <c r="J4" s="129"/>
      <c r="K4" s="129" t="s">
        <v>414</v>
      </c>
      <c r="L4" s="129" t="s">
        <v>414</v>
      </c>
      <c r="M4" s="129" t="s">
        <v>414</v>
      </c>
      <c r="N4" s="129" t="s">
        <v>414</v>
      </c>
      <c r="O4" s="129" t="s">
        <v>414</v>
      </c>
      <c r="P4" s="129" t="s">
        <v>414</v>
      </c>
      <c r="Q4" s="129" t="s">
        <v>414</v>
      </c>
      <c r="R4" s="129" t="s">
        <v>414</v>
      </c>
      <c r="S4" s="129"/>
      <c r="T4" s="129"/>
      <c r="U4" s="129"/>
      <c r="V4" s="129"/>
      <c r="W4" s="129"/>
      <c r="X4" s="129"/>
      <c r="Y4" s="129"/>
      <c r="Z4" s="129"/>
      <c r="AA4" s="129"/>
      <c r="AB4" s="129"/>
      <c r="AC4" s="129"/>
      <c r="AD4" s="129"/>
      <c r="AE4" s="129"/>
      <c r="AF4" s="129"/>
      <c r="AG4" s="129"/>
      <c r="AH4" s="129"/>
      <c r="AI4" s="129"/>
      <c r="AJ4" s="129"/>
      <c r="AK4" s="129"/>
      <c r="AL4" s="129"/>
      <c r="AM4" s="129"/>
      <c r="AN4" s="129"/>
      <c r="AO4" s="129"/>
      <c r="AP4" s="129" t="s">
        <v>414</v>
      </c>
      <c r="AQ4" s="129"/>
      <c r="AR4" s="129"/>
      <c r="AS4" s="129"/>
      <c r="AT4" s="129"/>
      <c r="AU4" s="129"/>
      <c r="AV4" s="129"/>
      <c r="AW4" s="129"/>
      <c r="AX4" s="129"/>
      <c r="AY4" s="129"/>
      <c r="AZ4" s="129"/>
      <c r="BA4" s="129"/>
      <c r="BB4" s="129"/>
      <c r="BC4" s="129"/>
      <c r="BD4" s="129"/>
      <c r="BE4" s="129"/>
      <c r="BF4" s="129"/>
      <c r="BG4" s="129"/>
      <c r="BH4" s="129"/>
      <c r="BI4" s="129"/>
      <c r="BJ4" s="129"/>
      <c r="BK4" s="129"/>
      <c r="BL4" s="129" t="s">
        <v>414</v>
      </c>
      <c r="BM4" s="129"/>
      <c r="BN4" s="129"/>
      <c r="BO4" s="129"/>
      <c r="BP4" s="129"/>
      <c r="BQ4" s="129"/>
      <c r="BR4" s="129"/>
      <c r="BS4" s="129"/>
      <c r="BT4" s="129"/>
      <c r="BU4" s="129"/>
      <c r="BV4" s="129"/>
      <c r="BW4" s="129"/>
      <c r="BX4" s="129"/>
      <c r="BY4" s="129"/>
      <c r="BZ4" s="129"/>
      <c r="CA4" s="129"/>
      <c r="CB4" s="129"/>
      <c r="CC4" s="129"/>
      <c r="CD4" s="129"/>
      <c r="CE4" s="129"/>
      <c r="CF4" s="129"/>
      <c r="CG4" s="129"/>
      <c r="CH4" s="129"/>
      <c r="CI4" s="129"/>
      <c r="CJ4" s="129"/>
      <c r="CK4" s="129"/>
      <c r="CL4" s="129"/>
      <c r="CM4" s="129"/>
      <c r="CN4" s="129"/>
      <c r="CO4" s="129" t="s">
        <v>414</v>
      </c>
      <c r="CP4" s="129"/>
      <c r="CQ4" s="129" t="s">
        <v>414</v>
      </c>
      <c r="CR4" s="129"/>
      <c r="CS4" s="129"/>
      <c r="CT4" s="129"/>
      <c r="CU4" s="129"/>
      <c r="CV4" s="129"/>
      <c r="CW4" s="129"/>
      <c r="CX4" s="129"/>
      <c r="CY4" s="129"/>
      <c r="CZ4" s="129"/>
      <c r="DA4" s="129"/>
      <c r="DB4" s="129"/>
      <c r="DC4" s="129"/>
      <c r="DD4" s="129"/>
      <c r="DE4" s="129"/>
      <c r="DF4" s="129"/>
      <c r="DG4" s="129"/>
      <c r="DH4" s="129"/>
      <c r="DI4" s="129"/>
      <c r="DJ4" s="129"/>
      <c r="DK4" s="129"/>
      <c r="DL4" s="129"/>
      <c r="DM4" s="129"/>
      <c r="DN4" s="129"/>
      <c r="DO4" s="129"/>
      <c r="DP4" s="129"/>
      <c r="DQ4" s="129"/>
      <c r="DR4" s="129"/>
      <c r="DS4" s="129"/>
      <c r="DT4" s="129"/>
      <c r="DU4" s="129"/>
      <c r="DV4" s="129"/>
      <c r="DW4" s="129"/>
      <c r="DX4" s="129"/>
      <c r="DY4" s="129"/>
      <c r="DZ4" s="129"/>
      <c r="EA4" s="129"/>
      <c r="EB4" s="129"/>
      <c r="EC4" s="129"/>
      <c r="ED4" s="129"/>
      <c r="EE4" s="129"/>
      <c r="EF4" s="129"/>
      <c r="EG4" s="129"/>
      <c r="EH4" s="129"/>
      <c r="EI4" s="129"/>
      <c r="EJ4" s="129"/>
      <c r="EK4" s="129"/>
      <c r="EL4" s="129"/>
      <c r="EM4" s="129" t="s">
        <v>414</v>
      </c>
      <c r="EN4" s="129"/>
      <c r="EO4" s="129"/>
      <c r="EP4" s="129"/>
      <c r="EQ4" s="129"/>
      <c r="ER4" s="129"/>
      <c r="ES4" s="129"/>
      <c r="ET4" s="129"/>
      <c r="EU4" s="129"/>
      <c r="EV4" s="129"/>
      <c r="EW4" s="129"/>
      <c r="EX4" s="129"/>
      <c r="EY4" s="129"/>
      <c r="EZ4" s="129"/>
      <c r="FA4" s="129"/>
      <c r="FB4" s="129"/>
      <c r="FC4" s="129"/>
      <c r="FD4" s="129"/>
      <c r="FE4" s="129"/>
      <c r="FF4" s="129"/>
      <c r="FG4" s="129"/>
      <c r="FH4" s="129"/>
      <c r="FI4" s="129"/>
      <c r="FJ4" s="129"/>
      <c r="FK4" s="129"/>
      <c r="FL4" s="129"/>
      <c r="FM4" s="129"/>
      <c r="FN4" s="129"/>
      <c r="FO4" s="129"/>
      <c r="FP4" s="129"/>
      <c r="FQ4" s="129"/>
      <c r="FR4" s="129"/>
      <c r="FS4" s="129"/>
      <c r="FT4" s="129"/>
      <c r="FU4" s="129"/>
      <c r="FV4" s="129"/>
      <c r="FW4" s="129"/>
      <c r="FX4" s="129"/>
      <c r="FY4" s="129"/>
      <c r="FZ4" s="129"/>
      <c r="GA4" s="129"/>
      <c r="GB4" s="129"/>
      <c r="GC4" s="129"/>
      <c r="GD4" s="152">
        <f>SUMIF(E4:GB4,"x",E3:$GB$3)</f>
        <v>800000</v>
      </c>
      <c r="GE4" s="128"/>
      <c r="GF4" s="128"/>
      <c r="GG4" s="128"/>
    </row>
    <row r="5" spans="1:189" s="132" customFormat="1" x14ac:dyDescent="0.3">
      <c r="A5" s="129">
        <v>2</v>
      </c>
      <c r="B5" s="130" t="s">
        <v>388</v>
      </c>
      <c r="C5" s="131" t="s">
        <v>412</v>
      </c>
      <c r="D5" s="129">
        <v>1972</v>
      </c>
      <c r="E5" s="129" t="s">
        <v>414</v>
      </c>
      <c r="F5" s="129"/>
      <c r="G5" s="129"/>
      <c r="H5" s="129"/>
      <c r="I5" s="129"/>
      <c r="J5" s="129"/>
      <c r="K5" s="129"/>
      <c r="L5" s="129"/>
      <c r="M5" s="129"/>
      <c r="N5" s="129"/>
      <c r="O5" s="129"/>
      <c r="P5" s="129"/>
      <c r="Q5" s="148" t="s">
        <v>414</v>
      </c>
      <c r="R5" s="129" t="s">
        <v>414</v>
      </c>
      <c r="S5" s="129" t="s">
        <v>414</v>
      </c>
      <c r="T5" s="129"/>
      <c r="U5" s="129"/>
      <c r="V5" s="129"/>
      <c r="W5" s="129" t="s">
        <v>414</v>
      </c>
      <c r="X5" s="129" t="s">
        <v>414</v>
      </c>
      <c r="Y5" s="129" t="s">
        <v>414</v>
      </c>
      <c r="Z5" s="129" t="s">
        <v>414</v>
      </c>
      <c r="AA5" s="129" t="s">
        <v>414</v>
      </c>
      <c r="AB5" s="129" t="s">
        <v>414</v>
      </c>
      <c r="AC5" s="129" t="s">
        <v>414</v>
      </c>
      <c r="AD5" s="129"/>
      <c r="AE5" s="129"/>
      <c r="AF5" s="129"/>
      <c r="AG5" s="129"/>
      <c r="AH5" s="129"/>
      <c r="AI5" s="129"/>
      <c r="AJ5" s="129"/>
      <c r="AK5" s="129"/>
      <c r="AL5" s="129"/>
      <c r="AM5" s="129"/>
      <c r="AN5" s="129"/>
      <c r="AO5" s="129"/>
      <c r="AP5" s="129"/>
      <c r="AQ5" s="129"/>
      <c r="AR5" s="129" t="s">
        <v>414</v>
      </c>
      <c r="AS5" s="129" t="s">
        <v>414</v>
      </c>
      <c r="AT5" s="129"/>
      <c r="AU5" s="129" t="s">
        <v>414</v>
      </c>
      <c r="AV5" s="129" t="s">
        <v>414</v>
      </c>
      <c r="AW5" s="129" t="s">
        <v>414</v>
      </c>
      <c r="AX5" s="129" t="s">
        <v>414</v>
      </c>
      <c r="AY5" s="129"/>
      <c r="AZ5" s="129" t="s">
        <v>414</v>
      </c>
      <c r="BA5" s="129"/>
      <c r="BB5" s="129"/>
      <c r="BC5" s="129"/>
      <c r="BD5" s="129" t="s">
        <v>414</v>
      </c>
      <c r="BE5" s="129" t="s">
        <v>414</v>
      </c>
      <c r="BF5" s="129" t="s">
        <v>414</v>
      </c>
      <c r="BG5" s="129" t="s">
        <v>414</v>
      </c>
      <c r="BH5" s="129"/>
      <c r="BI5" s="129"/>
      <c r="BJ5" s="129"/>
      <c r="BK5" s="129"/>
      <c r="BL5" s="129" t="s">
        <v>414</v>
      </c>
      <c r="BM5" s="129"/>
      <c r="BN5" s="129"/>
      <c r="BO5" s="129"/>
      <c r="BP5" s="129"/>
      <c r="BQ5" s="129"/>
      <c r="BR5" s="129"/>
      <c r="BS5" s="129"/>
      <c r="BT5" s="129"/>
      <c r="BU5" s="129"/>
      <c r="BV5" s="129"/>
      <c r="BW5" s="129"/>
      <c r="BX5" s="129"/>
      <c r="BY5" s="129"/>
      <c r="BZ5" s="129"/>
      <c r="CA5" s="129"/>
      <c r="CB5" s="129"/>
      <c r="CC5" s="129"/>
      <c r="CD5" s="129"/>
      <c r="CE5" s="129"/>
      <c r="CF5" s="129"/>
      <c r="CG5" s="129"/>
      <c r="CH5" s="129"/>
      <c r="CI5" s="129"/>
      <c r="CJ5" s="129"/>
      <c r="CK5" s="129"/>
      <c r="CL5" s="129"/>
      <c r="CM5" s="129"/>
      <c r="CN5" s="129"/>
      <c r="CO5" s="129"/>
      <c r="CP5" s="129"/>
      <c r="CQ5" s="129"/>
      <c r="CR5" s="129"/>
      <c r="CS5" s="129"/>
      <c r="CT5" s="129"/>
      <c r="CU5" s="129"/>
      <c r="CV5" s="129"/>
      <c r="CW5" s="129"/>
      <c r="CX5" s="129"/>
      <c r="CY5" s="129"/>
      <c r="CZ5" s="129"/>
      <c r="DA5" s="129"/>
      <c r="DB5" s="129"/>
      <c r="DC5" s="129"/>
      <c r="DD5" s="129"/>
      <c r="DE5" s="129"/>
      <c r="DF5" s="129"/>
      <c r="DG5" s="129"/>
      <c r="DH5" s="129"/>
      <c r="DI5" s="129"/>
      <c r="DJ5" s="129"/>
      <c r="DK5" s="129"/>
      <c r="DL5" s="129"/>
      <c r="DM5" s="129"/>
      <c r="DN5" s="129"/>
      <c r="DO5" s="129"/>
      <c r="DP5" s="129"/>
      <c r="DQ5" s="129"/>
      <c r="DR5" s="129"/>
      <c r="DS5" s="129"/>
      <c r="DT5" s="129"/>
      <c r="DU5" s="129"/>
      <c r="DV5" s="129"/>
      <c r="DW5" s="129"/>
      <c r="DX5" s="129"/>
      <c r="DY5" s="129"/>
      <c r="DZ5" s="129"/>
      <c r="EA5" s="129"/>
      <c r="EB5" s="129"/>
      <c r="EC5" s="129"/>
      <c r="ED5" s="129"/>
      <c r="EE5" s="129"/>
      <c r="EF5" s="129"/>
      <c r="EG5" s="129"/>
      <c r="EH5" s="129"/>
      <c r="EI5" s="129"/>
      <c r="EJ5" s="129"/>
      <c r="EK5" s="129"/>
      <c r="EL5" s="129"/>
      <c r="EM5" s="129"/>
      <c r="EN5" s="129"/>
      <c r="EO5" s="129"/>
      <c r="EP5" s="129"/>
      <c r="EQ5" s="129"/>
      <c r="ER5" s="129"/>
      <c r="ES5" s="129"/>
      <c r="ET5" s="129"/>
      <c r="EU5" s="129"/>
      <c r="EV5" s="129"/>
      <c r="EW5" s="129"/>
      <c r="EX5" s="129"/>
      <c r="EY5" s="129"/>
      <c r="EZ5" s="129"/>
      <c r="FA5" s="129"/>
      <c r="FB5" s="129"/>
      <c r="FC5" s="129"/>
      <c r="FD5" s="129"/>
      <c r="FE5" s="129"/>
      <c r="FF5" s="129"/>
      <c r="FG5" s="129"/>
      <c r="FH5" s="129"/>
      <c r="FI5" s="129"/>
      <c r="FJ5" s="129"/>
      <c r="FK5" s="129"/>
      <c r="FL5" s="129"/>
      <c r="FM5" s="129"/>
      <c r="FN5" s="129"/>
      <c r="FO5" s="129"/>
      <c r="FP5" s="129"/>
      <c r="FQ5" s="129"/>
      <c r="FR5" s="129"/>
      <c r="FS5" s="129"/>
      <c r="FT5" s="129"/>
      <c r="FU5" s="129"/>
      <c r="FV5" s="129"/>
      <c r="FW5" s="129"/>
      <c r="FX5" s="129"/>
      <c r="FY5" s="129"/>
      <c r="FZ5" s="129"/>
      <c r="GA5" s="129"/>
      <c r="GB5" s="129"/>
      <c r="GC5" s="129"/>
      <c r="GD5" s="152">
        <f>SUMIF(E5:GB5,"x",E$3:$GB4)</f>
        <v>2570200</v>
      </c>
      <c r="GE5" s="128"/>
      <c r="GF5" s="128"/>
      <c r="GG5" s="128"/>
    </row>
    <row r="6" spans="1:189" s="132" customFormat="1" x14ac:dyDescent="0.3">
      <c r="A6" s="129">
        <v>3</v>
      </c>
      <c r="B6" s="133" t="s">
        <v>389</v>
      </c>
      <c r="C6" s="131" t="s">
        <v>413</v>
      </c>
      <c r="D6" s="129">
        <v>1977</v>
      </c>
      <c r="E6" s="129" t="s">
        <v>414</v>
      </c>
      <c r="F6" s="129"/>
      <c r="G6" s="129"/>
      <c r="H6" s="129"/>
      <c r="I6" s="129"/>
      <c r="J6" s="129"/>
      <c r="K6" s="129"/>
      <c r="L6" s="129"/>
      <c r="M6" s="129"/>
      <c r="N6" s="129"/>
      <c r="O6" s="129" t="s">
        <v>414</v>
      </c>
      <c r="P6" s="129" t="s">
        <v>414</v>
      </c>
      <c r="Q6" s="129" t="s">
        <v>414</v>
      </c>
      <c r="R6" s="129" t="s">
        <v>414</v>
      </c>
      <c r="S6" s="129"/>
      <c r="T6" s="129"/>
      <c r="U6" s="129"/>
      <c r="V6" s="129"/>
      <c r="W6" s="129"/>
      <c r="X6" s="129"/>
      <c r="Y6" s="129"/>
      <c r="Z6" s="129"/>
      <c r="AA6" s="129"/>
      <c r="AB6" s="129"/>
      <c r="AC6" s="129"/>
      <c r="AD6" s="129"/>
      <c r="AE6" s="129"/>
      <c r="AF6" s="129"/>
      <c r="AG6" s="129"/>
      <c r="AH6" s="129"/>
      <c r="AI6" s="129"/>
      <c r="AJ6" s="129"/>
      <c r="AK6" s="129"/>
      <c r="AL6" s="129"/>
      <c r="AM6" s="129"/>
      <c r="AN6" s="129"/>
      <c r="AO6" s="129"/>
      <c r="AP6" s="129"/>
      <c r="AQ6" s="129"/>
      <c r="AR6" s="129" t="s">
        <v>414</v>
      </c>
      <c r="AS6" s="129" t="s">
        <v>414</v>
      </c>
      <c r="AT6" s="129"/>
      <c r="AU6" s="129" t="s">
        <v>414</v>
      </c>
      <c r="AV6" s="129" t="s">
        <v>414</v>
      </c>
      <c r="AW6" s="129" t="s">
        <v>414</v>
      </c>
      <c r="AX6" s="129" t="s">
        <v>414</v>
      </c>
      <c r="AY6" s="129"/>
      <c r="AZ6" s="129"/>
      <c r="BA6" s="129" t="s">
        <v>414</v>
      </c>
      <c r="BB6" s="129"/>
      <c r="BC6" s="129" t="s">
        <v>414</v>
      </c>
      <c r="BD6" s="129"/>
      <c r="BE6" s="129" t="s">
        <v>414</v>
      </c>
      <c r="BF6" s="129" t="s">
        <v>414</v>
      </c>
      <c r="BG6" s="129"/>
      <c r="BH6" s="129"/>
      <c r="BI6" s="129"/>
      <c r="BJ6" s="129"/>
      <c r="BK6" s="129"/>
      <c r="BL6" s="129"/>
      <c r="BM6" s="129"/>
      <c r="BN6" s="129"/>
      <c r="BO6" s="129"/>
      <c r="BP6" s="129"/>
      <c r="BQ6" s="129"/>
      <c r="BR6" s="129"/>
      <c r="BS6" s="129"/>
      <c r="BT6" s="129"/>
      <c r="BU6" s="129"/>
      <c r="BV6" s="129"/>
      <c r="BW6" s="129"/>
      <c r="BX6" s="129"/>
      <c r="BY6" s="129"/>
      <c r="BZ6" s="129"/>
      <c r="CA6" s="129"/>
      <c r="CB6" s="129"/>
      <c r="CC6" s="129"/>
      <c r="CD6" s="129"/>
      <c r="CE6" s="129"/>
      <c r="CF6" s="129"/>
      <c r="CG6" s="129"/>
      <c r="CH6" s="129"/>
      <c r="CI6" s="129"/>
      <c r="CJ6" s="129"/>
      <c r="CK6" s="129"/>
      <c r="CL6" s="129"/>
      <c r="CM6" s="129"/>
      <c r="CN6" s="129"/>
      <c r="CO6" s="129"/>
      <c r="CP6" s="129"/>
      <c r="CQ6" s="129"/>
      <c r="CR6" s="129"/>
      <c r="CS6" s="129"/>
      <c r="CT6" s="129"/>
      <c r="CU6" s="129"/>
      <c r="CV6" s="129"/>
      <c r="CW6" s="129"/>
      <c r="CX6" s="129"/>
      <c r="CY6" s="129"/>
      <c r="CZ6" s="129"/>
      <c r="DA6" s="129"/>
      <c r="DB6" s="149"/>
      <c r="DC6" s="129"/>
      <c r="DD6" s="129"/>
      <c r="DE6" s="129"/>
      <c r="DF6" s="129"/>
      <c r="DG6" s="129"/>
      <c r="DH6" s="129"/>
      <c r="DI6" s="129"/>
      <c r="DJ6" s="129"/>
      <c r="DK6" s="129"/>
      <c r="DL6" s="129"/>
      <c r="DM6" s="129"/>
      <c r="DN6" s="129"/>
      <c r="DO6" s="129"/>
      <c r="DP6" s="129"/>
      <c r="DQ6" s="129"/>
      <c r="DR6" s="129"/>
      <c r="DS6" s="129"/>
      <c r="DT6" s="129"/>
      <c r="DU6" s="129"/>
      <c r="DV6" s="129"/>
      <c r="DW6" s="129"/>
      <c r="DX6" s="129"/>
      <c r="DY6" s="129"/>
      <c r="DZ6" s="129"/>
      <c r="EA6" s="129"/>
      <c r="EB6" s="129"/>
      <c r="EC6" s="129"/>
      <c r="ED6" s="129"/>
      <c r="EE6" s="129"/>
      <c r="EF6" s="129"/>
      <c r="EG6" s="129"/>
      <c r="EH6" s="129"/>
      <c r="EI6" s="129"/>
      <c r="EJ6" s="129"/>
      <c r="EK6" s="129"/>
      <c r="EL6" s="129"/>
      <c r="EM6" s="129"/>
      <c r="EN6" s="129"/>
      <c r="EO6" s="129"/>
      <c r="EP6" s="129"/>
      <c r="EQ6" s="129"/>
      <c r="ER6" s="129"/>
      <c r="ES6" s="129"/>
      <c r="ET6" s="129"/>
      <c r="EU6" s="129"/>
      <c r="EV6" s="129"/>
      <c r="EW6" s="129"/>
      <c r="EX6" s="129"/>
      <c r="EY6" s="129"/>
      <c r="EZ6" s="129"/>
      <c r="FA6" s="129"/>
      <c r="FB6" s="129"/>
      <c r="FC6" s="129"/>
      <c r="FD6" s="129"/>
      <c r="FE6" s="129"/>
      <c r="FF6" s="129"/>
      <c r="FG6" s="129"/>
      <c r="FH6" s="129"/>
      <c r="FI6" s="129"/>
      <c r="FJ6" s="129"/>
      <c r="FK6" s="129"/>
      <c r="FL6" s="129"/>
      <c r="FM6" s="129"/>
      <c r="FN6" s="129"/>
      <c r="FO6" s="129"/>
      <c r="FP6" s="129"/>
      <c r="FQ6" s="129"/>
      <c r="FR6" s="129"/>
      <c r="FS6" s="129"/>
      <c r="FT6" s="129"/>
      <c r="FU6" s="129"/>
      <c r="FV6" s="129"/>
      <c r="FW6" s="129"/>
      <c r="FX6" s="129"/>
      <c r="FY6" s="129"/>
      <c r="FZ6" s="129"/>
      <c r="GA6" s="129"/>
      <c r="GB6" s="129"/>
      <c r="GC6" s="129"/>
      <c r="GD6" s="152">
        <f>SUMIF(E6:GB6,"x",E$3:$GB5)</f>
        <v>1670300</v>
      </c>
      <c r="GE6" s="128"/>
      <c r="GF6" s="128"/>
      <c r="GG6" s="128"/>
    </row>
    <row r="7" spans="1:189" s="132" customFormat="1" x14ac:dyDescent="0.3">
      <c r="A7" s="129">
        <v>4</v>
      </c>
      <c r="B7" s="130" t="s">
        <v>390</v>
      </c>
      <c r="C7" s="131" t="s">
        <v>413</v>
      </c>
      <c r="D7" s="129">
        <v>1972</v>
      </c>
      <c r="E7" s="129" t="s">
        <v>414</v>
      </c>
      <c r="F7" s="129"/>
      <c r="G7" s="129"/>
      <c r="H7" s="129"/>
      <c r="I7" s="129"/>
      <c r="J7" s="129"/>
      <c r="K7" s="129" t="s">
        <v>414</v>
      </c>
      <c r="L7" s="129"/>
      <c r="M7" s="129"/>
      <c r="N7" s="129"/>
      <c r="O7" s="129"/>
      <c r="P7" s="129"/>
      <c r="Q7" s="129" t="s">
        <v>414</v>
      </c>
      <c r="R7" s="129" t="s">
        <v>414</v>
      </c>
      <c r="S7" s="129"/>
      <c r="T7" s="129"/>
      <c r="U7" s="129"/>
      <c r="V7" s="129"/>
      <c r="W7" s="129" t="s">
        <v>414</v>
      </c>
      <c r="X7" s="129" t="s">
        <v>414</v>
      </c>
      <c r="Y7" s="129" t="s">
        <v>414</v>
      </c>
      <c r="Z7" s="129" t="s">
        <v>414</v>
      </c>
      <c r="AA7" s="129" t="s">
        <v>414</v>
      </c>
      <c r="AB7" s="129" t="s">
        <v>414</v>
      </c>
      <c r="AC7" s="129" t="s">
        <v>414</v>
      </c>
      <c r="AD7" s="129"/>
      <c r="AE7" s="129"/>
      <c r="AF7" s="129"/>
      <c r="AG7" s="129"/>
      <c r="AH7" s="129"/>
      <c r="AI7" s="129"/>
      <c r="AJ7" s="129"/>
      <c r="AK7" s="129"/>
      <c r="AL7" s="129"/>
      <c r="AM7" s="129"/>
      <c r="AN7" s="129"/>
      <c r="AO7" s="129"/>
      <c r="AP7" s="129" t="s">
        <v>414</v>
      </c>
      <c r="AQ7" s="129" t="s">
        <v>414</v>
      </c>
      <c r="AR7" s="129"/>
      <c r="AS7" s="129"/>
      <c r="AT7" s="129"/>
      <c r="AU7" s="129"/>
      <c r="AV7" s="129"/>
      <c r="AW7" s="129"/>
      <c r="AX7" s="129"/>
      <c r="AY7" s="129"/>
      <c r="AZ7" s="129"/>
      <c r="BA7" s="129"/>
      <c r="BB7" s="129"/>
      <c r="BC7" s="129"/>
      <c r="BD7" s="129"/>
      <c r="BE7" s="129"/>
      <c r="BF7" s="129"/>
      <c r="BG7" s="129"/>
      <c r="BH7" s="129"/>
      <c r="BI7" s="129"/>
      <c r="BJ7" s="129"/>
      <c r="BK7" s="129"/>
      <c r="BL7" s="129"/>
      <c r="BM7" s="129"/>
      <c r="BN7" s="129"/>
      <c r="BO7" s="129"/>
      <c r="BP7" s="129"/>
      <c r="BQ7" s="129"/>
      <c r="BR7" s="129"/>
      <c r="BS7" s="129"/>
      <c r="BT7" s="129"/>
      <c r="BU7" s="129"/>
      <c r="BV7" s="129"/>
      <c r="BW7" s="129"/>
      <c r="BX7" s="129"/>
      <c r="BY7" s="129"/>
      <c r="BZ7" s="129"/>
      <c r="CA7" s="129"/>
      <c r="CB7" s="129"/>
      <c r="CC7" s="129"/>
      <c r="CD7" s="129"/>
      <c r="CE7" s="129"/>
      <c r="CF7" s="129"/>
      <c r="CG7" s="129"/>
      <c r="CH7" s="129"/>
      <c r="CI7" s="129"/>
      <c r="CJ7" s="129"/>
      <c r="CK7" s="129"/>
      <c r="CL7" s="129"/>
      <c r="CM7" s="129"/>
      <c r="CN7" s="129"/>
      <c r="CO7" s="129" t="s">
        <v>414</v>
      </c>
      <c r="CP7" s="129"/>
      <c r="CQ7" s="129" t="s">
        <v>414</v>
      </c>
      <c r="CR7" s="129"/>
      <c r="CS7" s="129"/>
      <c r="CT7" s="129"/>
      <c r="CU7" s="129"/>
      <c r="CV7" s="129"/>
      <c r="CW7" s="129" t="s">
        <v>414</v>
      </c>
      <c r="CX7" s="129"/>
      <c r="CY7" s="129"/>
      <c r="CZ7" s="129"/>
      <c r="DA7" s="129"/>
      <c r="DB7" s="129"/>
      <c r="DC7" s="129"/>
      <c r="DD7" s="129"/>
      <c r="DE7" s="129"/>
      <c r="DF7" s="129"/>
      <c r="DG7" s="129"/>
      <c r="DH7" s="129"/>
      <c r="DI7" s="129"/>
      <c r="DJ7" s="129"/>
      <c r="DK7" s="129"/>
      <c r="DL7" s="129"/>
      <c r="DM7" s="129"/>
      <c r="DN7" s="129"/>
      <c r="DO7" s="129"/>
      <c r="DP7" s="129"/>
      <c r="DQ7" s="129"/>
      <c r="DR7" s="129"/>
      <c r="DS7" s="129"/>
      <c r="DT7" s="129"/>
      <c r="DU7" s="129"/>
      <c r="DV7" s="129"/>
      <c r="DW7" s="129"/>
      <c r="DX7" s="129"/>
      <c r="DY7" s="129"/>
      <c r="DZ7" s="129"/>
      <c r="EA7" s="129"/>
      <c r="EB7" s="129"/>
      <c r="EC7" s="129"/>
      <c r="ED7" s="129"/>
      <c r="EE7" s="129"/>
      <c r="EF7" s="129"/>
      <c r="EG7" s="129"/>
      <c r="EH7" s="129"/>
      <c r="EI7" s="129"/>
      <c r="EJ7" s="129"/>
      <c r="EK7" s="129"/>
      <c r="EL7" s="129"/>
      <c r="EM7" s="129" t="s">
        <v>414</v>
      </c>
      <c r="EN7" s="129" t="s">
        <v>414</v>
      </c>
      <c r="EO7" s="129" t="s">
        <v>414</v>
      </c>
      <c r="EP7" s="129"/>
      <c r="EQ7" s="129"/>
      <c r="ER7" s="129"/>
      <c r="ES7" s="129"/>
      <c r="ET7" s="129"/>
      <c r="EU7" s="129"/>
      <c r="EV7" s="129"/>
      <c r="EW7" s="129"/>
      <c r="EX7" s="129"/>
      <c r="EY7" s="129"/>
      <c r="EZ7" s="129"/>
      <c r="FA7" s="129"/>
      <c r="FB7" s="129"/>
      <c r="FC7" s="129"/>
      <c r="FD7" s="129"/>
      <c r="FE7" s="129" t="s">
        <v>414</v>
      </c>
      <c r="FF7" s="129"/>
      <c r="FG7" s="129"/>
      <c r="FH7" s="129"/>
      <c r="FI7" s="129"/>
      <c r="FJ7" s="129"/>
      <c r="FK7" s="129"/>
      <c r="FL7" s="129"/>
      <c r="FM7" s="129"/>
      <c r="FN7" s="129"/>
      <c r="FO7" s="129"/>
      <c r="FP7" s="129"/>
      <c r="FQ7" s="129"/>
      <c r="FR7" s="129"/>
      <c r="FS7" s="129"/>
      <c r="FT7" s="129"/>
      <c r="FU7" s="129"/>
      <c r="FV7" s="129"/>
      <c r="FW7" s="129"/>
      <c r="FX7" s="129"/>
      <c r="FY7" s="129"/>
      <c r="FZ7" s="129"/>
      <c r="GA7" s="129"/>
      <c r="GB7" s="129"/>
      <c r="GC7" s="129"/>
      <c r="GD7" s="152">
        <f>SUMIF(E7:GB7,"x",E$3:$GB6)</f>
        <v>1739400</v>
      </c>
      <c r="GE7" s="128"/>
      <c r="GF7" s="128"/>
      <c r="GG7" s="128"/>
    </row>
    <row r="8" spans="1:189" s="132" customFormat="1" x14ac:dyDescent="0.3">
      <c r="A8" s="129">
        <v>5</v>
      </c>
      <c r="B8" s="130" t="s">
        <v>391</v>
      </c>
      <c r="C8" s="131" t="s">
        <v>413</v>
      </c>
      <c r="D8" s="129">
        <v>1976</v>
      </c>
      <c r="E8" s="129" t="s">
        <v>414</v>
      </c>
      <c r="F8" s="129"/>
      <c r="G8" s="129"/>
      <c r="H8" s="129"/>
      <c r="I8" s="129"/>
      <c r="J8" s="129"/>
      <c r="K8" s="129" t="s">
        <v>414</v>
      </c>
      <c r="L8" s="129" t="s">
        <v>414</v>
      </c>
      <c r="M8" s="129"/>
      <c r="N8" s="129"/>
      <c r="O8" s="129"/>
      <c r="P8" s="129"/>
      <c r="Q8" s="148" t="s">
        <v>414</v>
      </c>
      <c r="R8" s="129" t="s">
        <v>414</v>
      </c>
      <c r="S8" s="129"/>
      <c r="T8" s="129"/>
      <c r="U8" s="129"/>
      <c r="V8" s="129"/>
      <c r="W8" s="129" t="s">
        <v>414</v>
      </c>
      <c r="X8" s="129" t="s">
        <v>414</v>
      </c>
      <c r="Y8" s="129"/>
      <c r="Z8" s="129"/>
      <c r="AA8" s="129"/>
      <c r="AB8" s="129"/>
      <c r="AC8" s="129"/>
      <c r="AD8" s="129"/>
      <c r="AE8" s="129"/>
      <c r="AF8" s="129"/>
      <c r="AG8" s="129"/>
      <c r="AH8" s="129"/>
      <c r="AI8" s="129"/>
      <c r="AJ8" s="129"/>
      <c r="AK8" s="129"/>
      <c r="AL8" s="129"/>
      <c r="AM8" s="129"/>
      <c r="AN8" s="129"/>
      <c r="AO8" s="129"/>
      <c r="AP8" s="129" t="s">
        <v>414</v>
      </c>
      <c r="AQ8" s="129" t="s">
        <v>414</v>
      </c>
      <c r="AR8" s="129"/>
      <c r="AS8" s="129"/>
      <c r="AT8" s="129"/>
      <c r="AU8" s="129"/>
      <c r="AV8" s="129"/>
      <c r="AW8" s="129"/>
      <c r="AX8" s="129"/>
      <c r="AY8" s="129"/>
      <c r="AZ8" s="129"/>
      <c r="BA8" s="129"/>
      <c r="BB8" s="129"/>
      <c r="BC8" s="129"/>
      <c r="BD8" s="129"/>
      <c r="BE8" s="129"/>
      <c r="BF8" s="129"/>
      <c r="BG8" s="129"/>
      <c r="BH8" s="129"/>
      <c r="BI8" s="129"/>
      <c r="BJ8" s="129"/>
      <c r="BK8" s="129"/>
      <c r="BL8" s="129"/>
      <c r="BM8" s="129"/>
      <c r="BN8" s="129"/>
      <c r="BO8" s="129"/>
      <c r="BP8" s="129"/>
      <c r="BQ8" s="129"/>
      <c r="BR8" s="129"/>
      <c r="BS8" s="129"/>
      <c r="BT8" s="129"/>
      <c r="BU8" s="129"/>
      <c r="BV8" s="129"/>
      <c r="BW8" s="129"/>
      <c r="BX8" s="129"/>
      <c r="BY8" s="129"/>
      <c r="BZ8" s="129"/>
      <c r="CA8" s="129"/>
      <c r="CB8" s="129"/>
      <c r="CC8" s="129"/>
      <c r="CD8" s="129"/>
      <c r="CE8" s="129"/>
      <c r="CF8" s="129"/>
      <c r="CG8" s="129"/>
      <c r="CH8" s="129"/>
      <c r="CI8" s="129"/>
      <c r="CJ8" s="129"/>
      <c r="CK8" s="129"/>
      <c r="CL8" s="129"/>
      <c r="CM8" s="129"/>
      <c r="CN8" s="129"/>
      <c r="CO8" s="129" t="s">
        <v>414</v>
      </c>
      <c r="CP8" s="129"/>
      <c r="CQ8" s="129"/>
      <c r="CR8" s="129"/>
      <c r="CS8" s="129"/>
      <c r="CT8" s="129"/>
      <c r="CU8" s="129"/>
      <c r="CV8" s="129"/>
      <c r="CW8" s="129" t="s">
        <v>414</v>
      </c>
      <c r="CX8" s="129"/>
      <c r="CY8" s="129"/>
      <c r="CZ8" s="129"/>
      <c r="DA8" s="129"/>
      <c r="DB8" s="129" t="s">
        <v>414</v>
      </c>
      <c r="DC8" s="129"/>
      <c r="DD8" s="129"/>
      <c r="DE8" s="129"/>
      <c r="DF8" s="129"/>
      <c r="DG8" s="129"/>
      <c r="DH8" s="129"/>
      <c r="DI8" s="129"/>
      <c r="DJ8" s="129"/>
      <c r="DK8" s="129"/>
      <c r="DL8" s="129"/>
      <c r="DM8" s="129"/>
      <c r="DN8" s="129"/>
      <c r="DO8" s="129"/>
      <c r="DP8" s="129"/>
      <c r="DQ8" s="129"/>
      <c r="DR8" s="129"/>
      <c r="DS8" s="129"/>
      <c r="DT8" s="129"/>
      <c r="DU8" s="129"/>
      <c r="DV8" s="129"/>
      <c r="DW8" s="129"/>
      <c r="DX8" s="129"/>
      <c r="DY8" s="129"/>
      <c r="DZ8" s="129"/>
      <c r="EA8" s="129"/>
      <c r="EB8" s="129"/>
      <c r="EC8" s="129"/>
      <c r="ED8" s="129"/>
      <c r="EE8" s="129"/>
      <c r="EF8" s="129"/>
      <c r="EG8" s="129"/>
      <c r="EH8" s="129"/>
      <c r="EI8" s="129"/>
      <c r="EJ8" s="129"/>
      <c r="EK8" s="129"/>
      <c r="EL8" s="129"/>
      <c r="EM8" s="129"/>
      <c r="EN8" s="129"/>
      <c r="EO8" s="129"/>
      <c r="EP8" s="129"/>
      <c r="EQ8" s="129"/>
      <c r="ER8" s="129"/>
      <c r="ES8" s="129"/>
      <c r="ET8" s="129"/>
      <c r="EU8" s="129"/>
      <c r="EV8" s="129"/>
      <c r="EW8" s="129"/>
      <c r="EX8" s="129"/>
      <c r="EY8" s="129"/>
      <c r="EZ8" s="129"/>
      <c r="FA8" s="129"/>
      <c r="FB8" s="129"/>
      <c r="FC8" s="129"/>
      <c r="FD8" s="129" t="s">
        <v>414</v>
      </c>
      <c r="FE8" s="129" t="s">
        <v>414</v>
      </c>
      <c r="FF8" s="129"/>
      <c r="FG8" s="129"/>
      <c r="FH8" s="129"/>
      <c r="FI8" s="129"/>
      <c r="FJ8" s="129"/>
      <c r="FK8" s="129"/>
      <c r="FL8" s="129"/>
      <c r="FM8" s="129"/>
      <c r="FN8" s="129"/>
      <c r="FO8" s="129"/>
      <c r="FP8" s="129"/>
      <c r="FQ8" s="129"/>
      <c r="FR8" s="129"/>
      <c r="FS8" s="129"/>
      <c r="FT8" s="129"/>
      <c r="FU8" s="129"/>
      <c r="FV8" s="129"/>
      <c r="FW8" s="129"/>
      <c r="FX8" s="129"/>
      <c r="FY8" s="129"/>
      <c r="FZ8" s="129"/>
      <c r="GA8" s="129"/>
      <c r="GB8" s="129"/>
      <c r="GC8" s="129"/>
      <c r="GD8" s="152">
        <f>SUMIF(E8:GB8,"x",E$3:$GB7)</f>
        <v>1939950</v>
      </c>
      <c r="GE8" s="128"/>
      <c r="GF8" s="128"/>
      <c r="GG8" s="128"/>
    </row>
    <row r="9" spans="1:189" s="132" customFormat="1" x14ac:dyDescent="0.3">
      <c r="A9" s="129">
        <v>6</v>
      </c>
      <c r="B9" s="130" t="s">
        <v>392</v>
      </c>
      <c r="C9" s="131" t="s">
        <v>412</v>
      </c>
      <c r="D9" s="129">
        <v>1978</v>
      </c>
      <c r="E9" s="129" t="s">
        <v>414</v>
      </c>
      <c r="F9" s="129"/>
      <c r="G9" s="129"/>
      <c r="H9" s="129"/>
      <c r="I9" s="129"/>
      <c r="J9" s="129"/>
      <c r="K9" s="129" t="s">
        <v>414</v>
      </c>
      <c r="L9" s="129" t="s">
        <v>414</v>
      </c>
      <c r="M9" s="129" t="s">
        <v>414</v>
      </c>
      <c r="N9" s="129" t="s">
        <v>414</v>
      </c>
      <c r="O9" s="129" t="s">
        <v>414</v>
      </c>
      <c r="P9" s="129" t="s">
        <v>414</v>
      </c>
      <c r="Q9" s="129" t="s">
        <v>414</v>
      </c>
      <c r="R9" s="129" t="s">
        <v>414</v>
      </c>
      <c r="S9" s="129"/>
      <c r="T9" s="129"/>
      <c r="U9" s="129"/>
      <c r="V9" s="129"/>
      <c r="W9" s="129"/>
      <c r="X9" s="129"/>
      <c r="Y9" s="129"/>
      <c r="Z9" s="129"/>
      <c r="AA9" s="129"/>
      <c r="AB9" s="129"/>
      <c r="AC9" s="129"/>
      <c r="AD9" s="129"/>
      <c r="AE9" s="129"/>
      <c r="AF9" s="129"/>
      <c r="AG9" s="129"/>
      <c r="AH9" s="129"/>
      <c r="AI9" s="129"/>
      <c r="AJ9" s="129"/>
      <c r="AK9" s="129"/>
      <c r="AL9" s="129"/>
      <c r="AM9" s="129"/>
      <c r="AN9" s="129"/>
      <c r="AO9" s="129"/>
      <c r="AP9" s="129" t="s">
        <v>414</v>
      </c>
      <c r="AQ9" s="129"/>
      <c r="AR9" s="129"/>
      <c r="AS9" s="129"/>
      <c r="AT9" s="129"/>
      <c r="AU9" s="129"/>
      <c r="AV9" s="129"/>
      <c r="AW9" s="129"/>
      <c r="AX9" s="129"/>
      <c r="AY9" s="129"/>
      <c r="AZ9" s="129"/>
      <c r="BA9" s="129"/>
      <c r="BB9" s="129"/>
      <c r="BC9" s="129"/>
      <c r="BD9" s="129"/>
      <c r="BE9" s="129"/>
      <c r="BF9" s="129"/>
      <c r="BG9" s="129"/>
      <c r="BH9" s="129"/>
      <c r="BI9" s="129"/>
      <c r="BJ9" s="129"/>
      <c r="BK9" s="129"/>
      <c r="BL9" s="129" t="s">
        <v>414</v>
      </c>
      <c r="BM9" s="129"/>
      <c r="BN9" s="129"/>
      <c r="BO9" s="129"/>
      <c r="BP9" s="129"/>
      <c r="BQ9" s="129"/>
      <c r="BR9" s="129"/>
      <c r="BS9" s="129"/>
      <c r="BT9" s="129"/>
      <c r="BU9" s="129"/>
      <c r="BV9" s="129"/>
      <c r="BW9" s="129"/>
      <c r="BX9" s="129"/>
      <c r="BY9" s="129"/>
      <c r="BZ9" s="129"/>
      <c r="CA9" s="129"/>
      <c r="CB9" s="129"/>
      <c r="CC9" s="129"/>
      <c r="CD9" s="129"/>
      <c r="CE9" s="129"/>
      <c r="CF9" s="129"/>
      <c r="CG9" s="129"/>
      <c r="CH9" s="129"/>
      <c r="CI9" s="129"/>
      <c r="CJ9" s="129"/>
      <c r="CK9" s="129"/>
      <c r="CL9" s="129"/>
      <c r="CM9" s="129"/>
      <c r="CN9" s="129"/>
      <c r="CO9" s="129" t="s">
        <v>414</v>
      </c>
      <c r="CP9" s="129"/>
      <c r="CQ9" s="129" t="s">
        <v>414</v>
      </c>
      <c r="CR9" s="129"/>
      <c r="CS9" s="129"/>
      <c r="CT9" s="129"/>
      <c r="CU9" s="129"/>
      <c r="CV9" s="129"/>
      <c r="CW9" s="129"/>
      <c r="CX9" s="129"/>
      <c r="CY9" s="129"/>
      <c r="CZ9" s="129"/>
      <c r="DA9" s="129"/>
      <c r="DB9" s="129"/>
      <c r="DC9" s="129"/>
      <c r="DD9" s="129"/>
      <c r="DE9" s="129"/>
      <c r="DF9" s="129"/>
      <c r="DG9" s="129"/>
      <c r="DH9" s="129"/>
      <c r="DI9" s="129"/>
      <c r="DJ9" s="129"/>
      <c r="DK9" s="129"/>
      <c r="DL9" s="129"/>
      <c r="DM9" s="129"/>
      <c r="DN9" s="129"/>
      <c r="DO9" s="129"/>
      <c r="DP9" s="129"/>
      <c r="DQ9" s="129"/>
      <c r="DR9" s="129"/>
      <c r="DS9" s="129"/>
      <c r="DT9" s="129"/>
      <c r="DU9" s="129"/>
      <c r="DV9" s="129"/>
      <c r="DW9" s="129"/>
      <c r="DX9" s="129"/>
      <c r="DY9" s="129"/>
      <c r="DZ9" s="129"/>
      <c r="EA9" s="129"/>
      <c r="EB9" s="129"/>
      <c r="EC9" s="129"/>
      <c r="ED9" s="129"/>
      <c r="EE9" s="129"/>
      <c r="EF9" s="129"/>
      <c r="EG9" s="129"/>
      <c r="EH9" s="129"/>
      <c r="EI9" s="129"/>
      <c r="EJ9" s="129"/>
      <c r="EK9" s="129"/>
      <c r="EL9" s="129"/>
      <c r="EM9" s="129" t="s">
        <v>414</v>
      </c>
      <c r="EN9" s="129"/>
      <c r="EO9" s="129"/>
      <c r="EP9" s="129"/>
      <c r="EQ9" s="129"/>
      <c r="ER9" s="129"/>
      <c r="ES9" s="129"/>
      <c r="ET9" s="129"/>
      <c r="EU9" s="129"/>
      <c r="EV9" s="129"/>
      <c r="EW9" s="129"/>
      <c r="EX9" s="129"/>
      <c r="EY9" s="129"/>
      <c r="EZ9" s="129"/>
      <c r="FA9" s="129"/>
      <c r="FB9" s="129"/>
      <c r="FC9" s="129"/>
      <c r="FD9" s="129"/>
      <c r="FE9" s="129"/>
      <c r="FF9" s="129"/>
      <c r="FG9" s="129"/>
      <c r="FH9" s="129"/>
      <c r="FI9" s="129"/>
      <c r="FJ9" s="129"/>
      <c r="FK9" s="129"/>
      <c r="FL9" s="129"/>
      <c r="FM9" s="129"/>
      <c r="FN9" s="129"/>
      <c r="FO9" s="129"/>
      <c r="FP9" s="129"/>
      <c r="FQ9" s="129"/>
      <c r="FR9" s="129"/>
      <c r="FS9" s="129"/>
      <c r="FT9" s="129"/>
      <c r="FU9" s="129"/>
      <c r="FV9" s="129"/>
      <c r="FW9" s="129"/>
      <c r="FX9" s="129"/>
      <c r="FY9" s="129"/>
      <c r="FZ9" s="129"/>
      <c r="GA9" s="129"/>
      <c r="GB9" s="129"/>
      <c r="GC9" s="129"/>
      <c r="GD9" s="152">
        <f>SUMIF(E9:GB9,"x",E$3:$GB8)</f>
        <v>800000</v>
      </c>
      <c r="GE9" s="128"/>
      <c r="GF9" s="128"/>
      <c r="GG9" s="128"/>
    </row>
    <row r="10" spans="1:189" s="132" customFormat="1" x14ac:dyDescent="0.3">
      <c r="A10" s="129">
        <v>7</v>
      </c>
      <c r="B10" s="130" t="s">
        <v>393</v>
      </c>
      <c r="C10" s="131" t="s">
        <v>412</v>
      </c>
      <c r="D10" s="129">
        <v>1990</v>
      </c>
      <c r="E10" s="129" t="s">
        <v>414</v>
      </c>
      <c r="F10" s="129"/>
      <c r="G10" s="129"/>
      <c r="H10" s="129"/>
      <c r="I10" s="129"/>
      <c r="J10" s="129"/>
      <c r="K10" s="129" t="s">
        <v>414</v>
      </c>
      <c r="L10" s="129" t="s">
        <v>414</v>
      </c>
      <c r="M10" s="129" t="s">
        <v>414</v>
      </c>
      <c r="N10" s="129" t="s">
        <v>414</v>
      </c>
      <c r="O10" s="129" t="s">
        <v>414</v>
      </c>
      <c r="P10" s="129" t="s">
        <v>414</v>
      </c>
      <c r="Q10" s="129" t="s">
        <v>414</v>
      </c>
      <c r="R10" s="129" t="s">
        <v>414</v>
      </c>
      <c r="S10" s="129"/>
      <c r="T10" s="129"/>
      <c r="U10" s="129"/>
      <c r="V10" s="129"/>
      <c r="W10" s="129"/>
      <c r="X10" s="129"/>
      <c r="Y10" s="129"/>
      <c r="Z10" s="129"/>
      <c r="AA10" s="129"/>
      <c r="AB10" s="129"/>
      <c r="AC10" s="129"/>
      <c r="AD10" s="129"/>
      <c r="AE10" s="129"/>
      <c r="AF10" s="129"/>
      <c r="AG10" s="129"/>
      <c r="AH10" s="129"/>
      <c r="AI10" s="129"/>
      <c r="AJ10" s="129"/>
      <c r="AK10" s="129"/>
      <c r="AL10" s="129"/>
      <c r="AM10" s="129"/>
      <c r="AN10" s="129"/>
      <c r="AO10" s="129"/>
      <c r="AP10" s="129" t="s">
        <v>414</v>
      </c>
      <c r="AQ10" s="129"/>
      <c r="AR10" s="129"/>
      <c r="AS10" s="129"/>
      <c r="AT10" s="129"/>
      <c r="AU10" s="129"/>
      <c r="AV10" s="129"/>
      <c r="AW10" s="129"/>
      <c r="AX10" s="129"/>
      <c r="AY10" s="129"/>
      <c r="AZ10" s="129"/>
      <c r="BA10" s="129"/>
      <c r="BB10" s="129"/>
      <c r="BC10" s="129"/>
      <c r="BD10" s="129"/>
      <c r="BE10" s="129"/>
      <c r="BF10" s="129"/>
      <c r="BG10" s="129"/>
      <c r="BH10" s="129"/>
      <c r="BI10" s="129"/>
      <c r="BJ10" s="129"/>
      <c r="BK10" s="129"/>
      <c r="BL10" s="129" t="s">
        <v>414</v>
      </c>
      <c r="BM10" s="129"/>
      <c r="BN10" s="129"/>
      <c r="BO10" s="129"/>
      <c r="BP10" s="129"/>
      <c r="BQ10" s="129"/>
      <c r="BR10" s="129"/>
      <c r="BS10" s="129"/>
      <c r="BT10" s="129"/>
      <c r="BU10" s="129"/>
      <c r="BV10" s="129"/>
      <c r="BW10" s="129"/>
      <c r="BX10" s="129"/>
      <c r="BY10" s="129"/>
      <c r="BZ10" s="129"/>
      <c r="CA10" s="129"/>
      <c r="CB10" s="129"/>
      <c r="CC10" s="129"/>
      <c r="CD10" s="129"/>
      <c r="CE10" s="129"/>
      <c r="CF10" s="129"/>
      <c r="CG10" s="129"/>
      <c r="CH10" s="129"/>
      <c r="CI10" s="129"/>
      <c r="CJ10" s="129"/>
      <c r="CK10" s="129"/>
      <c r="CL10" s="129"/>
      <c r="CM10" s="129"/>
      <c r="CN10" s="129"/>
      <c r="CO10" s="129" t="s">
        <v>414</v>
      </c>
      <c r="CP10" s="129"/>
      <c r="CQ10" s="129" t="s">
        <v>414</v>
      </c>
      <c r="CR10" s="129"/>
      <c r="CS10" s="129"/>
      <c r="CT10" s="129"/>
      <c r="CU10" s="129"/>
      <c r="CV10" s="129"/>
      <c r="CW10" s="129"/>
      <c r="CX10" s="129"/>
      <c r="CY10" s="129"/>
      <c r="CZ10" s="129"/>
      <c r="DA10" s="129"/>
      <c r="DB10" s="129"/>
      <c r="DC10" s="129"/>
      <c r="DD10" s="129"/>
      <c r="DE10" s="129"/>
      <c r="DF10" s="129"/>
      <c r="DG10" s="129"/>
      <c r="DH10" s="129"/>
      <c r="DI10" s="129"/>
      <c r="DJ10" s="129"/>
      <c r="DK10" s="129"/>
      <c r="DL10" s="129"/>
      <c r="DM10" s="129"/>
      <c r="DN10" s="129"/>
      <c r="DO10" s="129"/>
      <c r="DP10" s="129"/>
      <c r="DQ10" s="129"/>
      <c r="DR10" s="129"/>
      <c r="DS10" s="129"/>
      <c r="DT10" s="129"/>
      <c r="DU10" s="129"/>
      <c r="DV10" s="129"/>
      <c r="DW10" s="129"/>
      <c r="DX10" s="129"/>
      <c r="DY10" s="129"/>
      <c r="DZ10" s="129"/>
      <c r="EA10" s="129"/>
      <c r="EB10" s="129"/>
      <c r="EC10" s="129"/>
      <c r="ED10" s="129"/>
      <c r="EE10" s="129"/>
      <c r="EF10" s="129"/>
      <c r="EG10" s="129"/>
      <c r="EH10" s="129"/>
      <c r="EI10" s="129"/>
      <c r="EJ10" s="129"/>
      <c r="EK10" s="129"/>
      <c r="EL10" s="129"/>
      <c r="EM10" s="129" t="s">
        <v>414</v>
      </c>
      <c r="EN10" s="129"/>
      <c r="EO10" s="129"/>
      <c r="EP10" s="129"/>
      <c r="EQ10" s="129"/>
      <c r="ER10" s="129"/>
      <c r="ES10" s="129"/>
      <c r="ET10" s="129"/>
      <c r="EU10" s="129"/>
      <c r="EV10" s="129"/>
      <c r="EW10" s="129"/>
      <c r="EX10" s="129"/>
      <c r="EY10" s="129"/>
      <c r="EZ10" s="129"/>
      <c r="FA10" s="129"/>
      <c r="FB10" s="129"/>
      <c r="FC10" s="129"/>
      <c r="FD10" s="129"/>
      <c r="FE10" s="129"/>
      <c r="FF10" s="129"/>
      <c r="FG10" s="129"/>
      <c r="FH10" s="129"/>
      <c r="FI10" s="129"/>
      <c r="FJ10" s="129"/>
      <c r="FK10" s="129"/>
      <c r="FL10" s="129"/>
      <c r="FM10" s="129"/>
      <c r="FN10" s="129"/>
      <c r="FO10" s="129"/>
      <c r="FP10" s="129"/>
      <c r="FQ10" s="129"/>
      <c r="FR10" s="129"/>
      <c r="FS10" s="129"/>
      <c r="FT10" s="129"/>
      <c r="FU10" s="129"/>
      <c r="FV10" s="129"/>
      <c r="FW10" s="129"/>
      <c r="FX10" s="129"/>
      <c r="FY10" s="129"/>
      <c r="FZ10" s="129"/>
      <c r="GA10" s="129"/>
      <c r="GB10" s="129"/>
      <c r="GC10" s="129"/>
      <c r="GD10" s="152">
        <f>SUMIF(E10:GB10,"x",E$3:$GB9)</f>
        <v>800000</v>
      </c>
      <c r="GE10" s="128"/>
      <c r="GF10" s="128"/>
      <c r="GG10" s="128"/>
    </row>
    <row r="11" spans="1:189" s="132" customFormat="1" x14ac:dyDescent="0.3">
      <c r="A11" s="129">
        <v>8</v>
      </c>
      <c r="B11" s="130" t="s">
        <v>394</v>
      </c>
      <c r="C11" s="131" t="s">
        <v>413</v>
      </c>
      <c r="D11" s="129">
        <v>1968</v>
      </c>
      <c r="E11" s="129" t="s">
        <v>414</v>
      </c>
      <c r="F11" s="129"/>
      <c r="G11" s="129"/>
      <c r="H11" s="129"/>
      <c r="I11" s="129"/>
      <c r="J11" s="129"/>
      <c r="K11" s="129"/>
      <c r="L11" s="129" t="s">
        <v>414</v>
      </c>
      <c r="M11" s="129"/>
      <c r="N11" s="129"/>
      <c r="O11" s="129"/>
      <c r="P11" s="129"/>
      <c r="Q11" s="148" t="s">
        <v>414</v>
      </c>
      <c r="R11" s="129" t="s">
        <v>414</v>
      </c>
      <c r="S11" s="129"/>
      <c r="T11" s="129"/>
      <c r="U11" s="129"/>
      <c r="V11" s="129"/>
      <c r="W11" s="129" t="s">
        <v>414</v>
      </c>
      <c r="X11" s="129" t="s">
        <v>414</v>
      </c>
      <c r="Y11" s="129"/>
      <c r="Z11" s="129"/>
      <c r="AA11" s="129"/>
      <c r="AB11" s="129"/>
      <c r="AC11" s="129"/>
      <c r="AD11" s="129"/>
      <c r="AE11" s="129"/>
      <c r="AF11" s="129"/>
      <c r="AG11" s="129"/>
      <c r="AH11" s="129"/>
      <c r="AI11" s="129"/>
      <c r="AJ11" s="129"/>
      <c r="AK11" s="129"/>
      <c r="AL11" s="129"/>
      <c r="AM11" s="129"/>
      <c r="AN11" s="129"/>
      <c r="AO11" s="129"/>
      <c r="AP11" s="129" t="s">
        <v>414</v>
      </c>
      <c r="AQ11" s="129" t="s">
        <v>414</v>
      </c>
      <c r="AR11" s="129"/>
      <c r="AS11" s="129"/>
      <c r="AT11" s="129"/>
      <c r="AU11" s="129"/>
      <c r="AV11" s="129"/>
      <c r="AW11" s="129"/>
      <c r="AX11" s="129"/>
      <c r="AY11" s="129"/>
      <c r="AZ11" s="129"/>
      <c r="BA11" s="129"/>
      <c r="BB11" s="129"/>
      <c r="BC11" s="129"/>
      <c r="BD11" s="129"/>
      <c r="BE11" s="129"/>
      <c r="BF11" s="129"/>
      <c r="BG11" s="129"/>
      <c r="BH11" s="129"/>
      <c r="BI11" s="129"/>
      <c r="BJ11" s="129"/>
      <c r="BK11" s="129"/>
      <c r="BL11" s="129"/>
      <c r="BM11" s="129"/>
      <c r="BN11" s="129"/>
      <c r="BO11" s="129"/>
      <c r="BP11" s="129"/>
      <c r="BQ11" s="129"/>
      <c r="BR11" s="129"/>
      <c r="BS11" s="129"/>
      <c r="BT11" s="129"/>
      <c r="BU11" s="129"/>
      <c r="BV11" s="129"/>
      <c r="BW11" s="129"/>
      <c r="BX11" s="129"/>
      <c r="BY11" s="129"/>
      <c r="BZ11" s="129"/>
      <c r="CA11" s="129"/>
      <c r="CB11" s="129"/>
      <c r="CC11" s="129"/>
      <c r="CD11" s="129"/>
      <c r="CE11" s="129"/>
      <c r="CF11" s="129"/>
      <c r="CG11" s="129"/>
      <c r="CH11" s="129"/>
      <c r="CI11" s="129"/>
      <c r="CJ11" s="129"/>
      <c r="CK11" s="129"/>
      <c r="CL11" s="129"/>
      <c r="CM11" s="129"/>
      <c r="CN11" s="129"/>
      <c r="CO11" s="129" t="s">
        <v>414</v>
      </c>
      <c r="CP11" s="129" t="s">
        <v>414</v>
      </c>
      <c r="CQ11" s="129"/>
      <c r="CR11" s="129"/>
      <c r="CS11" s="129"/>
      <c r="CT11" s="129"/>
      <c r="CU11" s="129"/>
      <c r="CV11" s="129"/>
      <c r="CW11" s="129" t="s">
        <v>414</v>
      </c>
      <c r="CX11" s="129"/>
      <c r="CY11" s="129"/>
      <c r="CZ11" s="129"/>
      <c r="DA11" s="129"/>
      <c r="DB11" s="129"/>
      <c r="DC11" s="129"/>
      <c r="DD11" s="129"/>
      <c r="DE11" s="129"/>
      <c r="DF11" s="129"/>
      <c r="DG11" s="129"/>
      <c r="DH11" s="129"/>
      <c r="DI11" s="129"/>
      <c r="DJ11" s="129"/>
      <c r="DK11" s="129"/>
      <c r="DL11" s="129"/>
      <c r="DM11" s="129"/>
      <c r="DN11" s="129"/>
      <c r="DO11" s="129"/>
      <c r="DP11" s="129"/>
      <c r="DQ11" s="129"/>
      <c r="DR11" s="129"/>
      <c r="DS11" s="129"/>
      <c r="DT11" s="129"/>
      <c r="DU11" s="129"/>
      <c r="DV11" s="129"/>
      <c r="DW11" s="129"/>
      <c r="DX11" s="129"/>
      <c r="DY11" s="129"/>
      <c r="DZ11" s="129"/>
      <c r="EA11" s="129"/>
      <c r="EB11" s="129"/>
      <c r="EC11" s="129"/>
      <c r="ED11" s="129"/>
      <c r="EE11" s="129"/>
      <c r="EF11" s="129"/>
      <c r="EG11" s="129"/>
      <c r="EH11" s="129"/>
      <c r="EI11" s="129"/>
      <c r="EJ11" s="129"/>
      <c r="EK11" s="129"/>
      <c r="EL11" s="129"/>
      <c r="EM11" s="129"/>
      <c r="EN11" s="129"/>
      <c r="EO11" s="129"/>
      <c r="EP11" s="129"/>
      <c r="EQ11" s="129"/>
      <c r="ER11" s="129"/>
      <c r="ES11" s="129"/>
      <c r="ET11" s="129"/>
      <c r="EU11" s="129"/>
      <c r="EV11" s="129"/>
      <c r="EW11" s="129"/>
      <c r="EX11" s="129"/>
      <c r="EY11" s="129"/>
      <c r="EZ11" s="129"/>
      <c r="FA11" s="129"/>
      <c r="FB11" s="129"/>
      <c r="FC11" s="129"/>
      <c r="FD11" s="129" t="s">
        <v>414</v>
      </c>
      <c r="FE11" s="129" t="s">
        <v>414</v>
      </c>
      <c r="FF11" s="129"/>
      <c r="FG11" s="129"/>
      <c r="FH11" s="129"/>
      <c r="FI11" s="129"/>
      <c r="FJ11" s="129"/>
      <c r="FK11" s="129"/>
      <c r="FL11" s="129"/>
      <c r="FM11" s="129"/>
      <c r="FN11" s="129"/>
      <c r="FO11" s="129"/>
      <c r="FP11" s="129"/>
      <c r="FQ11" s="129"/>
      <c r="FR11" s="129"/>
      <c r="FS11" s="129"/>
      <c r="FT11" s="129"/>
      <c r="FU11" s="129"/>
      <c r="FV11" s="129"/>
      <c r="FW11" s="129"/>
      <c r="FX11" s="129"/>
      <c r="FY11" s="129"/>
      <c r="FZ11" s="129"/>
      <c r="GA11" s="129"/>
      <c r="GB11" s="129"/>
      <c r="GC11" s="129"/>
      <c r="GD11" s="152">
        <f>SUMIF(E11:GB11,"x",E$3:$GB10)</f>
        <v>1026950</v>
      </c>
      <c r="GE11" s="128"/>
      <c r="GF11" s="128"/>
      <c r="GG11" s="128"/>
    </row>
    <row r="12" spans="1:189" s="132" customFormat="1" x14ac:dyDescent="0.3">
      <c r="A12" s="129">
        <v>9</v>
      </c>
      <c r="B12" s="130" t="s">
        <v>395</v>
      </c>
      <c r="C12" s="131" t="s">
        <v>412</v>
      </c>
      <c r="D12" s="129">
        <v>1987</v>
      </c>
      <c r="E12" s="129" t="s">
        <v>414</v>
      </c>
      <c r="F12" s="129"/>
      <c r="G12" s="129"/>
      <c r="H12" s="129"/>
      <c r="I12" s="129"/>
      <c r="J12" s="129"/>
      <c r="K12" s="129"/>
      <c r="L12" s="129" t="s">
        <v>414</v>
      </c>
      <c r="M12" s="129"/>
      <c r="N12" s="129"/>
      <c r="O12" s="129" t="s">
        <v>414</v>
      </c>
      <c r="P12" s="129" t="s">
        <v>414</v>
      </c>
      <c r="Q12" s="129" t="s">
        <v>414</v>
      </c>
      <c r="R12" s="129" t="s">
        <v>414</v>
      </c>
      <c r="S12" s="129"/>
      <c r="T12" s="129"/>
      <c r="U12" s="129" t="s">
        <v>414</v>
      </c>
      <c r="V12" s="129"/>
      <c r="W12" s="129" t="s">
        <v>414</v>
      </c>
      <c r="X12" s="129" t="s">
        <v>414</v>
      </c>
      <c r="Y12" s="129"/>
      <c r="Z12" s="129"/>
      <c r="AA12" s="129"/>
      <c r="AB12" s="129"/>
      <c r="AC12" s="129"/>
      <c r="AD12" s="129"/>
      <c r="AE12" s="129"/>
      <c r="AF12" s="129"/>
      <c r="AG12" s="129"/>
      <c r="AH12" s="129"/>
      <c r="AI12" s="129"/>
      <c r="AJ12" s="129"/>
      <c r="AK12" s="129"/>
      <c r="AL12" s="129"/>
      <c r="AM12" s="129"/>
      <c r="AN12" s="129"/>
      <c r="AO12" s="129"/>
      <c r="AP12" s="129"/>
      <c r="AQ12" s="129"/>
      <c r="AR12" s="129" t="s">
        <v>414</v>
      </c>
      <c r="AS12" s="129" t="s">
        <v>414</v>
      </c>
      <c r="AT12" s="129"/>
      <c r="AU12" s="129" t="s">
        <v>414</v>
      </c>
      <c r="AV12" s="129" t="s">
        <v>414</v>
      </c>
      <c r="AW12" s="129"/>
      <c r="AX12" s="129"/>
      <c r="AY12" s="129"/>
      <c r="AZ12" s="129" t="s">
        <v>414</v>
      </c>
      <c r="BA12" s="129"/>
      <c r="BB12" s="129"/>
      <c r="BC12" s="129"/>
      <c r="BD12" s="129" t="s">
        <v>414</v>
      </c>
      <c r="BE12" s="129" t="s">
        <v>414</v>
      </c>
      <c r="BF12" s="148" t="s">
        <v>414</v>
      </c>
      <c r="BG12" s="129"/>
      <c r="BH12" s="129"/>
      <c r="BI12" s="129"/>
      <c r="BJ12" s="129"/>
      <c r="BK12" s="129"/>
      <c r="BL12" s="129"/>
      <c r="BM12" s="129"/>
      <c r="BN12" s="129"/>
      <c r="BO12" s="129"/>
      <c r="BP12" s="129"/>
      <c r="BQ12" s="129"/>
      <c r="BR12" s="129"/>
      <c r="BS12" s="129"/>
      <c r="BT12" s="129"/>
      <c r="BU12" s="129"/>
      <c r="BV12" s="129"/>
      <c r="BW12" s="129"/>
      <c r="BX12" s="129"/>
      <c r="BY12" s="129"/>
      <c r="BZ12" s="129"/>
      <c r="CA12" s="129"/>
      <c r="CB12" s="129"/>
      <c r="CC12" s="129"/>
      <c r="CD12" s="129"/>
      <c r="CE12" s="129"/>
      <c r="CF12" s="129"/>
      <c r="CG12" s="129"/>
      <c r="CH12" s="129"/>
      <c r="CI12" s="129"/>
      <c r="CJ12" s="129"/>
      <c r="CK12" s="129"/>
      <c r="CL12" s="129"/>
      <c r="CM12" s="129"/>
      <c r="CN12" s="129"/>
      <c r="CO12" s="129"/>
      <c r="CP12" s="129"/>
      <c r="CQ12" s="129"/>
      <c r="CR12" s="129"/>
      <c r="CS12" s="129"/>
      <c r="CT12" s="129"/>
      <c r="CU12" s="129"/>
      <c r="CV12" s="129"/>
      <c r="CW12" s="129"/>
      <c r="CX12" s="129"/>
      <c r="CY12" s="129"/>
      <c r="CZ12" s="129"/>
      <c r="DA12" s="129"/>
      <c r="DB12" s="129"/>
      <c r="DC12" s="129"/>
      <c r="DD12" s="129"/>
      <c r="DE12" s="129"/>
      <c r="DF12" s="129"/>
      <c r="DG12" s="129"/>
      <c r="DH12" s="129"/>
      <c r="DI12" s="129"/>
      <c r="DJ12" s="129"/>
      <c r="DK12" s="129"/>
      <c r="DL12" s="129"/>
      <c r="DM12" s="129"/>
      <c r="DN12" s="129"/>
      <c r="DO12" s="129"/>
      <c r="DP12" s="129"/>
      <c r="DQ12" s="129"/>
      <c r="DR12" s="129"/>
      <c r="DS12" s="129"/>
      <c r="DT12" s="129"/>
      <c r="DU12" s="129"/>
      <c r="DV12" s="129"/>
      <c r="DW12" s="129"/>
      <c r="DX12" s="129"/>
      <c r="DY12" s="129"/>
      <c r="DZ12" s="129"/>
      <c r="EA12" s="129"/>
      <c r="EB12" s="129"/>
      <c r="EC12" s="129"/>
      <c r="ED12" s="129"/>
      <c r="EE12" s="129"/>
      <c r="EF12" s="129"/>
      <c r="EG12" s="129"/>
      <c r="EH12" s="129"/>
      <c r="EI12" s="129"/>
      <c r="EJ12" s="129"/>
      <c r="EK12" s="129"/>
      <c r="EL12" s="129"/>
      <c r="EM12" s="129"/>
      <c r="EN12" s="129"/>
      <c r="EO12" s="129"/>
      <c r="EP12" s="129"/>
      <c r="EQ12" s="129"/>
      <c r="ER12" s="129"/>
      <c r="ES12" s="129"/>
      <c r="ET12" s="129"/>
      <c r="EU12" s="129"/>
      <c r="EV12" s="129"/>
      <c r="EW12" s="129"/>
      <c r="EX12" s="129"/>
      <c r="EY12" s="129"/>
      <c r="EZ12" s="129"/>
      <c r="FA12" s="129"/>
      <c r="FB12" s="129"/>
      <c r="FC12" s="129"/>
      <c r="FD12" s="129"/>
      <c r="FE12" s="129"/>
      <c r="FF12" s="129"/>
      <c r="FG12" s="129"/>
      <c r="FH12" s="129"/>
      <c r="FI12" s="129"/>
      <c r="FJ12" s="129"/>
      <c r="FK12" s="129"/>
      <c r="FL12" s="129"/>
      <c r="FM12" s="129"/>
      <c r="FN12" s="129"/>
      <c r="FO12" s="129"/>
      <c r="FP12" s="129"/>
      <c r="FQ12" s="129"/>
      <c r="FR12" s="129"/>
      <c r="FS12" s="129"/>
      <c r="FT12" s="129"/>
      <c r="FU12" s="129"/>
      <c r="FV12" s="129"/>
      <c r="FW12" s="129"/>
      <c r="FX12" s="129"/>
      <c r="FY12" s="129"/>
      <c r="FZ12" s="129"/>
      <c r="GA12" s="129"/>
      <c r="GB12" s="129"/>
      <c r="GC12" s="129"/>
      <c r="GD12" s="152">
        <f>SUMIF(E12:GB12,"x",E$3:$GB11)</f>
        <v>1701750</v>
      </c>
      <c r="GE12" s="128"/>
      <c r="GF12" s="128"/>
      <c r="GG12" s="128"/>
    </row>
    <row r="13" spans="1:189" s="132" customFormat="1" x14ac:dyDescent="0.3">
      <c r="A13" s="129">
        <v>10</v>
      </c>
      <c r="B13" s="130" t="s">
        <v>396</v>
      </c>
      <c r="C13" s="131" t="s">
        <v>412</v>
      </c>
      <c r="D13" s="129">
        <v>1972</v>
      </c>
      <c r="E13" s="129" t="s">
        <v>414</v>
      </c>
      <c r="F13" s="129"/>
      <c r="G13" s="129"/>
      <c r="H13" s="129"/>
      <c r="I13" s="129"/>
      <c r="J13" s="129"/>
      <c r="K13" s="129"/>
      <c r="L13" s="129"/>
      <c r="M13" s="129"/>
      <c r="N13" s="129"/>
      <c r="O13" s="129"/>
      <c r="P13" s="129"/>
      <c r="Q13" s="129"/>
      <c r="R13" s="129" t="s">
        <v>414</v>
      </c>
      <c r="S13" s="129"/>
      <c r="T13" s="129"/>
      <c r="U13" s="129"/>
      <c r="V13" s="129"/>
      <c r="W13" s="129"/>
      <c r="X13" s="129"/>
      <c r="Y13" s="129"/>
      <c r="Z13" s="129"/>
      <c r="AA13" s="129"/>
      <c r="AB13" s="129"/>
      <c r="AC13" s="129"/>
      <c r="AD13" s="129"/>
      <c r="AE13" s="129"/>
      <c r="AF13" s="129"/>
      <c r="AG13" s="129"/>
      <c r="AH13" s="129"/>
      <c r="AI13" s="129"/>
      <c r="AJ13" s="129"/>
      <c r="AK13" s="129"/>
      <c r="AL13" s="129"/>
      <c r="AM13" s="129"/>
      <c r="AN13" s="129"/>
      <c r="AO13" s="129"/>
      <c r="AP13" s="129"/>
      <c r="AQ13" s="129"/>
      <c r="AR13" s="129"/>
      <c r="AS13" s="129"/>
      <c r="AT13" s="129" t="s">
        <v>414</v>
      </c>
      <c r="AU13" s="129"/>
      <c r="AV13" s="129"/>
      <c r="AW13" s="129" t="s">
        <v>414</v>
      </c>
      <c r="AX13" s="129"/>
      <c r="AY13" s="129"/>
      <c r="AZ13" s="129"/>
      <c r="BA13" s="129"/>
      <c r="BB13" s="129"/>
      <c r="BC13" s="129"/>
      <c r="BD13" s="129"/>
      <c r="BE13" s="129"/>
      <c r="BF13" s="129"/>
      <c r="BG13" s="129"/>
      <c r="BH13" s="129"/>
      <c r="BI13" s="129"/>
      <c r="BJ13" s="129"/>
      <c r="BK13" s="129"/>
      <c r="BL13" s="129"/>
      <c r="BM13" s="129"/>
      <c r="BN13" s="129"/>
      <c r="BO13" s="129"/>
      <c r="BP13" s="129"/>
      <c r="BQ13" s="129"/>
      <c r="BR13" s="129"/>
      <c r="BS13" s="129"/>
      <c r="BT13" s="129"/>
      <c r="BU13" s="129"/>
      <c r="BV13" s="129"/>
      <c r="BW13" s="129"/>
      <c r="BX13" s="129"/>
      <c r="BY13" s="129"/>
      <c r="BZ13" s="129"/>
      <c r="CA13" s="129"/>
      <c r="CB13" s="129"/>
      <c r="CC13" s="129"/>
      <c r="CD13" s="129"/>
      <c r="CE13" s="129"/>
      <c r="CF13" s="129"/>
      <c r="CG13" s="129"/>
      <c r="CH13" s="129"/>
      <c r="CI13" s="129"/>
      <c r="CJ13" s="129"/>
      <c r="CK13" s="129"/>
      <c r="CL13" s="129"/>
      <c r="CM13" s="129"/>
      <c r="CN13" s="129"/>
      <c r="CO13" s="129"/>
      <c r="CP13" s="129"/>
      <c r="CQ13" s="129"/>
      <c r="CR13" s="129"/>
      <c r="CS13" s="129"/>
      <c r="CT13" s="129"/>
      <c r="CU13" s="129"/>
      <c r="CV13" s="129"/>
      <c r="CW13" s="129"/>
      <c r="CX13" s="129"/>
      <c r="CY13" s="129"/>
      <c r="CZ13" s="129"/>
      <c r="DA13" s="129"/>
      <c r="DB13" s="129"/>
      <c r="DC13" s="129"/>
      <c r="DD13" s="129"/>
      <c r="DE13" s="129"/>
      <c r="DF13" s="129"/>
      <c r="DG13" s="129"/>
      <c r="DH13" s="129"/>
      <c r="DI13" s="129"/>
      <c r="DJ13" s="129"/>
      <c r="DK13" s="129"/>
      <c r="DL13" s="129"/>
      <c r="DM13" s="129"/>
      <c r="DN13" s="129"/>
      <c r="DO13" s="129"/>
      <c r="DP13" s="129"/>
      <c r="DQ13" s="129"/>
      <c r="DR13" s="129"/>
      <c r="DS13" s="129"/>
      <c r="DT13" s="129"/>
      <c r="DU13" s="129"/>
      <c r="DV13" s="129"/>
      <c r="DW13" s="129"/>
      <c r="DX13" s="129"/>
      <c r="DY13" s="129"/>
      <c r="DZ13" s="129"/>
      <c r="EA13" s="129"/>
      <c r="EB13" s="129"/>
      <c r="EC13" s="129"/>
      <c r="ED13" s="129"/>
      <c r="EE13" s="129"/>
      <c r="EF13" s="129"/>
      <c r="EG13" s="129"/>
      <c r="EH13" s="129"/>
      <c r="EI13" s="129"/>
      <c r="EJ13" s="129"/>
      <c r="EK13" s="129"/>
      <c r="EL13" s="129"/>
      <c r="EM13" s="129"/>
      <c r="EN13" s="129"/>
      <c r="EO13" s="129"/>
      <c r="EP13" s="129"/>
      <c r="EQ13" s="129"/>
      <c r="ER13" s="129"/>
      <c r="ES13" s="129"/>
      <c r="ET13" s="129"/>
      <c r="EU13" s="129"/>
      <c r="EV13" s="129"/>
      <c r="EW13" s="129"/>
      <c r="EX13" s="129"/>
      <c r="EY13" s="129"/>
      <c r="EZ13" s="129"/>
      <c r="FA13" s="129"/>
      <c r="FB13" s="129"/>
      <c r="FC13" s="129"/>
      <c r="FD13" s="129"/>
      <c r="FE13" s="129"/>
      <c r="FF13" s="129"/>
      <c r="FG13" s="129"/>
      <c r="FH13" s="129"/>
      <c r="FI13" s="129"/>
      <c r="FJ13" s="129"/>
      <c r="FK13" s="129"/>
      <c r="FL13" s="129"/>
      <c r="FM13" s="129"/>
      <c r="FN13" s="129"/>
      <c r="FO13" s="129"/>
      <c r="FP13" s="129"/>
      <c r="FQ13" s="129"/>
      <c r="FR13" s="129"/>
      <c r="FS13" s="129"/>
      <c r="FT13" s="129"/>
      <c r="FU13" s="129"/>
      <c r="FV13" s="129"/>
      <c r="FW13" s="129"/>
      <c r="FX13" s="129"/>
      <c r="FY13" s="129"/>
      <c r="FZ13" s="129"/>
      <c r="GA13" s="129"/>
      <c r="GB13" s="129"/>
      <c r="GC13" s="129"/>
      <c r="GD13" s="152">
        <f>SUMIF(E13:GB13,"x",E$3:$GB12)</f>
        <v>769250</v>
      </c>
      <c r="GE13" s="128"/>
      <c r="GF13" s="128"/>
      <c r="GG13" s="128"/>
    </row>
    <row r="14" spans="1:189" s="132" customFormat="1" x14ac:dyDescent="0.3">
      <c r="A14" s="129">
        <v>11</v>
      </c>
      <c r="B14" s="130" t="s">
        <v>397</v>
      </c>
      <c r="C14" s="131" t="s">
        <v>412</v>
      </c>
      <c r="D14" s="129">
        <v>1972</v>
      </c>
      <c r="E14" s="129" t="s">
        <v>414</v>
      </c>
      <c r="F14" s="129"/>
      <c r="G14" s="129"/>
      <c r="H14" s="129"/>
      <c r="I14" s="129"/>
      <c r="J14" s="129"/>
      <c r="K14" s="129"/>
      <c r="L14" s="129"/>
      <c r="M14" s="129"/>
      <c r="N14" s="129" t="s">
        <v>414</v>
      </c>
      <c r="O14" s="129" t="s">
        <v>414</v>
      </c>
      <c r="P14" s="129" t="s">
        <v>414</v>
      </c>
      <c r="Q14" s="129" t="s">
        <v>414</v>
      </c>
      <c r="R14" s="129" t="s">
        <v>414</v>
      </c>
      <c r="S14" s="129" t="s">
        <v>414</v>
      </c>
      <c r="T14" s="129" t="s">
        <v>414</v>
      </c>
      <c r="U14" s="129" t="s">
        <v>414</v>
      </c>
      <c r="V14" s="129"/>
      <c r="W14" s="129" t="s">
        <v>414</v>
      </c>
      <c r="X14" s="129" t="s">
        <v>414</v>
      </c>
      <c r="Y14" s="129"/>
      <c r="Z14" s="129"/>
      <c r="AA14" s="129"/>
      <c r="AB14" s="129"/>
      <c r="AC14" s="129"/>
      <c r="AD14" s="129" t="s">
        <v>414</v>
      </c>
      <c r="AE14" s="129"/>
      <c r="AF14" s="129"/>
      <c r="AG14" s="129"/>
      <c r="AH14" s="129"/>
      <c r="AI14" s="129"/>
      <c r="AJ14" s="129"/>
      <c r="AK14" s="129"/>
      <c r="AL14" s="129"/>
      <c r="AM14" s="129"/>
      <c r="AN14" s="129"/>
      <c r="AO14" s="129" t="s">
        <v>414</v>
      </c>
      <c r="AP14" s="129" t="s">
        <v>414</v>
      </c>
      <c r="AQ14" s="129" t="s">
        <v>414</v>
      </c>
      <c r="AR14" s="129"/>
      <c r="AS14" s="129"/>
      <c r="AT14" s="129"/>
      <c r="AU14" s="129"/>
      <c r="AV14" s="129"/>
      <c r="AW14" s="129"/>
      <c r="AX14" s="129"/>
      <c r="AY14" s="129"/>
      <c r="AZ14" s="129"/>
      <c r="BA14" s="129"/>
      <c r="BB14" s="129"/>
      <c r="BC14" s="129"/>
      <c r="BD14" s="129"/>
      <c r="BE14" s="129"/>
      <c r="BF14" s="129"/>
      <c r="BG14" s="129"/>
      <c r="BH14" s="129"/>
      <c r="BI14" s="129"/>
      <c r="BJ14" s="129"/>
      <c r="BK14" s="129"/>
      <c r="BL14" s="129"/>
      <c r="BM14" s="129"/>
      <c r="BN14" s="129"/>
      <c r="BO14" s="129"/>
      <c r="BP14" s="129"/>
      <c r="BQ14" s="129"/>
      <c r="BR14" s="129"/>
      <c r="BS14" s="129"/>
      <c r="BT14" s="129"/>
      <c r="BU14" s="129"/>
      <c r="BV14" s="129"/>
      <c r="BW14" s="129"/>
      <c r="BX14" s="129"/>
      <c r="BY14" s="129"/>
      <c r="BZ14" s="129"/>
      <c r="CA14" s="129"/>
      <c r="CB14" s="129"/>
      <c r="CC14" s="129"/>
      <c r="CD14" s="129"/>
      <c r="CE14" s="129"/>
      <c r="CF14" s="129"/>
      <c r="CG14" s="129"/>
      <c r="CH14" s="129"/>
      <c r="CI14" s="129"/>
      <c r="CJ14" s="129"/>
      <c r="CK14" s="129"/>
      <c r="CL14" s="129"/>
      <c r="CM14" s="129"/>
      <c r="CN14" s="129"/>
      <c r="CO14" s="129"/>
      <c r="CP14" s="129"/>
      <c r="CQ14" s="129"/>
      <c r="CR14" s="129"/>
      <c r="CS14" s="129"/>
      <c r="CT14" s="129"/>
      <c r="CU14" s="129"/>
      <c r="CV14" s="129"/>
      <c r="CW14" s="129"/>
      <c r="CX14" s="129"/>
      <c r="CY14" s="129"/>
      <c r="CZ14" s="129"/>
      <c r="DA14" s="129"/>
      <c r="DB14" s="129"/>
      <c r="DC14" s="129"/>
      <c r="DD14" s="129"/>
      <c r="DE14" s="129"/>
      <c r="DF14" s="129"/>
      <c r="DG14" s="129"/>
      <c r="DH14" s="129"/>
      <c r="DI14" s="129"/>
      <c r="DJ14" s="129"/>
      <c r="DK14" s="129"/>
      <c r="DL14" s="129"/>
      <c r="DM14" s="129"/>
      <c r="DN14" s="129"/>
      <c r="DO14" s="129"/>
      <c r="DP14" s="129"/>
      <c r="DQ14" s="129"/>
      <c r="DR14" s="129"/>
      <c r="DS14" s="129"/>
      <c r="DT14" s="129"/>
      <c r="DU14" s="129"/>
      <c r="DV14" s="129"/>
      <c r="DW14" s="129"/>
      <c r="DX14" s="129"/>
      <c r="DY14" s="129"/>
      <c r="DZ14" s="129"/>
      <c r="EA14" s="129"/>
      <c r="EB14" s="129"/>
      <c r="EC14" s="129"/>
      <c r="ED14" s="129"/>
      <c r="EE14" s="129"/>
      <c r="EF14" s="129"/>
      <c r="EG14" s="129"/>
      <c r="EH14" s="129"/>
      <c r="EI14" s="129"/>
      <c r="EJ14" s="129"/>
      <c r="EK14" s="129"/>
      <c r="EL14" s="129"/>
      <c r="EM14" s="129"/>
      <c r="EN14" s="129" t="s">
        <v>414</v>
      </c>
      <c r="EO14" s="129"/>
      <c r="EP14" s="129"/>
      <c r="EQ14" s="129"/>
      <c r="ER14" s="129"/>
      <c r="ES14" s="129"/>
      <c r="ET14" s="129"/>
      <c r="EU14" s="129"/>
      <c r="EV14" s="129"/>
      <c r="EW14" s="129"/>
      <c r="EX14" s="129"/>
      <c r="EY14" s="129"/>
      <c r="EZ14" s="129"/>
      <c r="FA14" s="129"/>
      <c r="FB14" s="129"/>
      <c r="FC14" s="129"/>
      <c r="FD14" s="129"/>
      <c r="FE14" s="129"/>
      <c r="FF14" s="129"/>
      <c r="FG14" s="129"/>
      <c r="FH14" s="129"/>
      <c r="FI14" s="129"/>
      <c r="FJ14" s="129"/>
      <c r="FK14" s="129"/>
      <c r="FL14" s="129"/>
      <c r="FM14" s="129"/>
      <c r="FN14" s="129"/>
      <c r="FO14" s="129"/>
      <c r="FP14" s="129"/>
      <c r="FQ14" s="129"/>
      <c r="FR14" s="129"/>
      <c r="FS14" s="129"/>
      <c r="FT14" s="129"/>
      <c r="FU14" s="129"/>
      <c r="FV14" s="129"/>
      <c r="FW14" s="129"/>
      <c r="FX14" s="129"/>
      <c r="FY14" s="129"/>
      <c r="FZ14" s="129"/>
      <c r="GA14" s="129"/>
      <c r="GB14" s="129"/>
      <c r="GC14" s="129"/>
      <c r="GD14" s="152">
        <f>SUMIF(E14:GB14,"x",E$3:$GB13)</f>
        <v>904150</v>
      </c>
      <c r="GE14" s="128"/>
      <c r="GF14" s="128"/>
      <c r="GG14" s="128"/>
    </row>
    <row r="15" spans="1:189" s="132" customFormat="1" x14ac:dyDescent="0.3">
      <c r="A15" s="129">
        <v>12</v>
      </c>
      <c r="B15" s="130" t="s">
        <v>398</v>
      </c>
      <c r="C15" s="131" t="s">
        <v>412</v>
      </c>
      <c r="D15" s="129">
        <v>1963</v>
      </c>
      <c r="E15" s="129" t="s">
        <v>414</v>
      </c>
      <c r="F15" s="129"/>
      <c r="G15" s="129"/>
      <c r="H15" s="129"/>
      <c r="I15" s="129"/>
      <c r="J15" s="129"/>
      <c r="K15" s="129"/>
      <c r="L15" s="129"/>
      <c r="M15" s="129"/>
      <c r="N15" s="129" t="s">
        <v>414</v>
      </c>
      <c r="O15" s="129" t="s">
        <v>414</v>
      </c>
      <c r="P15" s="129" t="s">
        <v>414</v>
      </c>
      <c r="Q15" s="129" t="s">
        <v>414</v>
      </c>
      <c r="R15" s="129" t="s">
        <v>414</v>
      </c>
      <c r="S15" s="129" t="s">
        <v>414</v>
      </c>
      <c r="T15" s="129" t="s">
        <v>414</v>
      </c>
      <c r="U15" s="129" t="s">
        <v>414</v>
      </c>
      <c r="V15" s="129"/>
      <c r="W15" s="129" t="s">
        <v>414</v>
      </c>
      <c r="X15" s="129" t="s">
        <v>414</v>
      </c>
      <c r="Y15" s="129" t="s">
        <v>414</v>
      </c>
      <c r="Z15" s="129" t="s">
        <v>414</v>
      </c>
      <c r="AA15" s="129" t="s">
        <v>414</v>
      </c>
      <c r="AB15" s="129" t="s">
        <v>414</v>
      </c>
      <c r="AC15" s="129" t="s">
        <v>414</v>
      </c>
      <c r="AD15" s="129"/>
      <c r="AE15" s="129"/>
      <c r="AF15" s="129"/>
      <c r="AG15" s="129"/>
      <c r="AH15" s="129"/>
      <c r="AI15" s="129"/>
      <c r="AJ15" s="129"/>
      <c r="AK15" s="129"/>
      <c r="AL15" s="129"/>
      <c r="AM15" s="129"/>
      <c r="AN15" s="129"/>
      <c r="AO15" s="129"/>
      <c r="AP15" s="129"/>
      <c r="AQ15" s="129"/>
      <c r="AR15" s="129"/>
      <c r="AS15" s="129"/>
      <c r="AT15" s="129"/>
      <c r="AU15" s="129"/>
      <c r="AV15" s="129"/>
      <c r="AW15" s="129"/>
      <c r="AX15" s="129"/>
      <c r="AY15" s="129"/>
      <c r="AZ15" s="129"/>
      <c r="BA15" s="129"/>
      <c r="BB15" s="129"/>
      <c r="BC15" s="129"/>
      <c r="BD15" s="129"/>
      <c r="BE15" s="148" t="s">
        <v>414</v>
      </c>
      <c r="BF15" s="129" t="s">
        <v>414</v>
      </c>
      <c r="BG15" s="129"/>
      <c r="BH15" s="129"/>
      <c r="BI15" s="129"/>
      <c r="BJ15" s="129"/>
      <c r="BK15" s="129"/>
      <c r="BL15" s="129"/>
      <c r="BM15" s="129"/>
      <c r="BN15" s="129"/>
      <c r="BO15" s="129"/>
      <c r="BP15" s="129"/>
      <c r="BQ15" s="129"/>
      <c r="BR15" s="129"/>
      <c r="BS15" s="129"/>
      <c r="BT15" s="129"/>
      <c r="BU15" s="129"/>
      <c r="BV15" s="129"/>
      <c r="BW15" s="129"/>
      <c r="BX15" s="129"/>
      <c r="BY15" s="129"/>
      <c r="BZ15" s="129"/>
      <c r="CA15" s="129"/>
      <c r="CB15" s="129"/>
      <c r="CC15" s="129"/>
      <c r="CD15" s="129"/>
      <c r="CE15" s="129"/>
      <c r="CF15" s="129"/>
      <c r="CG15" s="129"/>
      <c r="CH15" s="129"/>
      <c r="CI15" s="129"/>
      <c r="CJ15" s="129"/>
      <c r="CK15" s="129"/>
      <c r="CL15" s="129"/>
      <c r="CM15" s="129"/>
      <c r="CN15" s="129"/>
      <c r="CO15" s="129"/>
      <c r="CP15" s="129"/>
      <c r="CQ15" s="129" t="s">
        <v>414</v>
      </c>
      <c r="CR15" s="129"/>
      <c r="CS15" s="129"/>
      <c r="CT15" s="129"/>
      <c r="CU15" s="129"/>
      <c r="CV15" s="129"/>
      <c r="CW15" s="129" t="s">
        <v>414</v>
      </c>
      <c r="CX15" s="129"/>
      <c r="CY15" s="129"/>
      <c r="CZ15" s="129"/>
      <c r="DA15" s="129"/>
      <c r="DB15" s="129"/>
      <c r="DC15" s="129"/>
      <c r="DD15" s="129"/>
      <c r="DE15" s="129"/>
      <c r="DF15" s="129"/>
      <c r="DG15" s="129"/>
      <c r="DH15" s="129"/>
      <c r="DI15" s="129"/>
      <c r="DJ15" s="129"/>
      <c r="DK15" s="129"/>
      <c r="DL15" s="129"/>
      <c r="DM15" s="129"/>
      <c r="DN15" s="129"/>
      <c r="DO15" s="129"/>
      <c r="DP15" s="129"/>
      <c r="DQ15" s="129"/>
      <c r="DR15" s="129"/>
      <c r="DS15" s="129"/>
      <c r="DT15" s="129"/>
      <c r="DU15" s="129"/>
      <c r="DV15" s="129"/>
      <c r="DW15" s="129"/>
      <c r="DX15" s="129"/>
      <c r="DY15" s="129"/>
      <c r="DZ15" s="129"/>
      <c r="EA15" s="129"/>
      <c r="EB15" s="129"/>
      <c r="EC15" s="129"/>
      <c r="ED15" s="129"/>
      <c r="EE15" s="129"/>
      <c r="EF15" s="129"/>
      <c r="EG15" s="129"/>
      <c r="EH15" s="129"/>
      <c r="EI15" s="129"/>
      <c r="EJ15" s="129"/>
      <c r="EK15" s="129"/>
      <c r="EL15" s="129"/>
      <c r="EM15" s="129"/>
      <c r="EN15" s="129"/>
      <c r="EO15" s="129"/>
      <c r="EP15" s="129"/>
      <c r="EQ15" s="129"/>
      <c r="ER15" s="129"/>
      <c r="ES15" s="129"/>
      <c r="ET15" s="129"/>
      <c r="EU15" s="129"/>
      <c r="EV15" s="129"/>
      <c r="EW15" s="129"/>
      <c r="EX15" s="129"/>
      <c r="EY15" s="129"/>
      <c r="EZ15" s="129"/>
      <c r="FA15" s="129"/>
      <c r="FB15" s="129"/>
      <c r="FC15" s="129"/>
      <c r="FD15" s="129"/>
      <c r="FE15" s="129"/>
      <c r="FF15" s="129"/>
      <c r="FG15" s="129"/>
      <c r="FH15" s="129"/>
      <c r="FI15" s="129"/>
      <c r="FJ15" s="129"/>
      <c r="FK15" s="129"/>
      <c r="FL15" s="129"/>
      <c r="FM15" s="129"/>
      <c r="FN15" s="129"/>
      <c r="FO15" s="129"/>
      <c r="FP15" s="129"/>
      <c r="FQ15" s="129"/>
      <c r="FR15" s="129"/>
      <c r="FS15" s="129"/>
      <c r="FT15" s="129"/>
      <c r="FU15" s="129"/>
      <c r="FV15" s="129"/>
      <c r="FW15" s="129"/>
      <c r="FX15" s="129"/>
      <c r="FY15" s="129"/>
      <c r="FZ15" s="129"/>
      <c r="GA15" s="129"/>
      <c r="GB15" s="129"/>
      <c r="GC15" s="129"/>
      <c r="GD15" s="152">
        <f>SUMIF(E15:GB15,"x",E$3:$GB14)</f>
        <v>1238100</v>
      </c>
      <c r="GE15" s="128"/>
      <c r="GF15" s="128"/>
      <c r="GG15" s="128"/>
    </row>
    <row r="16" spans="1:189" s="132" customFormat="1" x14ac:dyDescent="0.3">
      <c r="A16" s="129">
        <v>13</v>
      </c>
      <c r="B16" s="130" t="s">
        <v>399</v>
      </c>
      <c r="C16" s="131" t="s">
        <v>413</v>
      </c>
      <c r="D16" s="129">
        <v>1984</v>
      </c>
      <c r="E16" s="129" t="s">
        <v>414</v>
      </c>
      <c r="F16" s="129"/>
      <c r="G16" s="129"/>
      <c r="H16" s="129"/>
      <c r="I16" s="129"/>
      <c r="J16" s="129"/>
      <c r="K16" s="129"/>
      <c r="L16" s="129"/>
      <c r="M16" s="129" t="s">
        <v>414</v>
      </c>
      <c r="N16" s="129"/>
      <c r="O16" s="129"/>
      <c r="P16" s="129"/>
      <c r="Q16" s="129"/>
      <c r="R16" s="129" t="s">
        <v>414</v>
      </c>
      <c r="S16" s="129"/>
      <c r="T16" s="129"/>
      <c r="U16" s="129"/>
      <c r="V16" s="129"/>
      <c r="W16" s="129"/>
      <c r="X16" s="129"/>
      <c r="Y16" s="129"/>
      <c r="Z16" s="129"/>
      <c r="AA16" s="129"/>
      <c r="AB16" s="129"/>
      <c r="AC16" s="129"/>
      <c r="AD16" s="129"/>
      <c r="AE16" s="129"/>
      <c r="AF16" s="129"/>
      <c r="AG16" s="129"/>
      <c r="AH16" s="129"/>
      <c r="AI16" s="129"/>
      <c r="AJ16" s="129"/>
      <c r="AK16" s="129"/>
      <c r="AL16" s="129"/>
      <c r="AM16" s="129"/>
      <c r="AN16" s="129"/>
      <c r="AO16" s="129"/>
      <c r="AP16" s="129" t="s">
        <v>414</v>
      </c>
      <c r="AQ16" s="129" t="s">
        <v>414</v>
      </c>
      <c r="AR16" s="129"/>
      <c r="AS16" s="129" t="s">
        <v>414</v>
      </c>
      <c r="AT16" s="129"/>
      <c r="AU16" s="129"/>
      <c r="AV16" s="129"/>
      <c r="AW16" s="129"/>
      <c r="AX16" s="129"/>
      <c r="AY16" s="129"/>
      <c r="AZ16" s="129"/>
      <c r="BA16" s="129"/>
      <c r="BB16" s="129"/>
      <c r="BC16" s="129"/>
      <c r="BD16" s="129"/>
      <c r="BE16" s="129"/>
      <c r="BF16" s="129"/>
      <c r="BG16" s="129"/>
      <c r="BH16" s="129"/>
      <c r="BI16" s="129"/>
      <c r="BJ16" s="129"/>
      <c r="BK16" s="129"/>
      <c r="BL16" s="129"/>
      <c r="BM16" s="129"/>
      <c r="BN16" s="129" t="s">
        <v>414</v>
      </c>
      <c r="BO16" s="129"/>
      <c r="BP16" s="129"/>
      <c r="BQ16" s="129"/>
      <c r="BR16" s="129"/>
      <c r="BS16" s="129"/>
      <c r="BT16" s="129"/>
      <c r="BU16" s="129"/>
      <c r="BV16" s="129"/>
      <c r="BW16" s="129"/>
      <c r="BX16" s="129"/>
      <c r="BY16" s="129"/>
      <c r="BZ16" s="129"/>
      <c r="CA16" s="129"/>
      <c r="CB16" s="129"/>
      <c r="CC16" s="129"/>
      <c r="CD16" s="129"/>
      <c r="CE16" s="129"/>
      <c r="CF16" s="129"/>
      <c r="CG16" s="129"/>
      <c r="CH16" s="129"/>
      <c r="CI16" s="129"/>
      <c r="CJ16" s="129"/>
      <c r="CK16" s="129"/>
      <c r="CL16" s="129"/>
      <c r="CM16" s="129"/>
      <c r="CN16" s="129"/>
      <c r="CO16" s="129" t="s">
        <v>414</v>
      </c>
      <c r="CP16" s="129"/>
      <c r="CQ16" s="129" t="s">
        <v>414</v>
      </c>
      <c r="CR16" s="129"/>
      <c r="CS16" s="129"/>
      <c r="CT16" s="129"/>
      <c r="CU16" s="129"/>
      <c r="CV16" s="129"/>
      <c r="CW16" s="129"/>
      <c r="CX16" s="129"/>
      <c r="CY16" s="129"/>
      <c r="CZ16" s="129"/>
      <c r="DA16" s="129"/>
      <c r="DB16" s="129"/>
      <c r="DC16" s="129"/>
      <c r="DD16" s="129"/>
      <c r="DE16" s="129"/>
      <c r="DF16" s="129"/>
      <c r="DG16" s="129"/>
      <c r="DH16" s="129"/>
      <c r="DI16" s="129"/>
      <c r="DJ16" s="129"/>
      <c r="DK16" s="129"/>
      <c r="DL16" s="129"/>
      <c r="DM16" s="129"/>
      <c r="DN16" s="129"/>
      <c r="DO16" s="129"/>
      <c r="DP16" s="129"/>
      <c r="DQ16" s="129"/>
      <c r="DR16" s="129"/>
      <c r="DS16" s="129"/>
      <c r="DT16" s="129"/>
      <c r="DU16" s="129"/>
      <c r="DV16" s="129"/>
      <c r="DW16" s="129"/>
      <c r="DX16" s="129"/>
      <c r="DY16" s="129"/>
      <c r="DZ16" s="129"/>
      <c r="EA16" s="129"/>
      <c r="EB16" s="129"/>
      <c r="EC16" s="129"/>
      <c r="ED16" s="129"/>
      <c r="EE16" s="129"/>
      <c r="EF16" s="129"/>
      <c r="EG16" s="129"/>
      <c r="EH16" s="129"/>
      <c r="EI16" s="129"/>
      <c r="EJ16" s="129"/>
      <c r="EK16" s="129"/>
      <c r="EL16" s="129"/>
      <c r="EM16" s="129"/>
      <c r="EN16" s="129"/>
      <c r="EO16" s="129"/>
      <c r="EP16" s="129"/>
      <c r="EQ16" s="129"/>
      <c r="ER16" s="129"/>
      <c r="ES16" s="129"/>
      <c r="ET16" s="129"/>
      <c r="EU16" s="129"/>
      <c r="EV16" s="129"/>
      <c r="EW16" s="129"/>
      <c r="EX16" s="129"/>
      <c r="EY16" s="129"/>
      <c r="EZ16" s="129"/>
      <c r="FA16" s="129"/>
      <c r="FB16" s="129"/>
      <c r="FC16" s="129"/>
      <c r="FD16" s="129"/>
      <c r="FE16" s="129"/>
      <c r="FF16" s="129"/>
      <c r="FG16" s="129"/>
      <c r="FH16" s="129"/>
      <c r="FI16" s="129"/>
      <c r="FJ16" s="129"/>
      <c r="FK16" s="129"/>
      <c r="FL16" s="129"/>
      <c r="FM16" s="129"/>
      <c r="FN16" s="129"/>
      <c r="FO16" s="129"/>
      <c r="FP16" s="129"/>
      <c r="FQ16" s="129"/>
      <c r="FR16" s="129"/>
      <c r="FS16" s="129"/>
      <c r="FT16" s="129"/>
      <c r="FU16" s="129"/>
      <c r="FV16" s="129"/>
      <c r="FW16" s="129"/>
      <c r="FX16" s="129"/>
      <c r="FY16" s="129"/>
      <c r="FZ16" s="129"/>
      <c r="GA16" s="129"/>
      <c r="GB16" s="129"/>
      <c r="GC16" s="129"/>
      <c r="GD16" s="152">
        <f>SUMIF(E16:GB16,"x",E$3:$GB15)</f>
        <v>700500</v>
      </c>
      <c r="GE16" s="128"/>
      <c r="GF16" s="128"/>
      <c r="GG16" s="128"/>
    </row>
    <row r="17" spans="1:189" s="132" customFormat="1" x14ac:dyDescent="0.3">
      <c r="A17" s="129">
        <v>14</v>
      </c>
      <c r="B17" s="130" t="s">
        <v>400</v>
      </c>
      <c r="C17" s="131" t="s">
        <v>413</v>
      </c>
      <c r="D17" s="129">
        <v>1988</v>
      </c>
      <c r="E17" s="129" t="s">
        <v>414</v>
      </c>
      <c r="F17" s="129"/>
      <c r="G17" s="129"/>
      <c r="H17" s="129"/>
      <c r="I17" s="129"/>
      <c r="J17" s="129"/>
      <c r="K17" s="129" t="s">
        <v>414</v>
      </c>
      <c r="L17" s="129"/>
      <c r="M17" s="129" t="s">
        <v>414</v>
      </c>
      <c r="N17" s="129" t="s">
        <v>414</v>
      </c>
      <c r="O17" s="129"/>
      <c r="P17" s="129"/>
      <c r="Q17" s="129" t="s">
        <v>414</v>
      </c>
      <c r="R17" s="129" t="s">
        <v>414</v>
      </c>
      <c r="S17" s="129"/>
      <c r="T17" s="129"/>
      <c r="U17" s="129"/>
      <c r="V17" s="129" t="s">
        <v>414</v>
      </c>
      <c r="W17" s="129" t="s">
        <v>414</v>
      </c>
      <c r="X17" s="129"/>
      <c r="Y17" s="129" t="s">
        <v>414</v>
      </c>
      <c r="Z17" s="129" t="s">
        <v>414</v>
      </c>
      <c r="AA17" s="129" t="s">
        <v>414</v>
      </c>
      <c r="AB17" s="129" t="s">
        <v>414</v>
      </c>
      <c r="AC17" s="129" t="s">
        <v>414</v>
      </c>
      <c r="AD17" s="129"/>
      <c r="AE17" s="129"/>
      <c r="AF17" s="129"/>
      <c r="AG17" s="129"/>
      <c r="AH17" s="129"/>
      <c r="AI17" s="129"/>
      <c r="AJ17" s="129"/>
      <c r="AK17" s="129"/>
      <c r="AL17" s="129"/>
      <c r="AM17" s="129"/>
      <c r="AN17" s="129"/>
      <c r="AO17" s="129"/>
      <c r="AP17" s="129" t="s">
        <v>414</v>
      </c>
      <c r="AQ17" s="129" t="s">
        <v>414</v>
      </c>
      <c r="AR17" s="129"/>
      <c r="AS17" s="129"/>
      <c r="AT17" s="129"/>
      <c r="AU17" s="129"/>
      <c r="AV17" s="129"/>
      <c r="AW17" s="129"/>
      <c r="AX17" s="129"/>
      <c r="AY17" s="129"/>
      <c r="AZ17" s="129"/>
      <c r="BA17" s="129"/>
      <c r="BB17" s="129"/>
      <c r="BC17" s="129"/>
      <c r="BD17" s="129"/>
      <c r="BE17" s="129"/>
      <c r="BF17" s="129"/>
      <c r="BG17" s="129"/>
      <c r="BH17" s="129"/>
      <c r="BI17" s="129"/>
      <c r="BJ17" s="129"/>
      <c r="BK17" s="129"/>
      <c r="BL17" s="129" t="s">
        <v>414</v>
      </c>
      <c r="BM17" s="129"/>
      <c r="BN17" s="129"/>
      <c r="BO17" s="129"/>
      <c r="BP17" s="129"/>
      <c r="BQ17" s="129"/>
      <c r="BR17" s="129"/>
      <c r="BS17" s="129"/>
      <c r="BT17" s="129"/>
      <c r="BU17" s="129"/>
      <c r="BV17" s="129"/>
      <c r="BW17" s="129"/>
      <c r="BX17" s="129"/>
      <c r="BY17" s="129"/>
      <c r="BZ17" s="129"/>
      <c r="CA17" s="129"/>
      <c r="CB17" s="129"/>
      <c r="CC17" s="129"/>
      <c r="CD17" s="129"/>
      <c r="CE17" s="129"/>
      <c r="CF17" s="129"/>
      <c r="CG17" s="129"/>
      <c r="CH17" s="129"/>
      <c r="CI17" s="129"/>
      <c r="CJ17" s="129"/>
      <c r="CK17" s="129"/>
      <c r="CL17" s="129"/>
      <c r="CM17" s="129"/>
      <c r="CN17" s="129"/>
      <c r="CO17" s="129" t="s">
        <v>414</v>
      </c>
      <c r="CP17" s="129" t="s">
        <v>414</v>
      </c>
      <c r="CQ17" s="129"/>
      <c r="CR17" s="129" t="s">
        <v>414</v>
      </c>
      <c r="CS17" s="129"/>
      <c r="CT17" s="129"/>
      <c r="CU17" s="129"/>
      <c r="CV17" s="129"/>
      <c r="CW17" s="129"/>
      <c r="CX17" s="129"/>
      <c r="CY17" s="129"/>
      <c r="CZ17" s="129"/>
      <c r="DA17" s="129"/>
      <c r="DB17" s="129"/>
      <c r="DC17" s="129"/>
      <c r="DD17" s="129"/>
      <c r="DE17" s="129"/>
      <c r="DF17" s="129"/>
      <c r="DG17" s="129"/>
      <c r="DH17" s="129"/>
      <c r="DI17" s="129"/>
      <c r="DJ17" s="129"/>
      <c r="DK17" s="129"/>
      <c r="DL17" s="129"/>
      <c r="DM17" s="129"/>
      <c r="DN17" s="129"/>
      <c r="DO17" s="129"/>
      <c r="DP17" s="129"/>
      <c r="DQ17" s="129"/>
      <c r="DR17" s="129"/>
      <c r="DS17" s="129"/>
      <c r="DT17" s="129"/>
      <c r="DU17" s="129"/>
      <c r="DV17" s="129"/>
      <c r="DW17" s="129"/>
      <c r="DX17" s="129"/>
      <c r="DY17" s="129"/>
      <c r="DZ17" s="129"/>
      <c r="EA17" s="129"/>
      <c r="EB17" s="129"/>
      <c r="EC17" s="129"/>
      <c r="ED17" s="129"/>
      <c r="EE17" s="129"/>
      <c r="EF17" s="129"/>
      <c r="EG17" s="129"/>
      <c r="EH17" s="129"/>
      <c r="EI17" s="129"/>
      <c r="EJ17" s="129"/>
      <c r="EK17" s="129"/>
      <c r="EL17" s="129"/>
      <c r="EM17" s="129"/>
      <c r="EN17" s="129"/>
      <c r="EO17" s="129"/>
      <c r="EP17" s="129"/>
      <c r="EQ17" s="129"/>
      <c r="ER17" s="129"/>
      <c r="ES17" s="129"/>
      <c r="ET17" s="129"/>
      <c r="EU17" s="129"/>
      <c r="EV17" s="129"/>
      <c r="EW17" s="129"/>
      <c r="EX17" s="129"/>
      <c r="EY17" s="129"/>
      <c r="EZ17" s="129"/>
      <c r="FA17" s="129"/>
      <c r="FB17" s="129"/>
      <c r="FC17" s="129"/>
      <c r="FD17" s="129"/>
      <c r="FE17" s="129"/>
      <c r="FF17" s="129"/>
      <c r="FG17" s="129"/>
      <c r="FH17" s="129"/>
      <c r="FI17" s="129"/>
      <c r="FJ17" s="129"/>
      <c r="FK17" s="129"/>
      <c r="FL17" s="129"/>
      <c r="FM17" s="129"/>
      <c r="FN17" s="129"/>
      <c r="FO17" s="129"/>
      <c r="FP17" s="129"/>
      <c r="FQ17" s="129"/>
      <c r="FR17" s="129"/>
      <c r="FS17" s="129"/>
      <c r="FT17" s="129"/>
      <c r="FU17" s="129"/>
      <c r="FV17" s="129"/>
      <c r="FW17" s="129"/>
      <c r="FX17" s="129"/>
      <c r="FY17" s="129"/>
      <c r="FZ17" s="129"/>
      <c r="GA17" s="129"/>
      <c r="GB17" s="129"/>
      <c r="GC17" s="129"/>
      <c r="GD17" s="152">
        <f>SUMIF(E17:GB17,"x",E$3:$GB16)</f>
        <v>1158250</v>
      </c>
      <c r="GE17" s="128"/>
      <c r="GF17" s="128"/>
      <c r="GG17" s="128"/>
    </row>
    <row r="18" spans="1:189" s="132" customFormat="1" x14ac:dyDescent="0.3">
      <c r="A18" s="129">
        <v>15</v>
      </c>
      <c r="B18" s="130" t="s">
        <v>401</v>
      </c>
      <c r="C18" s="131" t="s">
        <v>412</v>
      </c>
      <c r="D18" s="129">
        <v>1985</v>
      </c>
      <c r="E18" s="129" t="s">
        <v>414</v>
      </c>
      <c r="F18" s="129"/>
      <c r="G18" s="129"/>
      <c r="H18" s="129"/>
      <c r="I18" s="129"/>
      <c r="J18" s="129"/>
      <c r="K18" s="129"/>
      <c r="L18" s="129"/>
      <c r="M18" s="129"/>
      <c r="N18" s="129" t="s">
        <v>414</v>
      </c>
      <c r="O18" s="129" t="s">
        <v>414</v>
      </c>
      <c r="P18" s="129" t="s">
        <v>414</v>
      </c>
      <c r="Q18" s="129" t="s">
        <v>414</v>
      </c>
      <c r="R18" s="129" t="s">
        <v>414</v>
      </c>
      <c r="S18" s="129" t="s">
        <v>414</v>
      </c>
      <c r="T18" s="129" t="s">
        <v>414</v>
      </c>
      <c r="U18" s="129" t="s">
        <v>414</v>
      </c>
      <c r="V18" s="129"/>
      <c r="W18" s="129" t="s">
        <v>414</v>
      </c>
      <c r="X18" s="129" t="s">
        <v>414</v>
      </c>
      <c r="Y18" s="129" t="s">
        <v>414</v>
      </c>
      <c r="Z18" s="129" t="s">
        <v>414</v>
      </c>
      <c r="AA18" s="129" t="s">
        <v>414</v>
      </c>
      <c r="AB18" s="129" t="s">
        <v>414</v>
      </c>
      <c r="AC18" s="129" t="s">
        <v>414</v>
      </c>
      <c r="AD18" s="129"/>
      <c r="AE18" s="129"/>
      <c r="AF18" s="129"/>
      <c r="AG18" s="129"/>
      <c r="AH18" s="129"/>
      <c r="AI18" s="129"/>
      <c r="AJ18" s="129"/>
      <c r="AK18" s="129"/>
      <c r="AL18" s="129"/>
      <c r="AM18" s="129"/>
      <c r="AN18" s="129"/>
      <c r="AO18" s="129"/>
      <c r="AP18" s="129"/>
      <c r="AQ18" s="129"/>
      <c r="AR18" s="129"/>
      <c r="AS18" s="129"/>
      <c r="AT18" s="129"/>
      <c r="AU18" s="129"/>
      <c r="AV18" s="129"/>
      <c r="AW18" s="129"/>
      <c r="AX18" s="129"/>
      <c r="AY18" s="129"/>
      <c r="AZ18" s="129"/>
      <c r="BA18" s="129"/>
      <c r="BB18" s="129"/>
      <c r="BC18" s="129"/>
      <c r="BD18" s="129"/>
      <c r="BE18" s="129" t="s">
        <v>414</v>
      </c>
      <c r="BF18" s="129" t="s">
        <v>414</v>
      </c>
      <c r="BG18" s="129"/>
      <c r="BH18" s="129"/>
      <c r="BI18" s="129"/>
      <c r="BJ18" s="129"/>
      <c r="BK18" s="129"/>
      <c r="BL18" s="129"/>
      <c r="BM18" s="129"/>
      <c r="BN18" s="129"/>
      <c r="BO18" s="129"/>
      <c r="BP18" s="129"/>
      <c r="BQ18" s="129"/>
      <c r="BR18" s="129"/>
      <c r="BS18" s="129"/>
      <c r="BT18" s="129"/>
      <c r="BU18" s="129"/>
      <c r="BV18" s="129"/>
      <c r="BW18" s="129"/>
      <c r="BX18" s="129"/>
      <c r="BY18" s="129"/>
      <c r="BZ18" s="129"/>
      <c r="CA18" s="129"/>
      <c r="CB18" s="129"/>
      <c r="CC18" s="129"/>
      <c r="CD18" s="129"/>
      <c r="CE18" s="129"/>
      <c r="CF18" s="129"/>
      <c r="CG18" s="129"/>
      <c r="CH18" s="129"/>
      <c r="CI18" s="129"/>
      <c r="CJ18" s="129"/>
      <c r="CK18" s="129"/>
      <c r="CL18" s="129"/>
      <c r="CM18" s="129"/>
      <c r="CN18" s="129"/>
      <c r="CO18" s="129"/>
      <c r="CP18" s="129"/>
      <c r="CQ18" s="129" t="s">
        <v>414</v>
      </c>
      <c r="CR18" s="129"/>
      <c r="CS18" s="129"/>
      <c r="CT18" s="129"/>
      <c r="CU18" s="129"/>
      <c r="CV18" s="129"/>
      <c r="CW18" s="129" t="s">
        <v>414</v>
      </c>
      <c r="CX18" s="129"/>
      <c r="CY18" s="129"/>
      <c r="CZ18" s="129"/>
      <c r="DA18" s="129"/>
      <c r="DB18" s="129"/>
      <c r="DC18" s="129"/>
      <c r="DD18" s="129"/>
      <c r="DE18" s="129"/>
      <c r="DF18" s="129"/>
      <c r="DG18" s="129"/>
      <c r="DH18" s="129"/>
      <c r="DI18" s="129"/>
      <c r="DJ18" s="129"/>
      <c r="DK18" s="129"/>
      <c r="DL18" s="129"/>
      <c r="DM18" s="129"/>
      <c r="DN18" s="129"/>
      <c r="DO18" s="129"/>
      <c r="DP18" s="129"/>
      <c r="DQ18" s="129"/>
      <c r="DR18" s="129"/>
      <c r="DS18" s="129"/>
      <c r="DT18" s="129"/>
      <c r="DU18" s="129"/>
      <c r="DV18" s="129"/>
      <c r="DW18" s="129"/>
      <c r="DX18" s="129"/>
      <c r="DY18" s="129"/>
      <c r="DZ18" s="129"/>
      <c r="EA18" s="129"/>
      <c r="EB18" s="129"/>
      <c r="EC18" s="129"/>
      <c r="ED18" s="129"/>
      <c r="EE18" s="129"/>
      <c r="EF18" s="129"/>
      <c r="EG18" s="129"/>
      <c r="EH18" s="129"/>
      <c r="EI18" s="129"/>
      <c r="EJ18" s="129"/>
      <c r="EK18" s="129"/>
      <c r="EL18" s="129"/>
      <c r="EM18" s="129"/>
      <c r="EN18" s="129"/>
      <c r="EO18" s="129"/>
      <c r="EP18" s="129"/>
      <c r="EQ18" s="129"/>
      <c r="ER18" s="129"/>
      <c r="ES18" s="129"/>
      <c r="ET18" s="129"/>
      <c r="EU18" s="129"/>
      <c r="EV18" s="129"/>
      <c r="EW18" s="129"/>
      <c r="EX18" s="129"/>
      <c r="EY18" s="129"/>
      <c r="EZ18" s="129"/>
      <c r="FA18" s="129"/>
      <c r="FB18" s="129"/>
      <c r="FC18" s="129"/>
      <c r="FD18" s="129"/>
      <c r="FE18" s="129"/>
      <c r="FF18" s="129"/>
      <c r="FG18" s="129"/>
      <c r="FH18" s="129"/>
      <c r="FI18" s="129"/>
      <c r="FJ18" s="129"/>
      <c r="FK18" s="129"/>
      <c r="FL18" s="129"/>
      <c r="FM18" s="129"/>
      <c r="FN18" s="129"/>
      <c r="FO18" s="129"/>
      <c r="FP18" s="129"/>
      <c r="FQ18" s="129"/>
      <c r="FR18" s="129"/>
      <c r="FS18" s="129"/>
      <c r="FT18" s="129"/>
      <c r="FU18" s="129"/>
      <c r="FV18" s="129"/>
      <c r="FW18" s="129"/>
      <c r="FX18" s="129"/>
      <c r="FY18" s="129"/>
      <c r="FZ18" s="129"/>
      <c r="GA18" s="129"/>
      <c r="GB18" s="129"/>
      <c r="GC18" s="129"/>
      <c r="GD18" s="152">
        <f>SUMIF(E18:GB18,"x",E$3:$GB17)</f>
        <v>1238100</v>
      </c>
      <c r="GE18" s="128"/>
      <c r="GF18" s="128"/>
      <c r="GG18" s="128"/>
    </row>
    <row r="19" spans="1:189" s="132" customFormat="1" x14ac:dyDescent="0.3">
      <c r="A19" s="129">
        <v>16</v>
      </c>
      <c r="B19" s="130" t="s">
        <v>402</v>
      </c>
      <c r="C19" s="131" t="s">
        <v>412</v>
      </c>
      <c r="D19" s="129">
        <v>1971</v>
      </c>
      <c r="E19" s="129" t="s">
        <v>414</v>
      </c>
      <c r="F19" s="129"/>
      <c r="G19" s="129"/>
      <c r="H19" s="129"/>
      <c r="I19" s="129"/>
      <c r="J19" s="129"/>
      <c r="K19" s="129"/>
      <c r="L19" s="129"/>
      <c r="M19" s="129"/>
      <c r="N19" s="129"/>
      <c r="O19" s="129"/>
      <c r="P19" s="129"/>
      <c r="Q19" s="129"/>
      <c r="R19" s="129" t="s">
        <v>414</v>
      </c>
      <c r="S19" s="129"/>
      <c r="T19" s="129"/>
      <c r="U19" s="129"/>
      <c r="V19" s="129"/>
      <c r="W19" s="129"/>
      <c r="X19" s="129"/>
      <c r="Y19" s="129"/>
      <c r="Z19" s="129"/>
      <c r="AA19" s="129"/>
      <c r="AB19" s="129"/>
      <c r="AC19" s="129"/>
      <c r="AD19" s="129"/>
      <c r="AE19" s="129"/>
      <c r="AF19" s="129"/>
      <c r="AG19" s="129"/>
      <c r="AH19" s="129"/>
      <c r="AI19" s="129"/>
      <c r="AJ19" s="129"/>
      <c r="AK19" s="129"/>
      <c r="AL19" s="129"/>
      <c r="AM19" s="129"/>
      <c r="AN19" s="129"/>
      <c r="AO19" s="129"/>
      <c r="AP19" s="129"/>
      <c r="AQ19" s="129"/>
      <c r="AR19" s="129"/>
      <c r="AS19" s="129"/>
      <c r="AT19" s="129"/>
      <c r="AU19" s="129"/>
      <c r="AV19" s="129"/>
      <c r="AW19" s="129"/>
      <c r="AX19" s="129"/>
      <c r="AY19" s="129"/>
      <c r="AZ19" s="129"/>
      <c r="BA19" s="129"/>
      <c r="BB19" s="129"/>
      <c r="BC19" s="129"/>
      <c r="BD19" s="129"/>
      <c r="BE19" s="129"/>
      <c r="BF19" s="129"/>
      <c r="BG19" s="129"/>
      <c r="BH19" s="129"/>
      <c r="BI19" s="129"/>
      <c r="BJ19" s="129"/>
      <c r="BK19" s="129"/>
      <c r="BL19" s="129"/>
      <c r="BM19" s="129"/>
      <c r="BN19" s="129"/>
      <c r="BO19" s="129"/>
      <c r="BP19" s="129"/>
      <c r="BQ19" s="129"/>
      <c r="BR19" s="129"/>
      <c r="BS19" s="129"/>
      <c r="BT19" s="129"/>
      <c r="BU19" s="129"/>
      <c r="BV19" s="129"/>
      <c r="BW19" s="129"/>
      <c r="BX19" s="129"/>
      <c r="BY19" s="129"/>
      <c r="BZ19" s="129"/>
      <c r="CA19" s="129"/>
      <c r="CB19" s="129"/>
      <c r="CC19" s="129"/>
      <c r="CD19" s="129"/>
      <c r="CE19" s="129"/>
      <c r="CF19" s="129"/>
      <c r="CG19" s="129"/>
      <c r="CH19" s="129"/>
      <c r="CI19" s="129"/>
      <c r="CJ19" s="129"/>
      <c r="CK19" s="129"/>
      <c r="CL19" s="129"/>
      <c r="CM19" s="129"/>
      <c r="CN19" s="129"/>
      <c r="CO19" s="129"/>
      <c r="CP19" s="129"/>
      <c r="CQ19" s="129"/>
      <c r="CR19" s="129"/>
      <c r="CS19" s="129"/>
      <c r="CT19" s="129"/>
      <c r="CU19" s="129"/>
      <c r="CV19" s="129"/>
      <c r="CW19" s="129"/>
      <c r="CX19" s="129"/>
      <c r="CY19" s="129"/>
      <c r="CZ19" s="129"/>
      <c r="DA19" s="129"/>
      <c r="DB19" s="129"/>
      <c r="DC19" s="129"/>
      <c r="DD19" s="129"/>
      <c r="DE19" s="129"/>
      <c r="DF19" s="129"/>
      <c r="DG19" s="129"/>
      <c r="DH19" s="129"/>
      <c r="DI19" s="129"/>
      <c r="DJ19" s="129"/>
      <c r="DK19" s="129" t="s">
        <v>414</v>
      </c>
      <c r="DL19" s="129"/>
      <c r="DM19" s="129"/>
      <c r="DN19" s="129"/>
      <c r="DO19" s="129"/>
      <c r="DP19" s="129"/>
      <c r="DQ19" s="129"/>
      <c r="DR19" s="129"/>
      <c r="DS19" s="129"/>
      <c r="DT19" s="129"/>
      <c r="DU19" s="129"/>
      <c r="DV19" s="129"/>
      <c r="DW19" s="129"/>
      <c r="DX19" s="129"/>
      <c r="DY19" s="129"/>
      <c r="DZ19" s="129"/>
      <c r="EA19" s="129"/>
      <c r="EB19" s="129"/>
      <c r="EC19" s="129"/>
      <c r="ED19" s="129"/>
      <c r="EE19" s="129"/>
      <c r="EF19" s="129"/>
      <c r="EG19" s="129"/>
      <c r="EH19" s="129"/>
      <c r="EI19" s="129"/>
      <c r="EJ19" s="129"/>
      <c r="EK19" s="129"/>
      <c r="EL19" s="129"/>
      <c r="EM19" s="129"/>
      <c r="EN19" s="129"/>
      <c r="EO19" s="129"/>
      <c r="EP19" s="129"/>
      <c r="EQ19" s="129"/>
      <c r="ER19" s="129"/>
      <c r="ES19" s="129"/>
      <c r="ET19" s="129"/>
      <c r="EU19" s="129"/>
      <c r="EV19" s="129"/>
      <c r="EW19" s="129"/>
      <c r="EX19" s="129"/>
      <c r="EY19" s="129"/>
      <c r="EZ19" s="129"/>
      <c r="FA19" s="129"/>
      <c r="FB19" s="129"/>
      <c r="FC19" s="129"/>
      <c r="FD19" s="129"/>
      <c r="FE19" s="129"/>
      <c r="FF19" s="129"/>
      <c r="FG19" s="129"/>
      <c r="FH19" s="129"/>
      <c r="FI19" s="129"/>
      <c r="FJ19" s="129"/>
      <c r="FK19" s="129"/>
      <c r="FL19" s="129"/>
      <c r="FM19" s="129"/>
      <c r="FN19" s="129"/>
      <c r="FO19" s="129"/>
      <c r="FP19" s="129"/>
      <c r="FQ19" s="129"/>
      <c r="FR19" s="129"/>
      <c r="FS19" s="129"/>
      <c r="FT19" s="129"/>
      <c r="FU19" s="129"/>
      <c r="FV19" s="129"/>
      <c r="FW19" s="129"/>
      <c r="FX19" s="129"/>
      <c r="FY19" s="129"/>
      <c r="FZ19" s="129"/>
      <c r="GA19" s="129"/>
      <c r="GB19" s="129"/>
      <c r="GC19" s="129"/>
      <c r="GD19" s="152">
        <f>SUMIF(E19:GB19,"x",E$3:$GB18)</f>
        <v>2907000</v>
      </c>
      <c r="GE19" s="128"/>
      <c r="GF19" s="128"/>
      <c r="GG19" s="128"/>
    </row>
    <row r="20" spans="1:189" s="132" customFormat="1" x14ac:dyDescent="0.3">
      <c r="A20" s="129">
        <v>17</v>
      </c>
      <c r="B20" s="130" t="s">
        <v>403</v>
      </c>
      <c r="C20" s="131" t="s">
        <v>412</v>
      </c>
      <c r="D20" s="129">
        <v>1980</v>
      </c>
      <c r="E20" s="129" t="s">
        <v>414</v>
      </c>
      <c r="F20" s="129"/>
      <c r="G20" s="129"/>
      <c r="H20" s="129"/>
      <c r="I20" s="129"/>
      <c r="J20" s="129"/>
      <c r="K20" s="129" t="s">
        <v>414</v>
      </c>
      <c r="L20" s="129" t="s">
        <v>414</v>
      </c>
      <c r="M20" s="129" t="s">
        <v>414</v>
      </c>
      <c r="N20" s="129" t="s">
        <v>414</v>
      </c>
      <c r="O20" s="129" t="s">
        <v>414</v>
      </c>
      <c r="P20" s="129" t="s">
        <v>414</v>
      </c>
      <c r="Q20" s="129" t="s">
        <v>414</v>
      </c>
      <c r="R20" s="129" t="s">
        <v>414</v>
      </c>
      <c r="S20" s="129"/>
      <c r="T20" s="129" t="s">
        <v>414</v>
      </c>
      <c r="U20" s="129"/>
      <c r="V20" s="129"/>
      <c r="W20" s="129"/>
      <c r="X20" s="129"/>
      <c r="Y20" s="129" t="s">
        <v>414</v>
      </c>
      <c r="Z20" s="129" t="s">
        <v>414</v>
      </c>
      <c r="AA20" s="129" t="s">
        <v>414</v>
      </c>
      <c r="AB20" s="129" t="s">
        <v>414</v>
      </c>
      <c r="AC20" s="129" t="s">
        <v>414</v>
      </c>
      <c r="AD20" s="129"/>
      <c r="AE20" s="129"/>
      <c r="AF20" s="129"/>
      <c r="AG20" s="129"/>
      <c r="AH20" s="129"/>
      <c r="AI20" s="129"/>
      <c r="AJ20" s="129"/>
      <c r="AK20" s="129"/>
      <c r="AL20" s="129"/>
      <c r="AM20" s="129"/>
      <c r="AN20" s="129"/>
      <c r="AO20" s="129"/>
      <c r="AP20" s="129"/>
      <c r="AQ20" s="129"/>
      <c r="AR20" s="129"/>
      <c r="AS20" s="129"/>
      <c r="AT20" s="129"/>
      <c r="AU20" s="129"/>
      <c r="AV20" s="129"/>
      <c r="AW20" s="129"/>
      <c r="AX20" s="129"/>
      <c r="AY20" s="129"/>
      <c r="AZ20" s="129"/>
      <c r="BA20" s="129"/>
      <c r="BB20" s="129"/>
      <c r="BC20" s="129"/>
      <c r="BD20" s="129"/>
      <c r="BE20" s="129"/>
      <c r="BF20" s="129"/>
      <c r="BG20" s="129"/>
      <c r="BH20" s="129"/>
      <c r="BI20" s="129"/>
      <c r="BJ20" s="129"/>
      <c r="BK20" s="129"/>
      <c r="BL20" s="129"/>
      <c r="BM20" s="129"/>
      <c r="BN20" s="129"/>
      <c r="BO20" s="129"/>
      <c r="BP20" s="129"/>
      <c r="BQ20" s="129"/>
      <c r="BR20" s="129"/>
      <c r="BS20" s="129"/>
      <c r="BT20" s="129"/>
      <c r="BU20" s="129"/>
      <c r="BV20" s="129"/>
      <c r="BW20" s="129"/>
      <c r="BX20" s="129"/>
      <c r="BY20" s="129"/>
      <c r="BZ20" s="129"/>
      <c r="CA20" s="129"/>
      <c r="CB20" s="129"/>
      <c r="CC20" s="129"/>
      <c r="CD20" s="129"/>
      <c r="CE20" s="129"/>
      <c r="CF20" s="129"/>
      <c r="CG20" s="129"/>
      <c r="CH20" s="129"/>
      <c r="CI20" s="129"/>
      <c r="CJ20" s="129"/>
      <c r="CK20" s="129"/>
      <c r="CL20" s="129"/>
      <c r="CM20" s="129"/>
      <c r="CN20" s="129"/>
      <c r="CO20" s="129" t="s">
        <v>414</v>
      </c>
      <c r="CP20" s="129"/>
      <c r="CQ20" s="129"/>
      <c r="CR20" s="129"/>
      <c r="CS20" s="129"/>
      <c r="CT20" s="129"/>
      <c r="CU20" s="129"/>
      <c r="CV20" s="129"/>
      <c r="CW20" s="129" t="s">
        <v>414</v>
      </c>
      <c r="CX20" s="129"/>
      <c r="CY20" s="129" t="s">
        <v>414</v>
      </c>
      <c r="CZ20" s="129"/>
      <c r="DA20" s="129"/>
      <c r="DB20" s="129"/>
      <c r="DC20" s="129"/>
      <c r="DD20" s="129"/>
      <c r="DE20" s="129"/>
      <c r="DF20" s="129"/>
      <c r="DG20" s="129"/>
      <c r="DH20" s="129"/>
      <c r="DI20" s="129"/>
      <c r="DJ20" s="129"/>
      <c r="DK20" s="129"/>
      <c r="DL20" s="129"/>
      <c r="DM20" s="129"/>
      <c r="DN20" s="129"/>
      <c r="DO20" s="129"/>
      <c r="DP20" s="129"/>
      <c r="DQ20" s="129"/>
      <c r="DR20" s="129"/>
      <c r="DS20" s="129"/>
      <c r="DT20" s="129"/>
      <c r="DU20" s="129"/>
      <c r="DV20" s="129"/>
      <c r="DW20" s="129"/>
      <c r="DX20" s="129"/>
      <c r="DY20" s="129"/>
      <c r="DZ20" s="129"/>
      <c r="EA20" s="129"/>
      <c r="EB20" s="129"/>
      <c r="EC20" s="129"/>
      <c r="ED20" s="129"/>
      <c r="EE20" s="129"/>
      <c r="EF20" s="129"/>
      <c r="EG20" s="129"/>
      <c r="EH20" s="129"/>
      <c r="EI20" s="129"/>
      <c r="EJ20" s="129"/>
      <c r="EK20" s="129"/>
      <c r="EL20" s="129"/>
      <c r="EM20" s="129"/>
      <c r="EN20" s="129"/>
      <c r="EO20" s="129"/>
      <c r="EP20" s="129"/>
      <c r="EQ20" s="129"/>
      <c r="ER20" s="129"/>
      <c r="ES20" s="129"/>
      <c r="ET20" s="129"/>
      <c r="EU20" s="129"/>
      <c r="EV20" s="129"/>
      <c r="EW20" s="129"/>
      <c r="EX20" s="129"/>
      <c r="EY20" s="129"/>
      <c r="EZ20" s="129"/>
      <c r="FA20" s="129"/>
      <c r="FB20" s="129"/>
      <c r="FC20" s="129"/>
      <c r="FD20" s="129"/>
      <c r="FE20" s="129"/>
      <c r="FF20" s="129"/>
      <c r="FG20" s="129"/>
      <c r="FH20" s="129"/>
      <c r="FI20" s="129"/>
      <c r="FJ20" s="129"/>
      <c r="FK20" s="129"/>
      <c r="FL20" s="129"/>
      <c r="FM20" s="129"/>
      <c r="FN20" s="129"/>
      <c r="FO20" s="129"/>
      <c r="FP20" s="129"/>
      <c r="FQ20" s="129"/>
      <c r="FR20" s="129"/>
      <c r="FS20" s="129"/>
      <c r="FT20" s="129"/>
      <c r="FU20" s="129"/>
      <c r="FV20" s="129"/>
      <c r="FW20" s="129"/>
      <c r="FX20" s="129"/>
      <c r="FY20" s="129"/>
      <c r="FZ20" s="129"/>
      <c r="GA20" s="129"/>
      <c r="GB20" s="129"/>
      <c r="GC20" s="129"/>
      <c r="GD20" s="152">
        <f>SUMIF(E20:GB20,"x",E$3:$GB19)</f>
        <v>1068400</v>
      </c>
      <c r="GE20" s="128"/>
      <c r="GF20" s="128"/>
      <c r="GG20" s="128"/>
    </row>
    <row r="21" spans="1:189" s="132" customFormat="1" x14ac:dyDescent="0.3">
      <c r="A21" s="129">
        <v>18</v>
      </c>
      <c r="B21" s="130" t="s">
        <v>404</v>
      </c>
      <c r="C21" s="131" t="s">
        <v>413</v>
      </c>
      <c r="D21" s="129">
        <v>1979</v>
      </c>
      <c r="E21" s="129" t="s">
        <v>414</v>
      </c>
      <c r="F21" s="129"/>
      <c r="G21" s="129"/>
      <c r="H21" s="129"/>
      <c r="I21" s="129"/>
      <c r="J21" s="129"/>
      <c r="K21" s="129"/>
      <c r="L21" s="129"/>
      <c r="M21" s="129"/>
      <c r="N21" s="129" t="s">
        <v>414</v>
      </c>
      <c r="O21" s="129"/>
      <c r="P21" s="129"/>
      <c r="Q21" s="129" t="s">
        <v>414</v>
      </c>
      <c r="R21" s="129" t="s">
        <v>414</v>
      </c>
      <c r="S21" s="129"/>
      <c r="T21" s="129"/>
      <c r="U21" s="129"/>
      <c r="V21" s="129"/>
      <c r="W21" s="129"/>
      <c r="X21" s="129"/>
      <c r="Y21" s="129" t="s">
        <v>414</v>
      </c>
      <c r="Z21" s="129" t="s">
        <v>414</v>
      </c>
      <c r="AA21" s="129" t="s">
        <v>414</v>
      </c>
      <c r="AB21" s="129" t="s">
        <v>414</v>
      </c>
      <c r="AC21" s="129" t="s">
        <v>414</v>
      </c>
      <c r="AD21" s="129"/>
      <c r="AE21" s="129"/>
      <c r="AF21" s="129"/>
      <c r="AG21" s="129"/>
      <c r="AH21" s="129"/>
      <c r="AI21" s="129"/>
      <c r="AJ21" s="129"/>
      <c r="AK21" s="129"/>
      <c r="AL21" s="129"/>
      <c r="AM21" s="129" t="s">
        <v>414</v>
      </c>
      <c r="AN21" s="129"/>
      <c r="AO21" s="129"/>
      <c r="AP21" s="129" t="s">
        <v>414</v>
      </c>
      <c r="AQ21" s="129"/>
      <c r="AR21" s="129"/>
      <c r="AS21" s="129" t="s">
        <v>414</v>
      </c>
      <c r="AT21" s="129"/>
      <c r="AU21" s="129" t="s">
        <v>414</v>
      </c>
      <c r="AV21" s="129"/>
      <c r="AW21" s="129"/>
      <c r="AX21" s="129"/>
      <c r="AY21" s="129"/>
      <c r="AZ21" s="129"/>
      <c r="BA21" s="129"/>
      <c r="BB21" s="129"/>
      <c r="BC21" s="129"/>
      <c r="BD21" s="129"/>
      <c r="BE21" s="129"/>
      <c r="BF21" s="129"/>
      <c r="BG21" s="129"/>
      <c r="BH21" s="129"/>
      <c r="BI21" s="129"/>
      <c r="BJ21" s="129"/>
      <c r="BK21" s="129"/>
      <c r="BL21" s="129"/>
      <c r="BM21" s="129"/>
      <c r="BN21" s="129"/>
      <c r="BO21" s="129"/>
      <c r="BP21" s="129"/>
      <c r="BQ21" s="129"/>
      <c r="BR21" s="129"/>
      <c r="BS21" s="129"/>
      <c r="BT21" s="129"/>
      <c r="BU21" s="129"/>
      <c r="BV21" s="129"/>
      <c r="BW21" s="129"/>
      <c r="BX21" s="129"/>
      <c r="BY21" s="129"/>
      <c r="BZ21" s="129"/>
      <c r="CA21" s="129"/>
      <c r="CB21" s="129"/>
      <c r="CC21" s="129"/>
      <c r="CD21" s="129"/>
      <c r="CE21" s="129"/>
      <c r="CF21" s="129"/>
      <c r="CG21" s="129"/>
      <c r="CH21" s="129"/>
      <c r="CI21" s="129"/>
      <c r="CJ21" s="129"/>
      <c r="CK21" s="129"/>
      <c r="CL21" s="129"/>
      <c r="CM21" s="129"/>
      <c r="CN21" s="129"/>
      <c r="CO21" s="129" t="s">
        <v>414</v>
      </c>
      <c r="CP21" s="129" t="s">
        <v>414</v>
      </c>
      <c r="CQ21" s="129" t="s">
        <v>414</v>
      </c>
      <c r="CR21" s="129"/>
      <c r="CS21" s="129"/>
      <c r="CT21" s="129" t="s">
        <v>414</v>
      </c>
      <c r="CU21" s="129"/>
      <c r="CV21" s="129"/>
      <c r="CW21" s="129"/>
      <c r="CX21" s="129"/>
      <c r="CY21" s="129"/>
      <c r="CZ21" s="129"/>
      <c r="DA21" s="129"/>
      <c r="DB21" s="129"/>
      <c r="DC21" s="129"/>
      <c r="DD21" s="129"/>
      <c r="DE21" s="129"/>
      <c r="DF21" s="129"/>
      <c r="DG21" s="129"/>
      <c r="DH21" s="129"/>
      <c r="DI21" s="129"/>
      <c r="DJ21" s="129"/>
      <c r="DK21" s="129"/>
      <c r="DL21" s="129"/>
      <c r="DM21" s="129"/>
      <c r="DN21" s="129"/>
      <c r="DO21" s="129"/>
      <c r="DP21" s="129"/>
      <c r="DQ21" s="129"/>
      <c r="DR21" s="129"/>
      <c r="DS21" s="129"/>
      <c r="DT21" s="129"/>
      <c r="DU21" s="129"/>
      <c r="DV21" s="129"/>
      <c r="DW21" s="129"/>
      <c r="DX21" s="129"/>
      <c r="DY21" s="129"/>
      <c r="DZ21" s="129"/>
      <c r="EA21" s="129"/>
      <c r="EB21" s="129"/>
      <c r="EC21" s="129"/>
      <c r="ED21" s="129"/>
      <c r="EE21" s="129"/>
      <c r="EF21" s="129"/>
      <c r="EG21" s="129"/>
      <c r="EH21" s="129"/>
      <c r="EI21" s="129"/>
      <c r="EJ21" s="129"/>
      <c r="EK21" s="129"/>
      <c r="EL21" s="129"/>
      <c r="EM21" s="129"/>
      <c r="EN21" s="129"/>
      <c r="EO21" s="129"/>
      <c r="EP21" s="129"/>
      <c r="EQ21" s="129"/>
      <c r="ER21" s="129"/>
      <c r="ES21" s="129"/>
      <c r="ET21" s="129"/>
      <c r="EU21" s="129"/>
      <c r="EV21" s="129"/>
      <c r="EW21" s="129"/>
      <c r="EX21" s="129"/>
      <c r="EY21" s="129"/>
      <c r="EZ21" s="129"/>
      <c r="FA21" s="129"/>
      <c r="FB21" s="129"/>
      <c r="FC21" s="129"/>
      <c r="FD21" s="129"/>
      <c r="FE21" s="129"/>
      <c r="FF21" s="129"/>
      <c r="FG21" s="129"/>
      <c r="FH21" s="129"/>
      <c r="FI21" s="129"/>
      <c r="FJ21" s="129"/>
      <c r="FK21" s="129"/>
      <c r="FL21" s="129"/>
      <c r="FM21" s="129"/>
      <c r="FN21" s="129"/>
      <c r="FO21" s="129"/>
      <c r="FP21" s="129"/>
      <c r="FQ21" s="129"/>
      <c r="FR21" s="129"/>
      <c r="FS21" s="129"/>
      <c r="FT21" s="129"/>
      <c r="FU21" s="129"/>
      <c r="FV21" s="129"/>
      <c r="FW21" s="129"/>
      <c r="FX21" s="129"/>
      <c r="FY21" s="129"/>
      <c r="FZ21" s="129"/>
      <c r="GA21" s="129"/>
      <c r="GB21" s="129"/>
      <c r="GC21" s="129"/>
      <c r="GD21" s="152">
        <f>SUMIF(E21:GB21,"x",E$3:$GB20)</f>
        <v>1365500</v>
      </c>
      <c r="GE21" s="128"/>
      <c r="GF21" s="128"/>
      <c r="GG21" s="128"/>
    </row>
    <row r="22" spans="1:189" s="132" customFormat="1" x14ac:dyDescent="0.3">
      <c r="A22" s="129">
        <v>19</v>
      </c>
      <c r="B22" s="130" t="s">
        <v>405</v>
      </c>
      <c r="C22" s="131" t="s">
        <v>412</v>
      </c>
      <c r="D22" s="129">
        <v>1977</v>
      </c>
      <c r="E22" s="129" t="s">
        <v>414</v>
      </c>
      <c r="F22" s="129"/>
      <c r="G22" s="129"/>
      <c r="H22" s="129"/>
      <c r="I22" s="129"/>
      <c r="J22" s="129"/>
      <c r="K22" s="129" t="s">
        <v>414</v>
      </c>
      <c r="L22" s="129" t="s">
        <v>414</v>
      </c>
      <c r="M22" s="129" t="s">
        <v>414</v>
      </c>
      <c r="N22" s="129" t="s">
        <v>414</v>
      </c>
      <c r="O22" s="129" t="s">
        <v>414</v>
      </c>
      <c r="P22" s="129" t="s">
        <v>414</v>
      </c>
      <c r="Q22" s="129" t="s">
        <v>414</v>
      </c>
      <c r="R22" s="129" t="s">
        <v>414</v>
      </c>
      <c r="S22" s="129"/>
      <c r="T22" s="129"/>
      <c r="U22" s="129"/>
      <c r="V22" s="129"/>
      <c r="W22" s="129" t="s">
        <v>414</v>
      </c>
      <c r="X22" s="129" t="s">
        <v>414</v>
      </c>
      <c r="Y22" s="129"/>
      <c r="Z22" s="129"/>
      <c r="AA22" s="129"/>
      <c r="AB22" s="129"/>
      <c r="AC22" s="129"/>
      <c r="AD22" s="129"/>
      <c r="AE22" s="129"/>
      <c r="AF22" s="129"/>
      <c r="AG22" s="129"/>
      <c r="AH22" s="129"/>
      <c r="AI22" s="129"/>
      <c r="AJ22" s="129"/>
      <c r="AK22" s="129"/>
      <c r="AL22" s="129"/>
      <c r="AM22" s="129"/>
      <c r="AN22" s="129"/>
      <c r="AO22" s="129"/>
      <c r="AP22" s="129"/>
      <c r="AQ22" s="129"/>
      <c r="AR22" s="129"/>
      <c r="AS22" s="129"/>
      <c r="AT22" s="129"/>
      <c r="AU22" s="129"/>
      <c r="AV22" s="129"/>
      <c r="AW22" s="129"/>
      <c r="AX22" s="129"/>
      <c r="AY22" s="129"/>
      <c r="AZ22" s="129"/>
      <c r="BA22" s="129"/>
      <c r="BB22" s="129"/>
      <c r="BC22" s="129"/>
      <c r="BD22" s="129"/>
      <c r="BE22" s="129" t="s">
        <v>414</v>
      </c>
      <c r="BF22" s="129" t="s">
        <v>414</v>
      </c>
      <c r="BG22" s="129" t="s">
        <v>414</v>
      </c>
      <c r="BH22" s="129"/>
      <c r="BI22" s="129"/>
      <c r="BJ22" s="129"/>
      <c r="BK22" s="129"/>
      <c r="BL22" s="129"/>
      <c r="BM22" s="129"/>
      <c r="BN22" s="129"/>
      <c r="BO22" s="129"/>
      <c r="BP22" s="129"/>
      <c r="BQ22" s="129"/>
      <c r="BR22" s="129"/>
      <c r="BS22" s="129"/>
      <c r="BT22" s="129"/>
      <c r="BU22" s="129"/>
      <c r="BV22" s="129"/>
      <c r="BW22" s="129"/>
      <c r="BX22" s="129"/>
      <c r="BY22" s="129"/>
      <c r="BZ22" s="129"/>
      <c r="CA22" s="129"/>
      <c r="CB22" s="129"/>
      <c r="CC22" s="129"/>
      <c r="CD22" s="129"/>
      <c r="CE22" s="129"/>
      <c r="CF22" s="129"/>
      <c r="CG22" s="129"/>
      <c r="CH22" s="129"/>
      <c r="CI22" s="129"/>
      <c r="CJ22" s="129"/>
      <c r="CK22" s="129"/>
      <c r="CL22" s="129"/>
      <c r="CM22" s="129"/>
      <c r="CN22" s="129"/>
      <c r="CO22" s="129" t="s">
        <v>414</v>
      </c>
      <c r="CP22" s="129"/>
      <c r="CQ22" s="129" t="s">
        <v>414</v>
      </c>
      <c r="CR22" s="129"/>
      <c r="CS22" s="129"/>
      <c r="CT22" s="129"/>
      <c r="CU22" s="129"/>
      <c r="CV22" s="129"/>
      <c r="CW22" s="129"/>
      <c r="CX22" s="129"/>
      <c r="CY22" s="129"/>
      <c r="CZ22" s="129"/>
      <c r="DA22" s="129"/>
      <c r="DB22" s="129"/>
      <c r="DC22" s="129"/>
      <c r="DD22" s="129"/>
      <c r="DE22" s="129"/>
      <c r="DF22" s="129"/>
      <c r="DG22" s="129"/>
      <c r="DH22" s="129"/>
      <c r="DI22" s="129"/>
      <c r="DJ22" s="129"/>
      <c r="DK22" s="129"/>
      <c r="DL22" s="129"/>
      <c r="DM22" s="129"/>
      <c r="DN22" s="129"/>
      <c r="DO22" s="129"/>
      <c r="DP22" s="129"/>
      <c r="DQ22" s="129"/>
      <c r="DR22" s="129"/>
      <c r="DS22" s="129"/>
      <c r="DT22" s="129"/>
      <c r="DU22" s="129"/>
      <c r="DV22" s="129"/>
      <c r="DW22" s="129"/>
      <c r="DX22" s="129"/>
      <c r="DY22" s="129"/>
      <c r="DZ22" s="129"/>
      <c r="EA22" s="129"/>
      <c r="EB22" s="129"/>
      <c r="EC22" s="129"/>
      <c r="ED22" s="129"/>
      <c r="EE22" s="129"/>
      <c r="EF22" s="129"/>
      <c r="EG22" s="129"/>
      <c r="EH22" s="129"/>
      <c r="EI22" s="129"/>
      <c r="EJ22" s="129"/>
      <c r="EK22" s="129"/>
      <c r="EL22" s="129"/>
      <c r="EM22" s="129"/>
      <c r="EN22" s="129"/>
      <c r="EO22" s="129"/>
      <c r="EP22" s="129"/>
      <c r="EQ22" s="129"/>
      <c r="ER22" s="129"/>
      <c r="ES22" s="129"/>
      <c r="ET22" s="129"/>
      <c r="EU22" s="129"/>
      <c r="EV22" s="129"/>
      <c r="EW22" s="129"/>
      <c r="EX22" s="129"/>
      <c r="EY22" s="129"/>
      <c r="EZ22" s="129"/>
      <c r="FA22" s="129"/>
      <c r="FB22" s="129"/>
      <c r="FC22" s="129"/>
      <c r="FD22" s="129"/>
      <c r="FE22" s="129"/>
      <c r="FF22" s="129"/>
      <c r="FG22" s="129"/>
      <c r="FH22" s="129"/>
      <c r="FI22" s="129"/>
      <c r="FJ22" s="129"/>
      <c r="FK22" s="129"/>
      <c r="FL22" s="129"/>
      <c r="FM22" s="129"/>
      <c r="FN22" s="129"/>
      <c r="FO22" s="129"/>
      <c r="FP22" s="129"/>
      <c r="FQ22" s="129"/>
      <c r="FR22" s="129"/>
      <c r="FS22" s="129"/>
      <c r="FT22" s="129"/>
      <c r="FU22" s="129"/>
      <c r="FV22" s="129"/>
      <c r="FW22" s="129"/>
      <c r="FX22" s="129"/>
      <c r="FY22" s="129"/>
      <c r="FZ22" s="129"/>
      <c r="GA22" s="129"/>
      <c r="GB22" s="129"/>
      <c r="GC22" s="129"/>
      <c r="GD22" s="152">
        <f>SUMIF(E22:GB22,"x",E$3:$GB21)</f>
        <v>1097600</v>
      </c>
      <c r="GE22" s="128"/>
      <c r="GF22" s="128"/>
      <c r="GG22" s="128"/>
    </row>
    <row r="23" spans="1:189" s="132" customFormat="1" x14ac:dyDescent="0.3">
      <c r="A23" s="129">
        <v>20</v>
      </c>
      <c r="B23" s="130" t="s">
        <v>406</v>
      </c>
      <c r="C23" s="131" t="s">
        <v>412</v>
      </c>
      <c r="D23" s="129">
        <v>1977</v>
      </c>
      <c r="E23" s="129" t="s">
        <v>414</v>
      </c>
      <c r="F23" s="129"/>
      <c r="G23" s="129"/>
      <c r="H23" s="129"/>
      <c r="I23" s="129"/>
      <c r="J23" s="129"/>
      <c r="K23" s="129" t="s">
        <v>414</v>
      </c>
      <c r="L23" s="129" t="s">
        <v>414</v>
      </c>
      <c r="M23" s="129" t="s">
        <v>414</v>
      </c>
      <c r="N23" s="129" t="s">
        <v>414</v>
      </c>
      <c r="O23" s="129" t="s">
        <v>414</v>
      </c>
      <c r="P23" s="129" t="s">
        <v>414</v>
      </c>
      <c r="Q23" s="129" t="s">
        <v>414</v>
      </c>
      <c r="R23" s="129" t="s">
        <v>414</v>
      </c>
      <c r="S23" s="129"/>
      <c r="T23" s="129" t="s">
        <v>414</v>
      </c>
      <c r="U23" s="129" t="s">
        <v>414</v>
      </c>
      <c r="V23" s="129" t="s">
        <v>414</v>
      </c>
      <c r="W23" s="129" t="s">
        <v>414</v>
      </c>
      <c r="X23" s="129" t="s">
        <v>414</v>
      </c>
      <c r="Y23" s="129"/>
      <c r="Z23" s="129"/>
      <c r="AA23" s="129"/>
      <c r="AB23" s="129"/>
      <c r="AC23" s="129"/>
      <c r="AD23" s="129" t="s">
        <v>414</v>
      </c>
      <c r="AE23" s="129"/>
      <c r="AF23" s="129"/>
      <c r="AG23" s="129"/>
      <c r="AH23" s="129"/>
      <c r="AI23" s="129"/>
      <c r="AJ23" s="129"/>
      <c r="AK23" s="129"/>
      <c r="AL23" s="129"/>
      <c r="AM23" s="129"/>
      <c r="AN23" s="129"/>
      <c r="AO23" s="129"/>
      <c r="AP23" s="129"/>
      <c r="AQ23" s="129"/>
      <c r="AR23" s="129"/>
      <c r="AS23" s="129"/>
      <c r="AT23" s="129"/>
      <c r="AU23" s="129"/>
      <c r="AV23" s="129"/>
      <c r="AW23" s="129"/>
      <c r="AX23" s="129"/>
      <c r="AY23" s="129"/>
      <c r="AZ23" s="129"/>
      <c r="BA23" s="129"/>
      <c r="BB23" s="129"/>
      <c r="BC23" s="129"/>
      <c r="BD23" s="129"/>
      <c r="BE23" s="129" t="s">
        <v>414</v>
      </c>
      <c r="BF23" s="129" t="s">
        <v>414</v>
      </c>
      <c r="BG23" s="129"/>
      <c r="BH23" s="129"/>
      <c r="BI23" s="129"/>
      <c r="BJ23" s="129"/>
      <c r="BK23" s="129"/>
      <c r="BL23" s="129" t="s">
        <v>414</v>
      </c>
      <c r="BM23" s="129"/>
      <c r="BN23" s="129"/>
      <c r="BO23" s="129"/>
      <c r="BP23" s="129"/>
      <c r="BQ23" s="129"/>
      <c r="BR23" s="129"/>
      <c r="BS23" s="129"/>
      <c r="BT23" s="129"/>
      <c r="BU23" s="129"/>
      <c r="BV23" s="129"/>
      <c r="BW23" s="129"/>
      <c r="BX23" s="129"/>
      <c r="BY23" s="129"/>
      <c r="BZ23" s="129"/>
      <c r="CA23" s="129"/>
      <c r="CB23" s="129"/>
      <c r="CC23" s="129"/>
      <c r="CD23" s="129"/>
      <c r="CE23" s="129"/>
      <c r="CF23" s="129"/>
      <c r="CG23" s="129"/>
      <c r="CH23" s="129"/>
      <c r="CI23" s="129"/>
      <c r="CJ23" s="129"/>
      <c r="CK23" s="129"/>
      <c r="CL23" s="129"/>
      <c r="CM23" s="129"/>
      <c r="CN23" s="129"/>
      <c r="CO23" s="129" t="s">
        <v>414</v>
      </c>
      <c r="CP23" s="129"/>
      <c r="CQ23" s="129" t="s">
        <v>414</v>
      </c>
      <c r="CR23" s="129"/>
      <c r="CS23" s="129"/>
      <c r="CT23" s="129"/>
      <c r="CU23" s="129"/>
      <c r="CV23" s="129"/>
      <c r="CW23" s="129"/>
      <c r="CX23" s="129"/>
      <c r="CY23" s="129"/>
      <c r="CZ23" s="129"/>
      <c r="DA23" s="129"/>
      <c r="DB23" s="129"/>
      <c r="DC23" s="129"/>
      <c r="DD23" s="129"/>
      <c r="DE23" s="129"/>
      <c r="DF23" s="129"/>
      <c r="DG23" s="129"/>
      <c r="DH23" s="129"/>
      <c r="DI23" s="129"/>
      <c r="DJ23" s="129"/>
      <c r="DK23" s="129"/>
      <c r="DL23" s="129"/>
      <c r="DM23" s="129"/>
      <c r="DN23" s="129"/>
      <c r="DO23" s="129"/>
      <c r="DP23" s="129"/>
      <c r="DQ23" s="129"/>
      <c r="DR23" s="129"/>
      <c r="DS23" s="129"/>
      <c r="DT23" s="129"/>
      <c r="DU23" s="129"/>
      <c r="DV23" s="129"/>
      <c r="DW23" s="129"/>
      <c r="DX23" s="129"/>
      <c r="DY23" s="129"/>
      <c r="DZ23" s="129"/>
      <c r="EA23" s="129"/>
      <c r="EB23" s="129"/>
      <c r="EC23" s="129"/>
      <c r="ED23" s="129"/>
      <c r="EE23" s="129"/>
      <c r="EF23" s="129"/>
      <c r="EG23" s="129"/>
      <c r="EH23" s="129"/>
      <c r="EI23" s="129"/>
      <c r="EJ23" s="129"/>
      <c r="EK23" s="129"/>
      <c r="EL23" s="129"/>
      <c r="EM23" s="129"/>
      <c r="EN23" s="129"/>
      <c r="EO23" s="129"/>
      <c r="EP23" s="129"/>
      <c r="EQ23" s="129"/>
      <c r="ER23" s="129"/>
      <c r="ES23" s="129"/>
      <c r="ET23" s="129"/>
      <c r="EU23" s="129"/>
      <c r="EV23" s="129"/>
      <c r="EW23" s="129"/>
      <c r="EX23" s="129"/>
      <c r="EY23" s="129"/>
      <c r="EZ23" s="129"/>
      <c r="FA23" s="129"/>
      <c r="FB23" s="129"/>
      <c r="FC23" s="129"/>
      <c r="FD23" s="129"/>
      <c r="FE23" s="129"/>
      <c r="FF23" s="129"/>
      <c r="FG23" s="129"/>
      <c r="FH23" s="129"/>
      <c r="FI23" s="129"/>
      <c r="FJ23" s="129"/>
      <c r="FK23" s="129"/>
      <c r="FL23" s="129"/>
      <c r="FM23" s="129"/>
      <c r="FN23" s="129"/>
      <c r="FO23" s="129"/>
      <c r="FP23" s="129"/>
      <c r="FQ23" s="129"/>
      <c r="FR23" s="129"/>
      <c r="FS23" s="129"/>
      <c r="FT23" s="129"/>
      <c r="FU23" s="129"/>
      <c r="FV23" s="129"/>
      <c r="FW23" s="129"/>
      <c r="FX23" s="129"/>
      <c r="FY23" s="129"/>
      <c r="FZ23" s="129"/>
      <c r="GA23" s="129"/>
      <c r="GB23" s="129"/>
      <c r="GC23" s="129"/>
      <c r="GD23" s="152">
        <f>SUMIF(E23:GB23,"x",E$3:$GB22)</f>
        <v>1240250</v>
      </c>
      <c r="GE23" s="128"/>
      <c r="GF23" s="128"/>
      <c r="GG23" s="128"/>
    </row>
    <row r="24" spans="1:189" s="132" customFormat="1" x14ac:dyDescent="0.3">
      <c r="A24" s="129">
        <v>21</v>
      </c>
      <c r="B24" s="133" t="s">
        <v>410</v>
      </c>
      <c r="C24" s="131" t="s">
        <v>413</v>
      </c>
      <c r="D24" s="129">
        <v>1978</v>
      </c>
      <c r="E24" s="129" t="s">
        <v>414</v>
      </c>
      <c r="F24" s="129"/>
      <c r="G24" s="129"/>
      <c r="H24" s="129"/>
      <c r="I24" s="129"/>
      <c r="J24" s="129"/>
      <c r="K24" s="129" t="s">
        <v>414</v>
      </c>
      <c r="L24" s="129" t="s">
        <v>414</v>
      </c>
      <c r="M24" s="129" t="s">
        <v>414</v>
      </c>
      <c r="N24" s="129" t="s">
        <v>414</v>
      </c>
      <c r="O24" s="129" t="s">
        <v>414</v>
      </c>
      <c r="P24" s="129" t="s">
        <v>414</v>
      </c>
      <c r="Q24" s="129" t="s">
        <v>414</v>
      </c>
      <c r="R24" s="129" t="s">
        <v>414</v>
      </c>
      <c r="S24" s="129"/>
      <c r="T24" s="129"/>
      <c r="U24" s="129"/>
      <c r="V24" s="129"/>
      <c r="W24" s="129"/>
      <c r="X24" s="129"/>
      <c r="Y24" s="129" t="s">
        <v>414</v>
      </c>
      <c r="Z24" s="129" t="s">
        <v>414</v>
      </c>
      <c r="AA24" s="129" t="s">
        <v>414</v>
      </c>
      <c r="AB24" s="129" t="s">
        <v>414</v>
      </c>
      <c r="AC24" s="129" t="s">
        <v>414</v>
      </c>
      <c r="AD24" s="129"/>
      <c r="AE24" s="129"/>
      <c r="AF24" s="129"/>
      <c r="AG24" s="129"/>
      <c r="AH24" s="129"/>
      <c r="AI24" s="129"/>
      <c r="AJ24" s="129"/>
      <c r="AK24" s="129"/>
      <c r="AL24" s="129"/>
      <c r="AM24" s="129"/>
      <c r="AN24" s="129"/>
      <c r="AO24" s="129"/>
      <c r="AP24" s="129"/>
      <c r="AQ24" s="129"/>
      <c r="AR24" s="129"/>
      <c r="AS24" s="129"/>
      <c r="AT24" s="129"/>
      <c r="AU24" s="129"/>
      <c r="AV24" s="129"/>
      <c r="AW24" s="129"/>
      <c r="AX24" s="129"/>
      <c r="AY24" s="129"/>
      <c r="AZ24" s="129"/>
      <c r="BA24" s="129"/>
      <c r="BB24" s="129"/>
      <c r="BC24" s="129"/>
      <c r="BD24" s="129"/>
      <c r="BE24" s="129"/>
      <c r="BF24" s="129"/>
      <c r="BG24" s="129"/>
      <c r="BH24" s="129"/>
      <c r="BI24" s="129"/>
      <c r="BJ24" s="129"/>
      <c r="BK24" s="129"/>
      <c r="BL24" s="129"/>
      <c r="BM24" s="129"/>
      <c r="BN24" s="129"/>
      <c r="BO24" s="129"/>
      <c r="BP24" s="129"/>
      <c r="BQ24" s="129"/>
      <c r="BR24" s="129"/>
      <c r="BS24" s="129"/>
      <c r="BT24" s="129"/>
      <c r="BU24" s="129"/>
      <c r="BV24" s="129"/>
      <c r="BW24" s="129"/>
      <c r="BX24" s="129"/>
      <c r="BY24" s="129"/>
      <c r="BZ24" s="129"/>
      <c r="CA24" s="129"/>
      <c r="CB24" s="129"/>
      <c r="CC24" s="129"/>
      <c r="CD24" s="129"/>
      <c r="CE24" s="129"/>
      <c r="CF24" s="129"/>
      <c r="CG24" s="129"/>
      <c r="CH24" s="129"/>
      <c r="CI24" s="129"/>
      <c r="CJ24" s="129"/>
      <c r="CK24" s="129"/>
      <c r="CL24" s="129"/>
      <c r="CM24" s="129"/>
      <c r="CN24" s="129"/>
      <c r="CO24" s="129" t="s">
        <v>414</v>
      </c>
      <c r="CP24" s="129"/>
      <c r="CQ24" s="129" t="s">
        <v>414</v>
      </c>
      <c r="CR24" s="129"/>
      <c r="CS24" s="129"/>
      <c r="CT24" s="129"/>
      <c r="CU24" s="129"/>
      <c r="CV24" s="129"/>
      <c r="CW24" s="129"/>
      <c r="CX24" s="129"/>
      <c r="CY24" s="129"/>
      <c r="CZ24" s="129"/>
      <c r="DA24" s="129"/>
      <c r="DB24" s="129"/>
      <c r="DC24" s="129"/>
      <c r="DD24" s="129"/>
      <c r="DE24" s="129"/>
      <c r="DF24" s="129"/>
      <c r="DG24" s="129"/>
      <c r="DH24" s="129"/>
      <c r="DI24" s="129"/>
      <c r="DJ24" s="129"/>
      <c r="DK24" s="129"/>
      <c r="DL24" s="129"/>
      <c r="DM24" s="129"/>
      <c r="DN24" s="129"/>
      <c r="DO24" s="129"/>
      <c r="DP24" s="129"/>
      <c r="DQ24" s="129"/>
      <c r="DR24" s="129"/>
      <c r="DS24" s="129"/>
      <c r="DT24" s="129"/>
      <c r="DU24" s="129"/>
      <c r="DV24" s="129"/>
      <c r="DW24" s="129"/>
      <c r="DX24" s="129"/>
      <c r="DY24" s="129"/>
      <c r="DZ24" s="129"/>
      <c r="EA24" s="129"/>
      <c r="EB24" s="129"/>
      <c r="EC24" s="129"/>
      <c r="ED24" s="129"/>
      <c r="EE24" s="129"/>
      <c r="EF24" s="129"/>
      <c r="EG24" s="129"/>
      <c r="EH24" s="129"/>
      <c r="EI24" s="129"/>
      <c r="EJ24" s="129"/>
      <c r="EK24" s="129"/>
      <c r="EL24" s="129"/>
      <c r="EM24" s="129"/>
      <c r="EN24" s="129" t="s">
        <v>414</v>
      </c>
      <c r="EO24" s="129"/>
      <c r="EP24" s="129"/>
      <c r="EQ24" s="129"/>
      <c r="ER24" s="129"/>
      <c r="ES24" s="129"/>
      <c r="ET24" s="129"/>
      <c r="EU24" s="129"/>
      <c r="EV24" s="129"/>
      <c r="EW24" s="129"/>
      <c r="EX24" s="129"/>
      <c r="EY24" s="129"/>
      <c r="EZ24" s="129"/>
      <c r="FA24" s="129"/>
      <c r="FB24" s="129"/>
      <c r="FC24" s="129"/>
      <c r="FD24" s="129"/>
      <c r="FE24" s="129"/>
      <c r="FF24" s="129"/>
      <c r="FG24" s="129"/>
      <c r="FH24" s="129"/>
      <c r="FI24" s="129"/>
      <c r="FJ24" s="129"/>
      <c r="FK24" s="129"/>
      <c r="FL24" s="129"/>
      <c r="FM24" s="129"/>
      <c r="FN24" s="129"/>
      <c r="FO24" s="129"/>
      <c r="FP24" s="129"/>
      <c r="FQ24" s="129"/>
      <c r="FR24" s="129"/>
      <c r="FS24" s="129"/>
      <c r="FT24" s="129"/>
      <c r="FU24" s="129"/>
      <c r="FV24" s="129"/>
      <c r="FW24" s="129"/>
      <c r="FX24" s="129"/>
      <c r="FY24" s="129"/>
      <c r="FZ24" s="129"/>
      <c r="GA24" s="129"/>
      <c r="GB24" s="129"/>
      <c r="GC24" s="129"/>
      <c r="GD24" s="152">
        <f>SUMIF(E24:GB24,"x",E$3:$GB23)</f>
        <v>914650</v>
      </c>
      <c r="GE24" s="128"/>
      <c r="GF24" s="128"/>
      <c r="GG24" s="128"/>
    </row>
    <row r="25" spans="1:189" s="132" customFormat="1" x14ac:dyDescent="0.3">
      <c r="A25" s="129">
        <v>22</v>
      </c>
      <c r="B25" s="133" t="s">
        <v>407</v>
      </c>
      <c r="C25" s="131" t="s">
        <v>413</v>
      </c>
      <c r="D25" s="129">
        <v>1991</v>
      </c>
      <c r="E25" s="129" t="s">
        <v>414</v>
      </c>
      <c r="F25" s="129"/>
      <c r="G25" s="129"/>
      <c r="H25" s="129"/>
      <c r="I25" s="129"/>
      <c r="J25" s="129"/>
      <c r="K25" s="129" t="s">
        <v>414</v>
      </c>
      <c r="L25" s="129" t="s">
        <v>414</v>
      </c>
      <c r="M25" s="129" t="s">
        <v>414</v>
      </c>
      <c r="N25" s="129" t="s">
        <v>414</v>
      </c>
      <c r="O25" s="129" t="s">
        <v>414</v>
      </c>
      <c r="P25" s="129" t="s">
        <v>414</v>
      </c>
      <c r="Q25" s="129" t="s">
        <v>414</v>
      </c>
      <c r="R25" s="129" t="s">
        <v>414</v>
      </c>
      <c r="S25" s="129"/>
      <c r="T25" s="129"/>
      <c r="U25" s="129"/>
      <c r="V25" s="129"/>
      <c r="W25" s="129"/>
      <c r="X25" s="129"/>
      <c r="Y25" s="129"/>
      <c r="Z25" s="129"/>
      <c r="AA25" s="129"/>
      <c r="AB25" s="129"/>
      <c r="AC25" s="129"/>
      <c r="AD25" s="129"/>
      <c r="AE25" s="129"/>
      <c r="AF25" s="129"/>
      <c r="AG25" s="129"/>
      <c r="AH25" s="129"/>
      <c r="AI25" s="129"/>
      <c r="AJ25" s="129"/>
      <c r="AK25" s="129"/>
      <c r="AL25" s="129"/>
      <c r="AM25" s="129"/>
      <c r="AN25" s="129"/>
      <c r="AO25" s="129"/>
      <c r="AP25" s="129"/>
      <c r="AQ25" s="129"/>
      <c r="AR25" s="129"/>
      <c r="AS25" s="129"/>
      <c r="AT25" s="129"/>
      <c r="AU25" s="129"/>
      <c r="AV25" s="129"/>
      <c r="AW25" s="129"/>
      <c r="AX25" s="129"/>
      <c r="AY25" s="129"/>
      <c r="AZ25" s="129"/>
      <c r="BA25" s="129"/>
      <c r="BB25" s="129"/>
      <c r="BC25" s="129"/>
      <c r="BD25" s="129"/>
      <c r="BE25" s="129" t="s">
        <v>414</v>
      </c>
      <c r="BF25" s="129" t="s">
        <v>414</v>
      </c>
      <c r="BG25" s="129"/>
      <c r="BH25" s="129"/>
      <c r="BI25" s="129"/>
      <c r="BJ25" s="129"/>
      <c r="BK25" s="129"/>
      <c r="BL25" s="129"/>
      <c r="BM25" s="129"/>
      <c r="BN25" s="129"/>
      <c r="BO25" s="129"/>
      <c r="BP25" s="129"/>
      <c r="BQ25" s="129"/>
      <c r="BR25" s="129"/>
      <c r="BS25" s="129"/>
      <c r="BT25" s="129"/>
      <c r="BU25" s="129"/>
      <c r="BV25" s="129"/>
      <c r="BW25" s="129"/>
      <c r="BX25" s="129"/>
      <c r="BY25" s="129"/>
      <c r="BZ25" s="129"/>
      <c r="CA25" s="129"/>
      <c r="CB25" s="129"/>
      <c r="CC25" s="129"/>
      <c r="CD25" s="129"/>
      <c r="CE25" s="129"/>
      <c r="CF25" s="129"/>
      <c r="CG25" s="129"/>
      <c r="CH25" s="129"/>
      <c r="CI25" s="129"/>
      <c r="CJ25" s="129"/>
      <c r="CK25" s="129"/>
      <c r="CL25" s="129"/>
      <c r="CM25" s="129"/>
      <c r="CN25" s="129"/>
      <c r="CO25" s="129" t="s">
        <v>414</v>
      </c>
      <c r="CP25" s="129"/>
      <c r="CQ25" s="129" t="s">
        <v>414</v>
      </c>
      <c r="CR25" s="129"/>
      <c r="CS25" s="129"/>
      <c r="CT25" s="129"/>
      <c r="CU25" s="129"/>
      <c r="CV25" s="129"/>
      <c r="CW25" s="129"/>
      <c r="CX25" s="129"/>
      <c r="CY25" s="129"/>
      <c r="CZ25" s="129"/>
      <c r="DA25" s="129"/>
      <c r="DB25" s="129"/>
      <c r="DC25" s="129"/>
      <c r="DD25" s="129"/>
      <c r="DE25" s="129"/>
      <c r="DF25" s="129"/>
      <c r="DG25" s="129"/>
      <c r="DH25" s="129"/>
      <c r="DI25" s="129"/>
      <c r="DJ25" s="129"/>
      <c r="DK25" s="129"/>
      <c r="DL25" s="129"/>
      <c r="DM25" s="129"/>
      <c r="DN25" s="129"/>
      <c r="DO25" s="129"/>
      <c r="DP25" s="129"/>
      <c r="DQ25" s="129"/>
      <c r="DR25" s="129"/>
      <c r="DS25" s="129"/>
      <c r="DT25" s="129"/>
      <c r="DU25" s="129"/>
      <c r="DV25" s="129"/>
      <c r="DW25" s="129"/>
      <c r="DX25" s="129"/>
      <c r="DY25" s="129"/>
      <c r="DZ25" s="129"/>
      <c r="EA25" s="129"/>
      <c r="EB25" s="129"/>
      <c r="EC25" s="129"/>
      <c r="ED25" s="129"/>
      <c r="EE25" s="129"/>
      <c r="EF25" s="129"/>
      <c r="EG25" s="129"/>
      <c r="EH25" s="129"/>
      <c r="EI25" s="129"/>
      <c r="EJ25" s="129"/>
      <c r="EK25" s="129"/>
      <c r="EL25" s="129"/>
      <c r="EM25" s="129"/>
      <c r="EN25" s="129"/>
      <c r="EO25" s="129"/>
      <c r="EP25" s="129"/>
      <c r="EQ25" s="129"/>
      <c r="ER25" s="129"/>
      <c r="ES25" s="129"/>
      <c r="ET25" s="129"/>
      <c r="EU25" s="129"/>
      <c r="EV25" s="129"/>
      <c r="EW25" s="129"/>
      <c r="EX25" s="129"/>
      <c r="EY25" s="129"/>
      <c r="EZ25" s="129"/>
      <c r="FA25" s="129"/>
      <c r="FB25" s="129"/>
      <c r="FC25" s="129"/>
      <c r="FD25" s="129"/>
      <c r="FE25" s="129"/>
      <c r="FF25" s="129"/>
      <c r="FG25" s="129"/>
      <c r="FH25" s="129"/>
      <c r="FI25" s="129"/>
      <c r="FJ25" s="129"/>
      <c r="FK25" s="129"/>
      <c r="FL25" s="129"/>
      <c r="FM25" s="129"/>
      <c r="FN25" s="129"/>
      <c r="FO25" s="129"/>
      <c r="FP25" s="129"/>
      <c r="FQ25" s="129"/>
      <c r="FR25" s="129"/>
      <c r="FS25" s="129"/>
      <c r="FT25" s="129"/>
      <c r="FU25" s="129"/>
      <c r="FV25" s="129"/>
      <c r="FW25" s="129"/>
      <c r="FX25" s="129"/>
      <c r="FY25" s="129"/>
      <c r="FZ25" s="129"/>
      <c r="GA25" s="129"/>
      <c r="GB25" s="129"/>
      <c r="GC25" s="129"/>
      <c r="GD25" s="152">
        <f>SUMIF(E25:GB25,"x",E$3:$GB24)</f>
        <v>842900</v>
      </c>
      <c r="GE25" s="128"/>
      <c r="GF25" s="128"/>
      <c r="GG25" s="128"/>
    </row>
    <row r="26" spans="1:189" s="132" customFormat="1" x14ac:dyDescent="0.3">
      <c r="A26" s="129">
        <v>23</v>
      </c>
      <c r="B26" s="133" t="s">
        <v>408</v>
      </c>
      <c r="C26" s="131" t="s">
        <v>412</v>
      </c>
      <c r="D26" s="129">
        <v>1982</v>
      </c>
      <c r="E26" s="129" t="s">
        <v>414</v>
      </c>
      <c r="F26" s="129"/>
      <c r="G26" s="129"/>
      <c r="H26" s="129"/>
      <c r="I26" s="129"/>
      <c r="J26" s="129"/>
      <c r="K26" s="129"/>
      <c r="L26" s="129"/>
      <c r="M26" s="129"/>
      <c r="N26" s="129"/>
      <c r="O26" s="129"/>
      <c r="P26" s="129"/>
      <c r="Q26" s="129"/>
      <c r="R26" s="129" t="s">
        <v>414</v>
      </c>
      <c r="S26" s="129"/>
      <c r="T26" s="129"/>
      <c r="U26" s="129"/>
      <c r="V26" s="129"/>
      <c r="W26" s="129"/>
      <c r="X26" s="129"/>
      <c r="Y26" s="129"/>
      <c r="Z26" s="129"/>
      <c r="AA26" s="129"/>
      <c r="AB26" s="129"/>
      <c r="AC26" s="129"/>
      <c r="AD26" s="129"/>
      <c r="AE26" s="129"/>
      <c r="AF26" s="129"/>
      <c r="AG26" s="129"/>
      <c r="AH26" s="129"/>
      <c r="AI26" s="129"/>
      <c r="AJ26" s="129"/>
      <c r="AK26" s="129"/>
      <c r="AL26" s="129"/>
      <c r="AM26" s="129"/>
      <c r="AN26" s="129"/>
      <c r="AO26" s="129"/>
      <c r="AP26" s="129"/>
      <c r="AQ26" s="129"/>
      <c r="AR26" s="129" t="s">
        <v>414</v>
      </c>
      <c r="AS26" s="129" t="s">
        <v>414</v>
      </c>
      <c r="AT26" s="129"/>
      <c r="AU26" s="129" t="s">
        <v>414</v>
      </c>
      <c r="AV26" s="129" t="s">
        <v>414</v>
      </c>
      <c r="AW26" s="129" t="s">
        <v>414</v>
      </c>
      <c r="AX26" s="129" t="s">
        <v>414</v>
      </c>
      <c r="AY26" s="129"/>
      <c r="AZ26" s="129" t="s">
        <v>414</v>
      </c>
      <c r="BA26" s="129"/>
      <c r="BB26" s="129"/>
      <c r="BC26" s="129"/>
      <c r="BD26" s="129"/>
      <c r="BE26" s="129"/>
      <c r="BF26" s="129"/>
      <c r="BG26" s="129"/>
      <c r="BH26" s="129"/>
      <c r="BI26" s="129"/>
      <c r="BJ26" s="129"/>
      <c r="BK26" s="129"/>
      <c r="BL26" s="129"/>
      <c r="BM26" s="129"/>
      <c r="BN26" s="129"/>
      <c r="BO26" s="129"/>
      <c r="BP26" s="129"/>
      <c r="BQ26" s="129"/>
      <c r="BR26" s="129"/>
      <c r="BS26" s="129"/>
      <c r="BT26" s="129"/>
      <c r="BU26" s="129"/>
      <c r="BV26" s="129"/>
      <c r="BW26" s="129"/>
      <c r="BX26" s="129"/>
      <c r="BY26" s="129"/>
      <c r="BZ26" s="129"/>
      <c r="CA26" s="129"/>
      <c r="CB26" s="129"/>
      <c r="CC26" s="129"/>
      <c r="CD26" s="129"/>
      <c r="CE26" s="129"/>
      <c r="CF26" s="129"/>
      <c r="CG26" s="129"/>
      <c r="CH26" s="129"/>
      <c r="CI26" s="129"/>
      <c r="CJ26" s="129"/>
      <c r="CK26" s="129"/>
      <c r="CL26" s="129"/>
      <c r="CM26" s="129"/>
      <c r="CN26" s="129"/>
      <c r="CO26" s="129"/>
      <c r="CP26" s="129"/>
      <c r="CQ26" s="129"/>
      <c r="CR26" s="129"/>
      <c r="CS26" s="129"/>
      <c r="CT26" s="129"/>
      <c r="CU26" s="129"/>
      <c r="CV26" s="129"/>
      <c r="CW26" s="129"/>
      <c r="CX26" s="129"/>
      <c r="CY26" s="129"/>
      <c r="CZ26" s="129"/>
      <c r="DA26" s="129"/>
      <c r="DB26" s="129"/>
      <c r="DC26" s="129"/>
      <c r="DD26" s="129"/>
      <c r="DE26" s="129"/>
      <c r="DF26" s="129"/>
      <c r="DG26" s="129"/>
      <c r="DH26" s="129"/>
      <c r="DI26" s="129"/>
      <c r="DJ26" s="129"/>
      <c r="DK26" s="129"/>
      <c r="DL26" s="129"/>
      <c r="DM26" s="129"/>
      <c r="DN26" s="129"/>
      <c r="DO26" s="129"/>
      <c r="DP26" s="129"/>
      <c r="DQ26" s="129"/>
      <c r="DR26" s="129"/>
      <c r="DS26" s="129"/>
      <c r="DT26" s="129"/>
      <c r="DU26" s="129"/>
      <c r="DV26" s="129"/>
      <c r="DW26" s="129"/>
      <c r="DX26" s="129"/>
      <c r="DY26" s="129"/>
      <c r="DZ26" s="129"/>
      <c r="EA26" s="129"/>
      <c r="EB26" s="129"/>
      <c r="EC26" s="129"/>
      <c r="ED26" s="129"/>
      <c r="EE26" s="129"/>
      <c r="EF26" s="129"/>
      <c r="EG26" s="129"/>
      <c r="EH26" s="129"/>
      <c r="EI26" s="129"/>
      <c r="EJ26" s="129"/>
      <c r="EK26" s="129"/>
      <c r="EL26" s="129"/>
      <c r="EM26" s="129"/>
      <c r="EN26" s="129"/>
      <c r="EO26" s="129"/>
      <c r="EP26" s="129"/>
      <c r="EQ26" s="129"/>
      <c r="ER26" s="129"/>
      <c r="ES26" s="129"/>
      <c r="ET26" s="129"/>
      <c r="EU26" s="129"/>
      <c r="EV26" s="129"/>
      <c r="EW26" s="129"/>
      <c r="EX26" s="129"/>
      <c r="EY26" s="129"/>
      <c r="EZ26" s="129"/>
      <c r="FA26" s="129"/>
      <c r="FB26" s="129"/>
      <c r="FC26" s="129"/>
      <c r="FD26" s="129"/>
      <c r="FE26" s="129"/>
      <c r="FF26" s="129"/>
      <c r="FG26" s="129"/>
      <c r="FH26" s="129"/>
      <c r="FI26" s="129"/>
      <c r="FJ26" s="129"/>
      <c r="FK26" s="129"/>
      <c r="FL26" s="129"/>
      <c r="FM26" s="129"/>
      <c r="FN26" s="129"/>
      <c r="FO26" s="129"/>
      <c r="FP26" s="129"/>
      <c r="FQ26" s="129"/>
      <c r="FR26" s="129"/>
      <c r="FS26" s="129"/>
      <c r="FT26" s="129"/>
      <c r="FU26" s="129"/>
      <c r="FV26" s="129"/>
      <c r="FW26" s="129"/>
      <c r="FX26" s="129"/>
      <c r="FY26" s="129"/>
      <c r="FZ26" s="129"/>
      <c r="GA26" s="129"/>
      <c r="GB26" s="129"/>
      <c r="GC26" s="129"/>
      <c r="GD26" s="152">
        <f>SUMIF(E26:GB26,"x",E$3:$GB25)</f>
        <v>1200200</v>
      </c>
      <c r="GE26" s="128"/>
      <c r="GF26" s="128"/>
      <c r="GG26" s="128"/>
    </row>
    <row r="27" spans="1:189" s="132" customFormat="1" x14ac:dyDescent="0.3">
      <c r="A27" s="129">
        <v>24</v>
      </c>
      <c r="B27" s="133" t="s">
        <v>409</v>
      </c>
      <c r="C27" s="131" t="s">
        <v>413</v>
      </c>
      <c r="D27" s="129">
        <v>1968</v>
      </c>
      <c r="E27" s="129" t="s">
        <v>414</v>
      </c>
      <c r="F27" s="129"/>
      <c r="G27" s="129"/>
      <c r="H27" s="129"/>
      <c r="I27" s="129"/>
      <c r="J27" s="129"/>
      <c r="K27" s="129"/>
      <c r="L27" s="129" t="s">
        <v>414</v>
      </c>
      <c r="M27" s="129" t="s">
        <v>414</v>
      </c>
      <c r="N27" s="129"/>
      <c r="O27" s="129" t="s">
        <v>414</v>
      </c>
      <c r="P27" s="129" t="s">
        <v>414</v>
      </c>
      <c r="Q27" s="129" t="s">
        <v>414</v>
      </c>
      <c r="R27" s="129" t="s">
        <v>414</v>
      </c>
      <c r="S27" s="129" t="s">
        <v>414</v>
      </c>
      <c r="T27" s="129"/>
      <c r="U27" s="129"/>
      <c r="V27" s="129"/>
      <c r="W27" s="129"/>
      <c r="X27" s="129"/>
      <c r="Y27" s="129" t="s">
        <v>414</v>
      </c>
      <c r="Z27" s="129" t="s">
        <v>414</v>
      </c>
      <c r="AA27" s="129"/>
      <c r="AB27" s="129"/>
      <c r="AC27" s="148" t="s">
        <v>414</v>
      </c>
      <c r="AD27" s="129" t="s">
        <v>414</v>
      </c>
      <c r="AE27" s="129"/>
      <c r="AF27" s="129"/>
      <c r="AG27" s="129"/>
      <c r="AH27" s="129"/>
      <c r="AI27" s="129"/>
      <c r="AJ27" s="129"/>
      <c r="AK27" s="129"/>
      <c r="AL27" s="129"/>
      <c r="AM27" s="129" t="s">
        <v>414</v>
      </c>
      <c r="AN27" s="129" t="s">
        <v>414</v>
      </c>
      <c r="AO27" s="129"/>
      <c r="AP27" s="129" t="s">
        <v>414</v>
      </c>
      <c r="AQ27" s="129" t="s">
        <v>414</v>
      </c>
      <c r="AR27" s="129"/>
      <c r="AS27" s="129"/>
      <c r="AT27" s="129"/>
      <c r="AU27" s="129"/>
      <c r="AV27" s="129"/>
      <c r="AW27" s="129"/>
      <c r="AX27" s="129"/>
      <c r="AY27" s="129"/>
      <c r="AZ27" s="129"/>
      <c r="BA27" s="129"/>
      <c r="BB27" s="129"/>
      <c r="BC27" s="129"/>
      <c r="BD27" s="129"/>
      <c r="BE27" s="129"/>
      <c r="BF27" s="129"/>
      <c r="BG27" s="129"/>
      <c r="BH27" s="129"/>
      <c r="BI27" s="129"/>
      <c r="BJ27" s="129"/>
      <c r="BK27" s="129"/>
      <c r="BL27" s="129"/>
      <c r="BM27" s="129"/>
      <c r="BN27" s="129"/>
      <c r="BO27" s="129"/>
      <c r="BP27" s="129"/>
      <c r="BQ27" s="129"/>
      <c r="BR27" s="129"/>
      <c r="BS27" s="129"/>
      <c r="BT27" s="129"/>
      <c r="BU27" s="129"/>
      <c r="BV27" s="129"/>
      <c r="BW27" s="129"/>
      <c r="BX27" s="129"/>
      <c r="BY27" s="129"/>
      <c r="BZ27" s="129"/>
      <c r="CA27" s="129"/>
      <c r="CB27" s="129"/>
      <c r="CC27" s="129"/>
      <c r="CD27" s="129"/>
      <c r="CE27" s="129"/>
      <c r="CF27" s="129"/>
      <c r="CG27" s="129"/>
      <c r="CH27" s="129"/>
      <c r="CI27" s="129"/>
      <c r="CJ27" s="129"/>
      <c r="CK27" s="129"/>
      <c r="CL27" s="129"/>
      <c r="CM27" s="129"/>
      <c r="CN27" s="129"/>
      <c r="CO27" s="129"/>
      <c r="CP27" s="129"/>
      <c r="CQ27" s="129"/>
      <c r="CR27" s="129"/>
      <c r="CS27" s="129"/>
      <c r="CT27" s="129"/>
      <c r="CU27" s="129"/>
      <c r="CV27" s="129"/>
      <c r="CW27" s="129"/>
      <c r="CX27" s="129"/>
      <c r="CY27" s="129"/>
      <c r="CZ27" s="129"/>
      <c r="DA27" s="129"/>
      <c r="DB27" s="129"/>
      <c r="DC27" s="129"/>
      <c r="DD27" s="129"/>
      <c r="DE27" s="129"/>
      <c r="DF27" s="129"/>
      <c r="DG27" s="129"/>
      <c r="DH27" s="129"/>
      <c r="DI27" s="129"/>
      <c r="DJ27" s="129"/>
      <c r="DK27" s="129"/>
      <c r="DL27" s="129"/>
      <c r="DM27" s="129"/>
      <c r="DN27" s="129"/>
      <c r="DO27" s="129"/>
      <c r="DP27" s="129"/>
      <c r="DQ27" s="129"/>
      <c r="DR27" s="129"/>
      <c r="DS27" s="129"/>
      <c r="DT27" s="129"/>
      <c r="DU27" s="129"/>
      <c r="DV27" s="129"/>
      <c r="DW27" s="129"/>
      <c r="DX27" s="129"/>
      <c r="DY27" s="129"/>
      <c r="DZ27" s="129"/>
      <c r="EA27" s="129"/>
      <c r="EB27" s="129"/>
      <c r="EC27" s="129"/>
      <c r="ED27" s="129"/>
      <c r="EE27" s="129"/>
      <c r="EF27" s="129"/>
      <c r="EG27" s="129"/>
      <c r="EH27" s="129"/>
      <c r="EI27" s="129"/>
      <c r="EJ27" s="129"/>
      <c r="EK27" s="129"/>
      <c r="EL27" s="129"/>
      <c r="EM27" s="129"/>
      <c r="EN27" s="129"/>
      <c r="EO27" s="129"/>
      <c r="EP27" s="129"/>
      <c r="EQ27" s="129"/>
      <c r="ER27" s="129"/>
      <c r="ES27" s="129"/>
      <c r="ET27" s="129"/>
      <c r="EU27" s="129"/>
      <c r="EV27" s="129"/>
      <c r="EW27" s="129"/>
      <c r="EX27" s="129"/>
      <c r="EY27" s="129"/>
      <c r="EZ27" s="129"/>
      <c r="FA27" s="129"/>
      <c r="FB27" s="129"/>
      <c r="FC27" s="129"/>
      <c r="FD27" s="129"/>
      <c r="FE27" s="129"/>
      <c r="FF27" s="129"/>
      <c r="FG27" s="129"/>
      <c r="FH27" s="129"/>
      <c r="FI27" s="129"/>
      <c r="FJ27" s="129"/>
      <c r="FK27" s="129"/>
      <c r="FL27" s="129"/>
      <c r="FM27" s="129"/>
      <c r="FN27" s="129"/>
      <c r="FO27" s="129"/>
      <c r="FP27" s="129"/>
      <c r="FQ27" s="129"/>
      <c r="FR27" s="129"/>
      <c r="FS27" s="129"/>
      <c r="FT27" s="129"/>
      <c r="FU27" s="129"/>
      <c r="FV27" s="129"/>
      <c r="FW27" s="129"/>
      <c r="FX27" s="129"/>
      <c r="FY27" s="129"/>
      <c r="FZ27" s="129"/>
      <c r="GA27" s="129"/>
      <c r="GB27" s="129"/>
      <c r="GC27" s="129"/>
      <c r="GD27" s="152">
        <f>SUMIF(E27:GB27,"x",E$3:$GB26)</f>
        <v>840950</v>
      </c>
      <c r="GE27" s="128"/>
      <c r="GF27" s="128"/>
      <c r="GG27" s="128"/>
    </row>
    <row r="28" spans="1:189" s="132" customFormat="1" x14ac:dyDescent="0.3">
      <c r="A28" s="129">
        <v>25</v>
      </c>
      <c r="B28" s="133" t="s">
        <v>411</v>
      </c>
      <c r="C28" s="131" t="s">
        <v>413</v>
      </c>
      <c r="D28" s="129">
        <v>1982</v>
      </c>
      <c r="E28" s="129" t="s">
        <v>414</v>
      </c>
      <c r="F28" s="129"/>
      <c r="G28" s="129"/>
      <c r="H28" s="129"/>
      <c r="I28" s="129"/>
      <c r="J28" s="129"/>
      <c r="K28" s="129"/>
      <c r="L28" s="129" t="s">
        <v>414</v>
      </c>
      <c r="M28" s="129" t="s">
        <v>414</v>
      </c>
      <c r="N28" s="129"/>
      <c r="O28" s="129" t="s">
        <v>414</v>
      </c>
      <c r="P28" s="129" t="s">
        <v>414</v>
      </c>
      <c r="Q28" s="129" t="s">
        <v>414</v>
      </c>
      <c r="R28" s="129" t="s">
        <v>414</v>
      </c>
      <c r="S28" s="129" t="s">
        <v>414</v>
      </c>
      <c r="T28" s="129"/>
      <c r="U28" s="129"/>
      <c r="V28" s="129"/>
      <c r="W28" s="129"/>
      <c r="X28" s="129"/>
      <c r="Y28" s="129" t="s">
        <v>414</v>
      </c>
      <c r="Z28" s="129" t="s">
        <v>414</v>
      </c>
      <c r="AA28" s="129"/>
      <c r="AB28" s="129"/>
      <c r="AC28" s="148" t="s">
        <v>414</v>
      </c>
      <c r="AD28" s="129" t="s">
        <v>414</v>
      </c>
      <c r="AE28" s="129"/>
      <c r="AF28" s="129"/>
      <c r="AG28" s="129"/>
      <c r="AH28" s="129"/>
      <c r="AI28" s="129"/>
      <c r="AJ28" s="129"/>
      <c r="AK28" s="129"/>
      <c r="AL28" s="129"/>
      <c r="AM28" s="129" t="s">
        <v>414</v>
      </c>
      <c r="AN28" s="129" t="s">
        <v>414</v>
      </c>
      <c r="AO28" s="129"/>
      <c r="AP28" s="129" t="s">
        <v>414</v>
      </c>
      <c r="AQ28" s="129" t="s">
        <v>414</v>
      </c>
      <c r="AR28" s="129"/>
      <c r="AS28" s="129"/>
      <c r="AT28" s="129"/>
      <c r="AU28" s="129"/>
      <c r="AV28" s="129"/>
      <c r="AW28" s="129"/>
      <c r="AX28" s="129"/>
      <c r="AY28" s="129"/>
      <c r="AZ28" s="129"/>
      <c r="BA28" s="129"/>
      <c r="BB28" s="129"/>
      <c r="BC28" s="129"/>
      <c r="BD28" s="129"/>
      <c r="BE28" s="129"/>
      <c r="BF28" s="129"/>
      <c r="BG28" s="129"/>
      <c r="BH28" s="129"/>
      <c r="BI28" s="129"/>
      <c r="BJ28" s="129"/>
      <c r="BK28" s="129"/>
      <c r="BL28" s="129"/>
      <c r="BM28" s="129"/>
      <c r="BN28" s="129"/>
      <c r="BO28" s="129"/>
      <c r="BP28" s="129"/>
      <c r="BQ28" s="129"/>
      <c r="BR28" s="129"/>
      <c r="BS28" s="129"/>
      <c r="BT28" s="129"/>
      <c r="BU28" s="129"/>
      <c r="BV28" s="129"/>
      <c r="BW28" s="129"/>
      <c r="BX28" s="129"/>
      <c r="BY28" s="129"/>
      <c r="BZ28" s="129"/>
      <c r="CA28" s="129"/>
      <c r="CB28" s="129"/>
      <c r="CC28" s="129"/>
      <c r="CD28" s="129"/>
      <c r="CE28" s="129"/>
      <c r="CF28" s="129"/>
      <c r="CG28" s="129"/>
      <c r="CH28" s="129"/>
      <c r="CI28" s="129"/>
      <c r="CJ28" s="129"/>
      <c r="CK28" s="129"/>
      <c r="CL28" s="129"/>
      <c r="CM28" s="129"/>
      <c r="CN28" s="129"/>
      <c r="CO28" s="129"/>
      <c r="CP28" s="129"/>
      <c r="CQ28" s="129"/>
      <c r="CR28" s="129"/>
      <c r="CS28" s="129"/>
      <c r="CT28" s="129"/>
      <c r="CU28" s="129"/>
      <c r="CV28" s="129"/>
      <c r="CW28" s="129"/>
      <c r="CX28" s="129"/>
      <c r="CY28" s="129"/>
      <c r="CZ28" s="129"/>
      <c r="DA28" s="129"/>
      <c r="DB28" s="129"/>
      <c r="DC28" s="129"/>
      <c r="DD28" s="129"/>
      <c r="DE28" s="129"/>
      <c r="DF28" s="129"/>
      <c r="DG28" s="129"/>
      <c r="DH28" s="129"/>
      <c r="DI28" s="129"/>
      <c r="DJ28" s="129"/>
      <c r="DK28" s="129"/>
      <c r="DL28" s="129"/>
      <c r="DM28" s="129"/>
      <c r="DN28" s="129"/>
      <c r="DO28" s="129"/>
      <c r="DP28" s="129"/>
      <c r="DQ28" s="129"/>
      <c r="DR28" s="129"/>
      <c r="DS28" s="129"/>
      <c r="DT28" s="129"/>
      <c r="DU28" s="129"/>
      <c r="DV28" s="129"/>
      <c r="DW28" s="129"/>
      <c r="DX28" s="129"/>
      <c r="DY28" s="129"/>
      <c r="DZ28" s="129"/>
      <c r="EA28" s="129"/>
      <c r="EB28" s="129"/>
      <c r="EC28" s="129"/>
      <c r="ED28" s="129"/>
      <c r="EE28" s="129"/>
      <c r="EF28" s="129"/>
      <c r="EG28" s="129"/>
      <c r="EH28" s="129"/>
      <c r="EI28" s="129"/>
      <c r="EJ28" s="129"/>
      <c r="EK28" s="129"/>
      <c r="EL28" s="129"/>
      <c r="EM28" s="129"/>
      <c r="EN28" s="129"/>
      <c r="EO28" s="129"/>
      <c r="EP28" s="129"/>
      <c r="EQ28" s="129"/>
      <c r="ER28" s="129"/>
      <c r="ES28" s="129"/>
      <c r="ET28" s="129"/>
      <c r="EU28" s="129"/>
      <c r="EV28" s="129"/>
      <c r="EW28" s="129"/>
      <c r="EX28" s="129"/>
      <c r="EY28" s="129"/>
      <c r="EZ28" s="129"/>
      <c r="FA28" s="129"/>
      <c r="FB28" s="129"/>
      <c r="FC28" s="129"/>
      <c r="FD28" s="129"/>
      <c r="FE28" s="129"/>
      <c r="FF28" s="129"/>
      <c r="FG28" s="129"/>
      <c r="FH28" s="129"/>
      <c r="FI28" s="129"/>
      <c r="FJ28" s="129"/>
      <c r="FK28" s="129"/>
      <c r="FL28" s="129"/>
      <c r="FM28" s="129"/>
      <c r="FN28" s="129"/>
      <c r="FO28" s="129"/>
      <c r="FP28" s="129"/>
      <c r="FQ28" s="129"/>
      <c r="FR28" s="129"/>
      <c r="FS28" s="129"/>
      <c r="FT28" s="129"/>
      <c r="FU28" s="129"/>
      <c r="FV28" s="129"/>
      <c r="FW28" s="129"/>
      <c r="FX28" s="129"/>
      <c r="FY28" s="129"/>
      <c r="FZ28" s="129"/>
      <c r="GA28" s="129"/>
      <c r="GB28" s="129"/>
      <c r="GC28" s="129"/>
      <c r="GD28" s="152">
        <f>SUMIF(E28:GB28,"x",E$3:$GB27)</f>
        <v>840950</v>
      </c>
      <c r="GE28" s="128"/>
      <c r="GF28" s="128"/>
      <c r="GG28" s="128"/>
    </row>
    <row r="29" spans="1:189" x14ac:dyDescent="0.3">
      <c r="C29" s="121"/>
      <c r="E29" s="121">
        <f>COUNTIF(E4:E28,"x")</f>
        <v>25</v>
      </c>
      <c r="F29" s="121">
        <f t="shared" ref="F29:BQ29" si="0">COUNTIF(F4:F28,"x")</f>
        <v>0</v>
      </c>
      <c r="G29" s="121">
        <f t="shared" si="0"/>
        <v>0</v>
      </c>
      <c r="H29" s="121">
        <f t="shared" si="0"/>
        <v>0</v>
      </c>
      <c r="I29" s="121">
        <f t="shared" si="0"/>
        <v>0</v>
      </c>
      <c r="J29" s="121">
        <f t="shared" si="0"/>
        <v>0</v>
      </c>
      <c r="K29" s="121">
        <f t="shared" si="0"/>
        <v>11</v>
      </c>
      <c r="L29" s="121">
        <f t="shared" si="0"/>
        <v>13</v>
      </c>
      <c r="M29" s="121">
        <f t="shared" si="0"/>
        <v>12</v>
      </c>
      <c r="N29" s="121">
        <f t="shared" si="0"/>
        <v>13</v>
      </c>
      <c r="O29" s="121">
        <f t="shared" si="0"/>
        <v>15</v>
      </c>
      <c r="P29" s="121">
        <f t="shared" si="0"/>
        <v>15</v>
      </c>
      <c r="Q29" s="121">
        <f t="shared" si="0"/>
        <v>21</v>
      </c>
      <c r="R29" s="121">
        <f t="shared" si="0"/>
        <v>25</v>
      </c>
      <c r="S29" s="121">
        <f t="shared" si="0"/>
        <v>6</v>
      </c>
      <c r="T29" s="121">
        <f t="shared" si="0"/>
        <v>5</v>
      </c>
      <c r="U29" s="121">
        <f t="shared" si="0"/>
        <v>5</v>
      </c>
      <c r="V29" s="121">
        <f t="shared" si="0"/>
        <v>2</v>
      </c>
      <c r="W29" s="121">
        <f t="shared" si="0"/>
        <v>11</v>
      </c>
      <c r="X29" s="121">
        <f t="shared" si="0"/>
        <v>10</v>
      </c>
      <c r="Y29" s="121">
        <f t="shared" si="0"/>
        <v>10</v>
      </c>
      <c r="Z29" s="121">
        <f t="shared" si="0"/>
        <v>10</v>
      </c>
      <c r="AA29" s="121">
        <f t="shared" si="0"/>
        <v>8</v>
      </c>
      <c r="AB29" s="121">
        <f t="shared" si="0"/>
        <v>8</v>
      </c>
      <c r="AC29" s="121">
        <f t="shared" si="0"/>
        <v>10</v>
      </c>
      <c r="AD29" s="121">
        <f t="shared" si="0"/>
        <v>4</v>
      </c>
      <c r="AE29" s="121">
        <f t="shared" si="0"/>
        <v>0</v>
      </c>
      <c r="AF29" s="121">
        <f t="shared" si="0"/>
        <v>0</v>
      </c>
      <c r="AG29" s="121">
        <f t="shared" si="0"/>
        <v>0</v>
      </c>
      <c r="AH29" s="121">
        <f t="shared" si="0"/>
        <v>0</v>
      </c>
      <c r="AI29" s="121">
        <f t="shared" si="0"/>
        <v>0</v>
      </c>
      <c r="AJ29" s="121">
        <f t="shared" si="0"/>
        <v>0</v>
      </c>
      <c r="AK29" s="121">
        <f t="shared" si="0"/>
        <v>0</v>
      </c>
      <c r="AL29" s="121">
        <f t="shared" si="0"/>
        <v>0</v>
      </c>
      <c r="AM29" s="121">
        <f t="shared" si="0"/>
        <v>3</v>
      </c>
      <c r="AN29" s="121">
        <f t="shared" si="0"/>
        <v>2</v>
      </c>
      <c r="AO29" s="121">
        <f t="shared" si="0"/>
        <v>1</v>
      </c>
      <c r="AP29" s="121">
        <f t="shared" si="0"/>
        <v>12</v>
      </c>
      <c r="AQ29" s="121">
        <f t="shared" si="0"/>
        <v>8</v>
      </c>
      <c r="AR29" s="121">
        <f t="shared" si="0"/>
        <v>4</v>
      </c>
      <c r="AS29" s="121">
        <f t="shared" si="0"/>
        <v>6</v>
      </c>
      <c r="AT29" s="121">
        <f t="shared" si="0"/>
        <v>1</v>
      </c>
      <c r="AU29" s="121">
        <f t="shared" si="0"/>
        <v>5</v>
      </c>
      <c r="AV29" s="121">
        <f t="shared" si="0"/>
        <v>4</v>
      </c>
      <c r="AW29" s="121">
        <f t="shared" si="0"/>
        <v>4</v>
      </c>
      <c r="AX29" s="121">
        <f t="shared" si="0"/>
        <v>3</v>
      </c>
      <c r="AY29" s="121">
        <f t="shared" si="0"/>
        <v>0</v>
      </c>
      <c r="AZ29" s="121">
        <f t="shared" si="0"/>
        <v>3</v>
      </c>
      <c r="BA29" s="121">
        <f t="shared" si="0"/>
        <v>1</v>
      </c>
      <c r="BB29" s="121">
        <f t="shared" si="0"/>
        <v>0</v>
      </c>
      <c r="BC29" s="121">
        <f t="shared" si="0"/>
        <v>1</v>
      </c>
      <c r="BD29" s="121">
        <f t="shared" si="0"/>
        <v>2</v>
      </c>
      <c r="BE29" s="121">
        <f t="shared" si="0"/>
        <v>8</v>
      </c>
      <c r="BF29" s="121">
        <f t="shared" si="0"/>
        <v>8</v>
      </c>
      <c r="BG29" s="121">
        <f t="shared" si="0"/>
        <v>2</v>
      </c>
      <c r="BH29" s="121">
        <f t="shared" si="0"/>
        <v>0</v>
      </c>
      <c r="BI29" s="121">
        <f t="shared" si="0"/>
        <v>0</v>
      </c>
      <c r="BJ29" s="121">
        <f t="shared" si="0"/>
        <v>0</v>
      </c>
      <c r="BK29" s="121">
        <f t="shared" si="0"/>
        <v>0</v>
      </c>
      <c r="BL29" s="121">
        <f t="shared" si="0"/>
        <v>6</v>
      </c>
      <c r="BM29" s="121">
        <f t="shared" si="0"/>
        <v>0</v>
      </c>
      <c r="BN29" s="121">
        <f t="shared" si="0"/>
        <v>1</v>
      </c>
      <c r="BO29" s="121">
        <f t="shared" si="0"/>
        <v>0</v>
      </c>
      <c r="BP29" s="121">
        <f t="shared" si="0"/>
        <v>0</v>
      </c>
      <c r="BQ29" s="121">
        <f t="shared" si="0"/>
        <v>0</v>
      </c>
      <c r="BR29" s="121">
        <f t="shared" ref="BR29:EC29" si="1">COUNTIF(BR4:BR28,"x")</f>
        <v>0</v>
      </c>
      <c r="BS29" s="121">
        <f t="shared" si="1"/>
        <v>0</v>
      </c>
      <c r="BT29" s="121">
        <f t="shared" si="1"/>
        <v>0</v>
      </c>
      <c r="BU29" s="121">
        <f t="shared" si="1"/>
        <v>0</v>
      </c>
      <c r="BV29" s="121">
        <f t="shared" si="1"/>
        <v>0</v>
      </c>
      <c r="BW29" s="121">
        <f t="shared" si="1"/>
        <v>0</v>
      </c>
      <c r="BX29" s="121">
        <f t="shared" si="1"/>
        <v>0</v>
      </c>
      <c r="BY29" s="121">
        <f t="shared" si="1"/>
        <v>0</v>
      </c>
      <c r="BZ29" s="121">
        <f t="shared" si="1"/>
        <v>0</v>
      </c>
      <c r="CA29" s="121">
        <f t="shared" si="1"/>
        <v>0</v>
      </c>
      <c r="CB29" s="121">
        <f t="shared" si="1"/>
        <v>0</v>
      </c>
      <c r="CC29" s="121">
        <f t="shared" si="1"/>
        <v>0</v>
      </c>
      <c r="CD29" s="121">
        <f t="shared" si="1"/>
        <v>0</v>
      </c>
      <c r="CE29" s="121">
        <f t="shared" si="1"/>
        <v>0</v>
      </c>
      <c r="CF29" s="121">
        <f t="shared" si="1"/>
        <v>0</v>
      </c>
      <c r="CG29" s="121">
        <f t="shared" si="1"/>
        <v>0</v>
      </c>
      <c r="CH29" s="121">
        <f t="shared" si="1"/>
        <v>0</v>
      </c>
      <c r="CI29" s="121">
        <f t="shared" si="1"/>
        <v>0</v>
      </c>
      <c r="CJ29" s="121">
        <f t="shared" si="1"/>
        <v>0</v>
      </c>
      <c r="CK29" s="121">
        <f t="shared" si="1"/>
        <v>0</v>
      </c>
      <c r="CL29" s="121">
        <f t="shared" si="1"/>
        <v>0</v>
      </c>
      <c r="CM29" s="121">
        <f t="shared" si="1"/>
        <v>0</v>
      </c>
      <c r="CN29" s="121">
        <f t="shared" si="1"/>
        <v>0</v>
      </c>
      <c r="CO29" s="121">
        <f t="shared" si="1"/>
        <v>14</v>
      </c>
      <c r="CP29" s="121">
        <f t="shared" si="1"/>
        <v>3</v>
      </c>
      <c r="CQ29" s="121">
        <f t="shared" si="1"/>
        <v>12</v>
      </c>
      <c r="CR29" s="121">
        <f t="shared" si="1"/>
        <v>1</v>
      </c>
      <c r="CS29" s="121">
        <f t="shared" si="1"/>
        <v>0</v>
      </c>
      <c r="CT29" s="121">
        <f t="shared" si="1"/>
        <v>1</v>
      </c>
      <c r="CU29" s="121">
        <f t="shared" si="1"/>
        <v>0</v>
      </c>
      <c r="CV29" s="121">
        <f t="shared" si="1"/>
        <v>0</v>
      </c>
      <c r="CW29" s="121">
        <f t="shared" si="1"/>
        <v>6</v>
      </c>
      <c r="CX29" s="121">
        <f t="shared" si="1"/>
        <v>0</v>
      </c>
      <c r="CY29" s="121">
        <f t="shared" si="1"/>
        <v>1</v>
      </c>
      <c r="CZ29" s="121">
        <f t="shared" si="1"/>
        <v>0</v>
      </c>
      <c r="DA29" s="121">
        <f t="shared" si="1"/>
        <v>0</v>
      </c>
      <c r="DB29" s="121">
        <f t="shared" si="1"/>
        <v>1</v>
      </c>
      <c r="DC29" s="121">
        <f t="shared" si="1"/>
        <v>0</v>
      </c>
      <c r="DD29" s="121">
        <f t="shared" si="1"/>
        <v>0</v>
      </c>
      <c r="DE29" s="121">
        <f t="shared" si="1"/>
        <v>0</v>
      </c>
      <c r="DF29" s="121">
        <f t="shared" si="1"/>
        <v>0</v>
      </c>
      <c r="DG29" s="121">
        <f t="shared" si="1"/>
        <v>0</v>
      </c>
      <c r="DH29" s="121">
        <f t="shared" si="1"/>
        <v>0</v>
      </c>
      <c r="DI29" s="121">
        <f t="shared" si="1"/>
        <v>0</v>
      </c>
      <c r="DJ29" s="121">
        <f t="shared" si="1"/>
        <v>0</v>
      </c>
      <c r="DK29" s="121">
        <f t="shared" si="1"/>
        <v>1</v>
      </c>
      <c r="DL29" s="121">
        <f t="shared" si="1"/>
        <v>0</v>
      </c>
      <c r="DM29" s="121">
        <f t="shared" si="1"/>
        <v>0</v>
      </c>
      <c r="DN29" s="121">
        <f t="shared" si="1"/>
        <v>0</v>
      </c>
      <c r="DO29" s="121">
        <f t="shared" si="1"/>
        <v>0</v>
      </c>
      <c r="DP29" s="121">
        <f t="shared" si="1"/>
        <v>0</v>
      </c>
      <c r="DQ29" s="121">
        <f t="shared" si="1"/>
        <v>0</v>
      </c>
      <c r="DR29" s="121">
        <f t="shared" si="1"/>
        <v>0</v>
      </c>
      <c r="DS29" s="121">
        <f t="shared" si="1"/>
        <v>0</v>
      </c>
      <c r="DT29" s="121">
        <f t="shared" si="1"/>
        <v>0</v>
      </c>
      <c r="DU29" s="121">
        <f t="shared" si="1"/>
        <v>0</v>
      </c>
      <c r="DV29" s="121">
        <f t="shared" si="1"/>
        <v>0</v>
      </c>
      <c r="DW29" s="121">
        <f t="shared" si="1"/>
        <v>0</v>
      </c>
      <c r="DX29" s="121">
        <f t="shared" si="1"/>
        <v>0</v>
      </c>
      <c r="DY29" s="121">
        <f t="shared" si="1"/>
        <v>0</v>
      </c>
      <c r="DZ29" s="121">
        <f t="shared" si="1"/>
        <v>0</v>
      </c>
      <c r="EA29" s="121">
        <f t="shared" si="1"/>
        <v>0</v>
      </c>
      <c r="EB29" s="121">
        <f t="shared" si="1"/>
        <v>0</v>
      </c>
      <c r="EC29" s="121">
        <f t="shared" si="1"/>
        <v>0</v>
      </c>
      <c r="ED29" s="121">
        <f t="shared" ref="ED29:GC29" si="2">COUNTIF(ED4:ED28,"x")</f>
        <v>0</v>
      </c>
      <c r="EE29" s="121">
        <f t="shared" si="2"/>
        <v>0</v>
      </c>
      <c r="EF29" s="121">
        <f t="shared" si="2"/>
        <v>0</v>
      </c>
      <c r="EG29" s="121">
        <f t="shared" si="2"/>
        <v>0</v>
      </c>
      <c r="EH29" s="121">
        <f t="shared" si="2"/>
        <v>0</v>
      </c>
      <c r="EI29" s="121">
        <f t="shared" si="2"/>
        <v>0</v>
      </c>
      <c r="EJ29" s="121">
        <f t="shared" si="2"/>
        <v>0</v>
      </c>
      <c r="EK29" s="121">
        <f t="shared" si="2"/>
        <v>0</v>
      </c>
      <c r="EL29" s="121">
        <f t="shared" si="2"/>
        <v>0</v>
      </c>
      <c r="EM29" s="121">
        <f t="shared" si="2"/>
        <v>4</v>
      </c>
      <c r="EN29" s="121">
        <f t="shared" si="2"/>
        <v>3</v>
      </c>
      <c r="EO29" s="121">
        <f t="shared" si="2"/>
        <v>1</v>
      </c>
      <c r="EP29" s="121">
        <f t="shared" si="2"/>
        <v>0</v>
      </c>
      <c r="EQ29" s="121">
        <f t="shared" si="2"/>
        <v>0</v>
      </c>
      <c r="ER29" s="121">
        <f t="shared" si="2"/>
        <v>0</v>
      </c>
      <c r="ES29" s="121">
        <f t="shared" si="2"/>
        <v>0</v>
      </c>
      <c r="ET29" s="121">
        <f t="shared" si="2"/>
        <v>0</v>
      </c>
      <c r="EU29" s="121">
        <f t="shared" si="2"/>
        <v>0</v>
      </c>
      <c r="EV29" s="121">
        <f t="shared" si="2"/>
        <v>0</v>
      </c>
      <c r="EW29" s="121">
        <f t="shared" si="2"/>
        <v>0</v>
      </c>
      <c r="EX29" s="121">
        <f t="shared" si="2"/>
        <v>0</v>
      </c>
      <c r="EY29" s="121">
        <f t="shared" si="2"/>
        <v>0</v>
      </c>
      <c r="EZ29" s="121">
        <f t="shared" si="2"/>
        <v>0</v>
      </c>
      <c r="FA29" s="121">
        <f t="shared" si="2"/>
        <v>0</v>
      </c>
      <c r="FB29" s="121">
        <f t="shared" si="2"/>
        <v>0</v>
      </c>
      <c r="FC29" s="121">
        <f t="shared" si="2"/>
        <v>0</v>
      </c>
      <c r="FD29" s="121">
        <f t="shared" si="2"/>
        <v>2</v>
      </c>
      <c r="FE29" s="121">
        <f t="shared" si="2"/>
        <v>3</v>
      </c>
      <c r="FF29" s="121">
        <f t="shared" si="2"/>
        <v>0</v>
      </c>
      <c r="FG29" s="121">
        <f t="shared" si="2"/>
        <v>0</v>
      </c>
      <c r="FH29" s="121">
        <f t="shared" si="2"/>
        <v>0</v>
      </c>
      <c r="FI29" s="121">
        <f t="shared" si="2"/>
        <v>0</v>
      </c>
      <c r="FJ29" s="121">
        <f t="shared" si="2"/>
        <v>0</v>
      </c>
      <c r="FK29" s="121">
        <f t="shared" si="2"/>
        <v>0</v>
      </c>
      <c r="FL29" s="121">
        <f t="shared" si="2"/>
        <v>0</v>
      </c>
      <c r="FM29" s="121">
        <f t="shared" si="2"/>
        <v>0</v>
      </c>
      <c r="FN29" s="121">
        <f t="shared" si="2"/>
        <v>0</v>
      </c>
      <c r="FO29" s="121">
        <f t="shared" si="2"/>
        <v>0</v>
      </c>
      <c r="FP29" s="121">
        <f t="shared" si="2"/>
        <v>0</v>
      </c>
      <c r="FQ29" s="121">
        <f t="shared" si="2"/>
        <v>0</v>
      </c>
      <c r="FR29" s="121">
        <f t="shared" si="2"/>
        <v>0</v>
      </c>
      <c r="FS29" s="121">
        <f t="shared" si="2"/>
        <v>0</v>
      </c>
      <c r="FT29" s="121">
        <f t="shared" si="2"/>
        <v>0</v>
      </c>
      <c r="FU29" s="121">
        <f t="shared" si="2"/>
        <v>0</v>
      </c>
      <c r="FV29" s="121">
        <f t="shared" si="2"/>
        <v>0</v>
      </c>
      <c r="FW29" s="121">
        <f t="shared" si="2"/>
        <v>0</v>
      </c>
      <c r="FX29" s="121">
        <f t="shared" si="2"/>
        <v>0</v>
      </c>
      <c r="FY29" s="121">
        <f t="shared" si="2"/>
        <v>0</v>
      </c>
      <c r="FZ29" s="121">
        <f t="shared" si="2"/>
        <v>0</v>
      </c>
      <c r="GA29" s="121">
        <f t="shared" si="2"/>
        <v>0</v>
      </c>
      <c r="GB29" s="121">
        <f t="shared" si="2"/>
        <v>0</v>
      </c>
      <c r="GC29" s="121">
        <f t="shared" si="2"/>
        <v>0</v>
      </c>
      <c r="GD29" s="128">
        <f>SUM(GD4:GD28)</f>
        <v>31375300</v>
      </c>
      <c r="GF29" s="128"/>
      <c r="GG29" s="128"/>
    </row>
  </sheetData>
  <mergeCells count="4">
    <mergeCell ref="FU3:FX3"/>
    <mergeCell ref="E1:J1"/>
    <mergeCell ref="A3:D3"/>
    <mergeCell ref="O3:P3"/>
  </mergeCells>
  <conditionalFormatting sqref="E29:GD29 GH29:XFD29">
    <cfRule type="cellIs" dxfId="0" priority="1" operator="equal">
      <formula>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báo giá tổng (2)</vt:lpstr>
      <vt:lpstr>báo giá tổng</vt:lpstr>
      <vt:lpstr>TÍCH CHỌN_CS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Hoàng Nguyễn Bá Đức</cp:lastModifiedBy>
  <cp:lastPrinted>2024-11-05T07:25:26Z</cp:lastPrinted>
  <dcterms:created xsi:type="dcterms:W3CDTF">2022-03-17T08:23:25Z</dcterms:created>
  <dcterms:modified xsi:type="dcterms:W3CDTF">2024-11-20T01:16:55Z</dcterms:modified>
</cp:coreProperties>
</file>