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2024\Tháng 11\Quận ủy Sơn Trà - DONE\"/>
    </mc:Choice>
  </mc:AlternateContent>
  <xr:revisionPtr revIDLastSave="0" documentId="13_ncr:1_{0418313A-4AC7-4C3D-AD58-AC97FF085148}" xr6:coauthVersionLast="47" xr6:coauthVersionMax="47" xr10:uidLastSave="{00000000-0000-0000-0000-000000000000}"/>
  <bookViews>
    <workbookView xWindow="-120" yWindow="-120" windowWidth="20730" windowHeight="11160" firstSheet="1" activeTab="1" xr2:uid="{00000000-000D-0000-FFFF-FFFF00000000}"/>
  </bookViews>
  <sheets>
    <sheet name="báo giá tổng (2)" sheetId="13" state="hidden" r:id="rId1"/>
    <sheet name="báo giá tổng" sheetId="8" r:id="rId2"/>
    <sheet name="TÍCH CHỌN_CS" sheetId="9" state="hidden" r:id="rId3"/>
    <sheet name="Tích Chọn" sheetId="11" r:id="rId4"/>
    <sheet name="NGƯỜI NHÀ" sheetId="10" r:id="rId5"/>
  </sheets>
  <definedNames>
    <definedName name="_xlnm._FilterDatabase" localSheetId="3" hidden="1">'Tích Chọn'!$A$2:$BI$29</definedName>
    <definedName name="_xlnm.Print_Area" localSheetId="1">'báo giá tổng'!$A$1:$F$226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4" i="11" l="1"/>
  <c r="E28" i="13" l="1"/>
  <c r="BI5" i="11" l="1"/>
  <c r="BI6" i="11"/>
  <c r="BI7" i="11"/>
  <c r="BI8" i="11"/>
  <c r="BI9" i="11"/>
  <c r="BI10" i="11"/>
  <c r="BI11" i="11"/>
  <c r="BI12" i="11"/>
  <c r="BI13" i="11"/>
  <c r="BI14" i="11"/>
  <c r="BI15" i="11"/>
  <c r="BI16" i="11"/>
  <c r="BI17" i="11"/>
  <c r="BI18" i="11"/>
  <c r="BI19" i="11"/>
  <c r="BI20" i="11"/>
  <c r="BI21" i="11"/>
  <c r="BI22" i="11"/>
  <c r="BI23" i="11"/>
  <c r="BI24" i="11"/>
  <c r="BI25" i="11"/>
  <c r="BI26" i="11"/>
  <c r="BI27" i="11"/>
  <c r="BI28" i="11"/>
  <c r="F29" i="11"/>
  <c r="G29" i="11"/>
  <c r="H29" i="11"/>
  <c r="I29" i="11"/>
  <c r="J29" i="11"/>
  <c r="K29" i="11"/>
  <c r="L29" i="11"/>
  <c r="M29" i="11"/>
  <c r="N29" i="11"/>
  <c r="O29" i="11"/>
  <c r="P29" i="11"/>
  <c r="Q29" i="11"/>
  <c r="R29" i="11"/>
  <c r="S29" i="11"/>
  <c r="T29" i="11"/>
  <c r="U29" i="11"/>
  <c r="V29" i="11"/>
  <c r="W29" i="11"/>
  <c r="X29" i="11"/>
  <c r="Y29" i="11"/>
  <c r="Z29" i="11"/>
  <c r="AA29" i="11"/>
  <c r="AB29" i="11"/>
  <c r="AC29" i="11"/>
  <c r="AD29" i="11"/>
  <c r="AE29" i="11"/>
  <c r="AF29" i="11"/>
  <c r="AG29" i="11"/>
  <c r="AH29" i="11"/>
  <c r="AI29" i="11"/>
  <c r="AJ29" i="11"/>
  <c r="AK29" i="11"/>
  <c r="AL29" i="11"/>
  <c r="AM29" i="11"/>
  <c r="AN29" i="11"/>
  <c r="AO29" i="11"/>
  <c r="AP29" i="11"/>
  <c r="AQ29" i="11"/>
  <c r="AR29" i="11"/>
  <c r="AS29" i="11"/>
  <c r="AT29" i="11"/>
  <c r="AU29" i="11"/>
  <c r="AV29" i="11"/>
  <c r="AW29" i="11"/>
  <c r="AX29" i="11"/>
  <c r="AY29" i="11"/>
  <c r="AZ29" i="11"/>
  <c r="BA29" i="11"/>
  <c r="BB29" i="11"/>
  <c r="BC29" i="11"/>
  <c r="BD29" i="11"/>
  <c r="BE29" i="11"/>
  <c r="BF29" i="11"/>
  <c r="BG29" i="11"/>
  <c r="BH29" i="11"/>
  <c r="E29" i="11"/>
  <c r="BI29" i="11" l="1"/>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EV29" i="9"/>
  <c r="EW29" i="9"/>
  <c r="EX29" i="9"/>
  <c r="EY29" i="9"/>
  <c r="EZ29" i="9"/>
  <c r="FA29" i="9"/>
  <c r="FB29" i="9"/>
  <c r="FC29" i="9"/>
  <c r="FD29" i="9"/>
  <c r="FE29" i="9"/>
  <c r="FF29" i="9"/>
  <c r="FG29" i="9"/>
  <c r="FH29" i="9"/>
  <c r="FI29" i="9"/>
  <c r="FJ29" i="9"/>
  <c r="FK29" i="9"/>
  <c r="FL29" i="9"/>
  <c r="FM29" i="9"/>
  <c r="FN29" i="9"/>
  <c r="FO29" i="9"/>
  <c r="FP29" i="9"/>
  <c r="FQ29" i="9"/>
  <c r="FR29" i="9"/>
  <c r="FS29" i="9"/>
  <c r="FT29" i="9"/>
  <c r="FU29" i="9"/>
  <c r="FV29" i="9"/>
  <c r="FW29" i="9"/>
  <c r="FX29" i="9"/>
  <c r="FY29" i="9"/>
  <c r="FZ29" i="9"/>
  <c r="GA29" i="9"/>
  <c r="GB29" i="9"/>
  <c r="GC29" i="9"/>
  <c r="E29" i="9"/>
  <c r="GD5" i="10" l="1"/>
  <c r="GD9" i="9"/>
  <c r="GD10" i="9"/>
  <c r="GD6" i="9"/>
  <c r="GD27" i="9"/>
  <c r="GD5" i="9"/>
  <c r="GD7" i="9"/>
  <c r="GD8" i="9"/>
  <c r="GD11" i="9"/>
  <c r="GD12" i="9"/>
  <c r="GD13" i="9"/>
  <c r="GD14" i="9"/>
  <c r="GD15" i="9"/>
  <c r="GD16" i="9"/>
  <c r="GD17" i="9"/>
  <c r="GD18" i="9"/>
  <c r="GD19" i="9"/>
  <c r="GD20" i="9"/>
  <c r="GD21" i="9"/>
  <c r="GD22" i="9"/>
  <c r="GD23" i="9"/>
  <c r="GD24" i="9"/>
  <c r="GD25" i="9"/>
  <c r="GD26" i="9"/>
  <c r="GD28" i="9"/>
  <c r="GD4" i="9"/>
  <c r="GD29" i="9" l="1"/>
  <c r="F28" i="8"/>
  <c r="E28" i="8" l="1"/>
</calcChain>
</file>

<file path=xl/sharedStrings.xml><?xml version="1.0" encoding="utf-8"?>
<sst xmlns="http://schemas.openxmlformats.org/spreadsheetml/2006/main" count="2111" uniqueCount="453">
  <si>
    <t>BẢNG BÁO GIÁ GÓI KHÁM SỨC KHỎE TỔNG QUÁT</t>
  </si>
  <si>
    <t>Danh mục khám</t>
  </si>
  <si>
    <t>Chức năng khám</t>
  </si>
  <si>
    <t>Đơn giá (VND)</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</si>
  <si>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</si>
  <si>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</si>
  <si>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</si>
  <si>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</si>
  <si>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</si>
  <si>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</si>
  <si>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</si>
  <si>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</si>
  <si>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</si>
  <si>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</si>
  <si>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</si>
  <si>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</si>
  <si>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</si>
  <si>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</si>
  <si>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Miễn phí</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</si>
  <si>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</si>
  <si>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</si>
  <si>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</si>
  <si>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</si>
  <si>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</si>
  <si>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</si>
  <si>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</si>
  <si>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</si>
  <si>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</si>
  <si>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</si>
  <si>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Phát hiện tình trạng thiếu Calci</t>
  </si>
  <si>
    <t>Siêu âm</t>
  </si>
  <si>
    <t>Canxi</t>
  </si>
  <si>
    <t>STT</t>
  </si>
  <si>
    <t xml:space="preserve">**CÁC HẠNG MỤC VỀ CHẨN ĐOÁN HÌNH ẢNH: </t>
  </si>
  <si>
    <t>Định lượng Can xi toàn phần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</si>
  <si>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</si>
  <si>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</si>
  <si>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</si>
  <si>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</si>
  <si>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</si>
  <si>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Kính gửi: Quý Công Ty/ Đơn vị</t>
  </si>
  <si>
    <t>Ghi chú</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</si>
  <si>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</si>
  <si>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</si>
  <si>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</si>
  <si>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</si>
  <si>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</si>
  <si>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</si>
  <si>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</si>
  <si>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</si>
  <si>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</si>
  <si>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</si>
  <si>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</si>
  <si>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</si>
  <si>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</si>
  <si>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</si>
  <si>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</si>
  <si>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</si>
  <si>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</si>
  <si>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</si>
  <si>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</si>
  <si>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</si>
  <si>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</si>
  <si>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</si>
  <si>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</si>
  <si>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</si>
  <si>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</si>
  <si>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</si>
  <si>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</si>
  <si>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</si>
  <si>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</si>
  <si>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</si>
  <si>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</si>
  <si>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</si>
  <si>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</si>
  <si>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</si>
  <si>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</si>
  <si>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</si>
  <si>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</si>
  <si>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</si>
  <si>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</si>
  <si>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</si>
  <si>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</si>
  <si>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</si>
  <si>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</si>
  <si>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</si>
  <si>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</si>
  <si>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</si>
  <si>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</si>
  <si>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</si>
  <si>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</si>
  <si>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</si>
  <si>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</si>
  <si>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</si>
  <si>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Ferritin</t>
  </si>
  <si>
    <t>Đánh giá rối loạn chuyển hóa sắt</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</si>
  <si>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</si>
  <si>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</si>
  <si>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</si>
  <si>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</si>
  <si>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</si>
  <si>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</si>
  <si>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</si>
  <si>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</si>
  <si>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</si>
  <si>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</si>
  <si>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</si>
  <si>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</si>
  <si>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</si>
  <si>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</si>
  <si>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</si>
  <si>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</si>
  <si>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</si>
  <si>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</si>
  <si>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</si>
  <si>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</si>
  <si>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</si>
  <si>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</si>
  <si>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</si>
  <si>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</si>
  <si>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</si>
  <si>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</si>
  <si>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</si>
  <si>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</si>
  <si>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</si>
  <si>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</si>
  <si>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</si>
  <si>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SCC (UT Vòm họng, thực quản)</t>
  </si>
  <si>
    <t>Ung thư vòm họng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</si>
  <si>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</si>
  <si>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</si>
  <si>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</si>
  <si>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</si>
  <si>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</si>
  <si>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</si>
  <si>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</si>
  <si>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</si>
  <si>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</si>
  <si>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</si>
  <si>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</si>
  <si>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</si>
  <si>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</si>
  <si>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</si>
  <si>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</si>
  <si>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</si>
  <si>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</si>
  <si>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</si>
  <si>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</si>
  <si>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</si>
  <si>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</si>
  <si>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</si>
  <si>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</si>
  <si>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</si>
  <si>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</si>
  <si>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</si>
  <si>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</si>
  <si>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</si>
  <si>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</si>
  <si>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</si>
  <si>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</si>
  <si>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**CÁC XÉT NGHIỆM KHÁC: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</si>
  <si>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</si>
  <si>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</si>
  <si>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</si>
  <si>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</si>
  <si>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</si>
  <si>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</si>
  <si>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</si>
  <si>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</si>
  <si>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</si>
  <si>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</si>
  <si>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</si>
  <si>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</si>
  <si>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</si>
  <si>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</si>
  <si>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</si>
  <si>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</si>
  <si>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</si>
  <si>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</si>
  <si>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</si>
  <si>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</si>
  <si>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</si>
  <si>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</si>
  <si>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</si>
  <si>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</si>
  <si>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</si>
  <si>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</si>
  <si>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</si>
  <si>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</si>
  <si>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</si>
  <si>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</si>
  <si>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</si>
  <si>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</si>
  <si>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nhũ ảnh 3D - Kỹ thuật số MAMOMAT INSPIRATION - Siemens</t>
  </si>
  <si>
    <t>Sàng lọc ung thư vú (phát hiện vi vôi hóa và rối loạn cấu trúc mà siêu âm vú không phát hiện được)</t>
  </si>
  <si>
    <t xml:space="preserve">Giá thay đổi thùy theo kỹ thuật </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</si>
  <si>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</si>
  <si>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</si>
  <si>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</si>
  <si>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</si>
  <si>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</si>
  <si>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</si>
  <si>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</si>
  <si>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</si>
  <si>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</si>
  <si>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</si>
  <si>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</si>
  <si>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</si>
  <si>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</si>
  <si>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</si>
  <si>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</si>
  <si>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</si>
  <si>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</si>
  <si>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</si>
  <si>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</si>
  <si>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</si>
  <si>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</si>
  <si>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</si>
  <si>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</si>
  <si>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</si>
  <si>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rFont val="Times New Roman"/>
        <family val="1"/>
      </rPr>
      <t>không đối quang từ</t>
    </r>
    <r>
      <rPr>
        <sz val="13"/>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</si>
  <si>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</si>
  <si>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</si>
  <si>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</si>
  <si>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</si>
  <si>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</si>
  <si>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</si>
  <si>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</si>
  <si>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</si>
  <si>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</si>
  <si>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</si>
  <si>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</si>
  <si>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</si>
  <si>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</si>
  <si>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</si>
  <si>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</si>
  <si>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</si>
  <si>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</si>
  <si>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</si>
  <si>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</si>
  <si>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</si>
  <si>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</si>
  <si>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</si>
  <si>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</si>
  <si>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</si>
  <si>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</si>
  <si>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</si>
  <si>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</si>
  <si>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</si>
  <si>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</si>
  <si>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</si>
  <si>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</si>
  <si>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</si>
  <si>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</si>
  <si>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</si>
  <si>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</si>
  <si>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</si>
  <si>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</si>
  <si>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</si>
  <si>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</si>
  <si>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</si>
  <si>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</si>
  <si>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</si>
  <si>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</si>
  <si>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</si>
  <si>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</si>
  <si>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</si>
  <si>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</si>
  <si>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</si>
  <si>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</si>
  <si>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</si>
  <si>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</si>
  <si>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</si>
  <si>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</si>
  <si>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</si>
  <si>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</si>
  <si>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</si>
  <si>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</si>
  <si>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</si>
  <si>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</si>
  <si>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</si>
  <si>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</si>
  <si>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</si>
  <si>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</si>
  <si>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</si>
  <si>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</si>
  <si>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</si>
  <si>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</si>
  <si>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</si>
  <si>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</si>
  <si>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</si>
  <si>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</si>
  <si>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</si>
  <si>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</si>
  <si>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</si>
  <si>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</si>
  <si>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</si>
  <si>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</si>
  <si>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</si>
  <si>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</si>
  <si>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</si>
  <si>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</si>
  <si>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</si>
  <si>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</si>
  <si>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</si>
  <si>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</si>
  <si>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</si>
  <si>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</si>
  <si>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</si>
  <si>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</si>
  <si>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</si>
  <si>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</si>
  <si>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</si>
  <si>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</si>
  <si>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</si>
  <si>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</si>
  <si>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</si>
  <si>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</si>
  <si>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</si>
  <si>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</si>
  <si>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</si>
  <si>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</si>
  <si>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</si>
  <si>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</si>
  <si>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</si>
  <si>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</si>
  <si>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</si>
  <si>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</si>
  <si>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</si>
  <si>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</si>
  <si>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</si>
  <si>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</si>
  <si>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</si>
  <si>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</si>
  <si>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</si>
  <si>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</si>
  <si>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</si>
  <si>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</si>
  <si>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</si>
  <si>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</si>
  <si>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</si>
  <si>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</si>
  <si>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</si>
  <si>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</si>
  <si>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</si>
  <si>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</si>
  <si>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</si>
  <si>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</si>
  <si>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Phải làm cả hai để đánh giá được tình trạng viêm gan</t>
  </si>
  <si>
    <t xml:space="preserve">TỔNG CỘNG </t>
  </si>
  <si>
    <t>Nên làm cùng Creatinin để được đánh giá toàn diện</t>
  </si>
  <si>
    <t>Phải làm Creatinin trước mới làm được</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</si>
  <si>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</si>
  <si>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</si>
  <si>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Nên làm cả hai để đánh giá toàn diện về thiếu máu do thiếu sắt</t>
  </si>
  <si>
    <t>Kẽm</t>
  </si>
  <si>
    <t>Zn</t>
  </si>
  <si>
    <t>Phát hiện tình trạng thiếu kẽm</t>
  </si>
  <si>
    <t>Định lượng Can xi ion tự do trong máu</t>
  </si>
  <si>
    <t>Nên làm canxi ion hoặc nên làm cả hai để đánh giá tốt nhất</t>
  </si>
  <si>
    <t>Phải lấy máu tươi chạy trực tiếp tại Trung tâm</t>
  </si>
  <si>
    <t>Đánh giá chức năng của tuyến giáp</t>
  </si>
  <si>
    <t>1. Đối với khách hàng chưa có bệnh lý tuyến giáp thì đăng ký TSH + Free T4             2. Đối với khách hàng có tiền sử về bệnh ly tuyến giáp thì làm cả 3 dịch vụ</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</si>
  <si>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</si>
  <si>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</si>
  <si>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</si>
  <si>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</si>
  <si>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</si>
  <si>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</si>
  <si>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</si>
  <si>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</si>
  <si>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</si>
  <si>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</si>
  <si>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Anti HAV-IgM (Chẩn đoán Anti HAV IgM bằng kỹ thuật ELISA)  (Hãng Roche - Thụy sỹ - Hóa chất chính hãng)</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</si>
  <si>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</si>
  <si>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</si>
  <si>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</si>
  <si>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</si>
  <si>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Chụp XQ khớp gối (1 bên) (Hãng Fuji - Nhật)</t>
  </si>
  <si>
    <t>Phát hiện tình trạng thoái hóa khớp gối</t>
  </si>
  <si>
    <t>Chụp XQ khớp gối (2 bên) (Hãng Fuji - Nhật)</t>
  </si>
  <si>
    <t>Phải làm cả hai để đánh giá được</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</si>
  <si>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</si>
  <si>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</si>
  <si>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</si>
  <si>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</si>
  <si>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**CÁC HẠNG MỤC VỀ VACCINE</t>
  </si>
  <si>
    <t>GENE HBVAX 1ML (Viêm gan B - Việt Nam)</t>
  </si>
  <si>
    <t>INFLUVAC TETRA 0,5ML (Cúm - Hà Lan)</t>
  </si>
  <si>
    <t>GARDASIL 0,5ML (Ung thư cổ tử cung - Mỹ)</t>
  </si>
  <si>
    <t>PHẾ CẦU PREVENAR 13 0,5ML (Bỉ)</t>
  </si>
  <si>
    <t>Đơn giá áp dụng</t>
  </si>
  <si>
    <t>HỌ VÀ TÊN</t>
  </si>
  <si>
    <t>GIỚI TÍNH</t>
  </si>
  <si>
    <t>NĂM SINH</t>
  </si>
  <si>
    <t>Khám Nội</t>
  </si>
  <si>
    <t>Khám Ngoại</t>
  </si>
  <si>
    <t>Khám Mắt</t>
  </si>
  <si>
    <t>Khám Tai Mũi Họng</t>
  </si>
  <si>
    <t>Khám Răng Hàm Mặt</t>
  </si>
  <si>
    <t>Khám da liễu</t>
  </si>
  <si>
    <t>Đơn giá</t>
  </si>
  <si>
    <t>Chụp cộng hưởng từ (MRI) vùng bụng (không đối quang từ) (Máy MRI 3.0 Tesla Lumina - Hãng Siemen -Đức)</t>
  </si>
  <si>
    <t>Chi phí tổng</t>
  </si>
  <si>
    <t>Khám vú</t>
  </si>
  <si>
    <t>Ưu đãi nếu siêu âm vú</t>
  </si>
  <si>
    <t>Văn Thanh Quảng</t>
  </si>
  <si>
    <t>Nguyễn Văn Mẫn</t>
  </si>
  <si>
    <t>Bùi Thị Cẩm Thạch</t>
  </si>
  <si>
    <t>Lê Thị Diễm Thúy</t>
  </si>
  <si>
    <t>Lê Thị Hòa</t>
  </si>
  <si>
    <t>Phạm Minh Trung</t>
  </si>
  <si>
    <t>Phạm Đức Trung</t>
  </si>
  <si>
    <t>Lương Thị Ngọc Dung</t>
  </si>
  <si>
    <t>Lê Đức Lâm</t>
  </si>
  <si>
    <t>Lê Tấn Phụng</t>
  </si>
  <si>
    <t>Hoàng Hữu Nam</t>
  </si>
  <si>
    <t>Nguyễn Sửu</t>
  </si>
  <si>
    <t>Trần Thị Phương Thảo</t>
  </si>
  <si>
    <t>Trần Uyên Nhi</t>
  </si>
  <si>
    <t>Thái Văn Đức</t>
  </si>
  <si>
    <t>Trần Xuân Dương</t>
  </si>
  <si>
    <t>Võ Xuân Nhân</t>
  </si>
  <si>
    <t>Thái Thị Vân</t>
  </si>
  <si>
    <t>Nguyễn Minh Quế</t>
  </si>
  <si>
    <t>Lê Hoàng Dũng</t>
  </si>
  <si>
    <t>Nguyễn Thị Hồng Anh</t>
  </si>
  <si>
    <t>Nguyễn Văn Chung</t>
  </si>
  <si>
    <t>Nguyễn Thị Minh Phượng</t>
  </si>
  <si>
    <t>Hồ Hữu Ích</t>
  </si>
  <si>
    <t>Trịnh Ngọc Linh</t>
  </si>
  <si>
    <t>Nguyễn Thị Thu Hà</t>
  </si>
  <si>
    <t>Nam</t>
  </si>
  <si>
    <t>Nữ</t>
  </si>
  <si>
    <t>x</t>
  </si>
  <si>
    <t>rượu bia</t>
  </si>
  <si>
    <t>NGƯỜI NHÀ'</t>
  </si>
  <si>
    <t>TỔNG GIÁM ĐỐC</t>
  </si>
  <si>
    <t>ThS.BS NGÔ ĐỨC HẢI</t>
  </si>
  <si>
    <t>Kính gửi: Quý Công Ty/ Đơn vị QUẬN UỶ SƠN TRÀ</t>
  </si>
  <si>
    <t>* Lưu ý:</t>
  </si>
  <si>
    <t>. Đơn giá trên đã bao gồm hóa đơn tài chính (không chịu thuế VAT).</t>
  </si>
  <si>
    <t>. Báo giá này có hiệu lực kể từ ngày báo giá cho đến hết năm 2024</t>
  </si>
  <si>
    <t>.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</si>
  <si>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</si>
  <si>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Trung tâm rất hân hạnh được hợp tác với Quý Công ty/Đơn vị và Quý khách hàng trong lĩnh vực đồng hành chăm sóc sức khỏe.</t>
  </si>
  <si>
    <t>. Kính mong sự hỗ trợ và tạo điều kiện của Quý lãnh đạo Công ty/Đơn vị.</t>
  </si>
  <si>
    <t>. Kính chúc sức khỏe và trân trọng cảm ơn!</t>
  </si>
  <si>
    <t>** Mọi thông tin xin vui lòng liên hệ: Phòng Kinh Doanh</t>
  </si>
  <si>
    <t>. Điện thoại: 02363. 828489  / 02362.525379</t>
  </si>
  <si>
    <t>. Ms Sương ( TP.KD) : 0935.345.693</t>
  </si>
  <si>
    <t>. Email: thiennhanhospital@gmail.com</t>
  </si>
  <si>
    <r>
      <t xml:space="preserve">Đà Nẵng, </t>
    </r>
    <r>
      <rPr>
        <sz val="11"/>
        <rFont val="Times New Roman"/>
        <family val="1"/>
      </rPr>
      <t>Ngày …  tháng … năm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</si>
</sst>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sz val="13"/>
      <color rgb="FFFF0000"/>
      <name val="Times New Roman"/>
      <family val="1"/>
    </font>
    <font>
      <b/>
      <u/>
      <sz val="13"/>
      <color rgb="FF000000"/>
      <name val="Times New Roman"/>
      <family val="1"/>
    </font>
    <font>
      <b/>
      <u/>
      <sz val="13"/>
      <name val="Times New Roman"/>
      <family val="1"/>
    </font>
    <font>
      <sz val="11"/>
      <color rgb="FFFF0000"/>
      <name val="Times New Roman"/>
      <family val="1"/>
    </font>
    <font>
      <b/>
      <sz val="16"/>
      <color theme="1"/>
      <name val="Times New Roman"/>
      <family val="1"/>
    </font>
    <font>
      <b/>
      <sz val="11"/>
      <color theme="1"/>
      <name val="Times New Roman"/>
      <family val="1"/>
    </font>
    <font>
      <b/>
      <sz val="11"/>
      <color rgb="FF000000"/>
      <name val="Times New Roman"/>
      <family val="1"/>
    </font>
    <font>
      <b/>
      <sz val="11"/>
      <name val="Times New Roman"/>
      <family val="1"/>
    </font>
    <font>
      <sz val="11"/>
      <color theme="1"/>
      <name val="Times New Roman"/>
      <family val="1"/>
    </font>
    <font>
      <b/>
      <sz val="10"/>
      <color theme="1"/>
      <name val="Times New Roman"/>
      <family val="1"/>
    </font>
    <font>
      <b/>
      <sz val="10"/>
      <name val="Times New Roman"/>
      <family val="1"/>
    </font>
    <font>
      <b/>
      <sz val="10"/>
      <color rgb="FF000000"/>
      <name val="Times New Roman"/>
      <family val="1"/>
    </font>
    <font>
      <sz val="10"/>
      <color theme="1"/>
      <name val="Times New Roman"/>
      <family val="1"/>
    </font>
    <font>
      <b/>
      <sz val="11"/>
      <color rgb="FFFF0000"/>
      <name val="Times New Roman"/>
      <family val="1"/>
    </font>
    <font>
      <sz val="11"/>
      <name val="Times New Roman"/>
      <family val="1"/>
    </font>
    <font>
      <b/>
      <sz val="12"/>
      <color rgb="FF000000"/>
      <name val="Times New Roman"/>
      <family val="1"/>
    </font>
    <font>
      <b/>
      <sz val="12"/>
      <name val="Times New Roman"/>
      <family val="1"/>
    </font>
    <font>
      <u/>
      <sz val="13"/>
      <color rgb="FFFF0000"/>
      <name val="Times New Roman"/>
      <family val="1"/>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indexed="64"/>
      </bottom>
      <diagonal/>
    </border>
    <border>
      <left/>
      <right/>
      <top/>
      <bottom style="thin">
        <color indexed="64"/>
      </bottom>
      <diagonal/>
    </border>
    <border>
      <left style="thin">
        <color indexed="64"/>
      </left>
      <right/>
      <top/>
      <bottom/>
      <diagonal/>
    </border>
    <border>
      <left style="thin">
        <color theme="0"/>
      </left>
      <right/>
      <top/>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90">
    <xf numFmtId="0" fontId="0" fillId="0" borderId="0" xfId="0"/>
    <xf numFmtId="0" fontId="2" fillId="0" borderId="5" xfId="0" applyFont="1" applyBorder="1" applyAlignment="1">
      <alignmen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2" fillId="0" borderId="5" xfId="0" applyFont="1" applyBorder="1" applyAlignment="1">
      <alignment horizontal="left" vertical="center" wrapText="1"/>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8" fillId="0" borderId="5" xfId="0" applyFont="1" applyBorder="1" applyAlignment="1">
      <alignment vertical="center" wrapText="1"/>
    </xf>
    <xf numFmtId="0" fontId="5" fillId="0" borderId="13" xfId="0" applyFont="1" applyBorder="1"/>
    <xf numFmtId="3" fontId="10"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3" fontId="12" fillId="0" borderId="1" xfId="1" applyNumberFormat="1" applyFont="1" applyBorder="1" applyAlignment="1">
      <alignment horizontal="center" vertical="center" wrapText="1"/>
    </xf>
    <xf numFmtId="0" fontId="14" fillId="0" borderId="1" xfId="0" applyFont="1" applyBorder="1" applyAlignment="1">
      <alignment vertical="center" wrapText="1"/>
    </xf>
    <xf numFmtId="0" fontId="5" fillId="0" borderId="5" xfId="0" applyFont="1" applyBorder="1" applyAlignment="1">
      <alignment horizontal="left" vertical="center"/>
    </xf>
    <xf numFmtId="3" fontId="14" fillId="0" borderId="1" xfId="1" applyNumberFormat="1" applyFont="1" applyBorder="1" applyAlignment="1">
      <alignment horizontal="center" vertical="center"/>
    </xf>
    <xf numFmtId="3" fontId="14" fillId="0" borderId="1" xfId="1" applyNumberFormat="1" applyFont="1" applyBorder="1" applyAlignment="1">
      <alignment horizontal="center" vertical="center" wrapText="1"/>
    </xf>
    <xf numFmtId="0" fontId="14" fillId="0" borderId="1" xfId="0" applyFont="1" applyBorder="1" applyAlignment="1">
      <alignment horizontal="center" vertical="center"/>
    </xf>
    <xf numFmtId="0" fontId="14" fillId="2" borderId="1" xfId="0" applyFont="1" applyFill="1" applyBorder="1" applyAlignment="1">
      <alignment vertical="center" wrapText="1"/>
    </xf>
    <xf numFmtId="0" fontId="14" fillId="3" borderId="1" xfId="0" applyFont="1" applyFill="1" applyBorder="1" applyAlignment="1">
      <alignment vertical="center" wrapText="1"/>
    </xf>
    <xf numFmtId="0" fontId="14" fillId="2" borderId="1" xfId="0" applyFont="1" applyFill="1" applyBorder="1" applyAlignment="1">
      <alignment horizontal="left" vertical="center" wrapText="1"/>
    </xf>
    <xf numFmtId="3" fontId="14" fillId="2" borderId="1" xfId="1" applyNumberFormat="1" applyFont="1" applyFill="1" applyBorder="1" applyAlignment="1">
      <alignment horizontal="center" vertical="center"/>
    </xf>
    <xf numFmtId="3" fontId="14" fillId="0" borderId="2" xfId="1" applyNumberFormat="1" applyFont="1" applyBorder="1" applyAlignment="1">
      <alignment horizontal="center" vertical="center" wrapText="1"/>
    </xf>
    <xf numFmtId="3" fontId="5" fillId="0" borderId="13" xfId="1" applyNumberFormat="1" applyFont="1" applyBorder="1" applyAlignment="1">
      <alignment horizontal="center"/>
    </xf>
    <xf numFmtId="0" fontId="11" fillId="4" borderId="1" xfId="0" applyFont="1" applyFill="1" applyBorder="1" applyAlignment="1">
      <alignment horizontal="center" vertical="center" wrapText="1"/>
    </xf>
    <xf numFmtId="0" fontId="9" fillId="0" borderId="18" xfId="0" applyFont="1" applyBorder="1"/>
    <xf numFmtId="0" fontId="9" fillId="0" borderId="5" xfId="0" applyFont="1" applyBorder="1"/>
    <xf numFmtId="3" fontId="9" fillId="0" borderId="5" xfId="1" applyNumberFormat="1" applyFont="1" applyBorder="1" applyAlignment="1">
      <alignment horizontal="center"/>
    </xf>
    <xf numFmtId="0" fontId="4" fillId="0" borderId="5" xfId="0" applyFont="1" applyBorder="1"/>
    <xf numFmtId="0" fontId="5" fillId="0" borderId="20" xfId="0" applyFont="1" applyBorder="1"/>
    <xf numFmtId="0" fontId="5" fillId="0" borderId="21" xfId="0" applyFont="1" applyBorder="1"/>
    <xf numFmtId="3" fontId="5" fillId="0" borderId="21" xfId="1" applyNumberFormat="1" applyFont="1" applyBorder="1" applyAlignment="1">
      <alignment horizontal="center"/>
    </xf>
    <xf numFmtId="0" fontId="10" fillId="4" borderId="1" xfId="0" applyFont="1" applyFill="1" applyBorder="1" applyAlignment="1">
      <alignment horizontal="center" vertical="center"/>
    </xf>
    <xf numFmtId="3" fontId="10" fillId="4" borderId="1" xfId="1" applyNumberFormat="1" applyFont="1" applyFill="1" applyBorder="1" applyAlignment="1">
      <alignment horizontal="center" vertical="center"/>
    </xf>
    <xf numFmtId="3" fontId="13" fillId="5" borderId="1" xfId="0" applyNumberFormat="1" applyFont="1" applyFill="1" applyBorder="1" applyAlignment="1">
      <alignment vertical="center"/>
    </xf>
    <xf numFmtId="3" fontId="16" fillId="5" borderId="15" xfId="0" applyNumberFormat="1" applyFont="1" applyFill="1" applyBorder="1" applyAlignment="1">
      <alignment horizontal="left" vertical="center"/>
    </xf>
    <xf numFmtId="3" fontId="16" fillId="5" borderId="17" xfId="0" applyNumberFormat="1" applyFont="1" applyFill="1" applyBorder="1" applyAlignment="1">
      <alignment horizontal="left" vertical="center"/>
    </xf>
    <xf numFmtId="3" fontId="5" fillId="5" borderId="1" xfId="0" applyNumberFormat="1" applyFont="1" applyFill="1" applyBorder="1" applyAlignment="1">
      <alignment vertical="center"/>
    </xf>
    <xf numFmtId="0" fontId="12" fillId="0" borderId="1" xfId="0" applyFont="1" applyBorder="1" applyAlignment="1">
      <alignment horizontal="center" vertical="center"/>
    </xf>
    <xf numFmtId="0" fontId="5" fillId="0" borderId="1" xfId="0" applyFont="1" applyBorder="1" applyAlignment="1">
      <alignment vertical="center" wrapText="1"/>
    </xf>
    <xf numFmtId="3" fontId="12" fillId="0" borderId="1" xfId="1" applyNumberFormat="1" applyFont="1" applyBorder="1" applyAlignment="1">
      <alignment horizontal="center" vertical="center"/>
    </xf>
    <xf numFmtId="0" fontId="5" fillId="0" borderId="1" xfId="0" applyFont="1" applyBorder="1" applyAlignment="1">
      <alignment vertical="center"/>
    </xf>
    <xf numFmtId="0" fontId="5" fillId="3" borderId="1" xfId="0" applyFont="1" applyFill="1" applyBorder="1" applyAlignment="1">
      <alignment vertical="center" wrapText="1"/>
    </xf>
    <xf numFmtId="3" fontId="12" fillId="3" borderId="1" xfId="1" applyNumberFormat="1" applyFont="1" applyFill="1" applyBorder="1" applyAlignment="1">
      <alignment horizontal="center" vertical="center"/>
    </xf>
    <xf numFmtId="0" fontId="12" fillId="0" borderId="1" xfId="0" applyFont="1" applyBorder="1" applyAlignment="1">
      <alignment vertical="center"/>
    </xf>
    <xf numFmtId="0" fontId="12" fillId="2" borderId="1" xfId="0" applyFont="1" applyFill="1" applyBorder="1" applyAlignment="1">
      <alignment vertical="center" wrapText="1"/>
    </xf>
    <xf numFmtId="3" fontId="7" fillId="0" borderId="1" xfId="1" applyNumberFormat="1" applyFont="1" applyBorder="1" applyAlignment="1">
      <alignment horizontal="center" vertical="center" wrapText="1"/>
    </xf>
    <xf numFmtId="0" fontId="14" fillId="0" borderId="2" xfId="0" applyFont="1" applyBorder="1" applyAlignment="1">
      <alignment vertical="center" wrapText="1"/>
    </xf>
    <xf numFmtId="0" fontId="11" fillId="2" borderId="1" xfId="0" applyFont="1" applyFill="1" applyBorder="1" applyAlignment="1">
      <alignment vertical="center" wrapText="1"/>
    </xf>
    <xf numFmtId="3" fontId="12" fillId="5" borderId="1" xfId="1" applyNumberFormat="1" applyFont="1" applyFill="1" applyBorder="1" applyAlignment="1">
      <alignment horizontal="center" vertical="center"/>
    </xf>
    <xf numFmtId="3" fontId="10"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0" fontId="2" fillId="0" borderId="0" xfId="0" applyFont="1"/>
    <xf numFmtId="3" fontId="2" fillId="0" borderId="0" xfId="0" applyNumberFormat="1" applyFont="1" applyAlignment="1">
      <alignmen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3" fontId="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5" fillId="2" borderId="1" xfId="0" applyNumberFormat="1" applyFont="1" applyFill="1" applyBorder="1" applyAlignment="1">
      <alignment horizontal="left" vertical="center"/>
    </xf>
    <xf numFmtId="3" fontId="5" fillId="2" borderId="1" xfId="1" applyNumberFormat="1" applyFont="1" applyFill="1" applyBorder="1" applyAlignment="1">
      <alignment horizontal="center" vertical="center"/>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3" fontId="7" fillId="5" borderId="1" xfId="0" applyNumberFormat="1" applyFont="1" applyFill="1" applyBorder="1" applyAlignment="1">
      <alignment vertical="center"/>
    </xf>
    <xf numFmtId="0" fontId="5" fillId="0" borderId="6" xfId="0" applyFont="1" applyBorder="1"/>
    <xf numFmtId="3" fontId="5" fillId="0" borderId="6" xfId="1" applyNumberFormat="1" applyFont="1" applyBorder="1" applyAlignment="1">
      <alignment horizontal="center"/>
    </xf>
    <xf numFmtId="3" fontId="2" fillId="0" borderId="5" xfId="1" applyNumberFormat="1" applyFont="1" applyBorder="1" applyAlignment="1">
      <alignment horizontal="center"/>
    </xf>
    <xf numFmtId="3" fontId="7" fillId="0" borderId="5" xfId="0" applyNumberFormat="1" applyFont="1" applyBorder="1" applyAlignment="1">
      <alignment horizontal="center" vertical="center"/>
    </xf>
    <xf numFmtId="3" fontId="7" fillId="0" borderId="5" xfId="0" applyNumberFormat="1" applyFont="1" applyBorder="1" applyAlignment="1">
      <alignment horizontal="left" vertical="center"/>
    </xf>
    <xf numFmtId="3" fontId="12" fillId="0" borderId="1" xfId="1" applyNumberFormat="1" applyFont="1" applyBorder="1" applyAlignment="1">
      <alignment vertical="center" wrapText="1"/>
    </xf>
    <xf numFmtId="0" fontId="10" fillId="4" borderId="1" xfId="0" applyFont="1" applyFill="1" applyBorder="1" applyAlignment="1">
      <alignment horizontal="center" vertical="center" wrapText="1"/>
    </xf>
    <xf numFmtId="0" fontId="5" fillId="2" borderId="1" xfId="0" applyFont="1" applyFill="1" applyBorder="1" applyAlignment="1">
      <alignment vertical="center" wrapText="1"/>
    </xf>
    <xf numFmtId="0" fontId="15" fillId="0" borderId="1" xfId="0" applyFont="1" applyBorder="1" applyAlignment="1">
      <alignment vertical="center" wrapText="1"/>
    </xf>
    <xf numFmtId="0" fontId="12" fillId="2" borderId="1" xfId="0" applyFont="1" applyFill="1" applyBorder="1" applyAlignment="1">
      <alignment horizontal="left" vertical="center" wrapText="1"/>
    </xf>
    <xf numFmtId="3" fontId="12" fillId="2" borderId="1" xfId="1" applyNumberFormat="1" applyFont="1" applyFill="1" applyBorder="1" applyAlignment="1">
      <alignment horizontal="center" vertical="center"/>
    </xf>
    <xf numFmtId="0" fontId="5" fillId="0" borderId="25" xfId="0" applyFont="1" applyBorder="1"/>
    <xf numFmtId="3" fontId="5" fillId="0" borderId="10" xfId="1" applyNumberFormat="1" applyFont="1" applyBorder="1" applyAlignment="1">
      <alignment horizontal="center"/>
    </xf>
    <xf numFmtId="3" fontId="9" fillId="0" borderId="24" xfId="1" applyNumberFormat="1" applyFont="1" applyBorder="1" applyAlignment="1">
      <alignment horizontal="center"/>
    </xf>
    <xf numFmtId="3" fontId="5" fillId="0" borderId="27" xfId="1" applyNumberFormat="1" applyFont="1" applyBorder="1" applyAlignment="1">
      <alignment horizontal="center"/>
    </xf>
    <xf numFmtId="0" fontId="9" fillId="0" borderId="1" xfId="0" applyFont="1" applyBorder="1" applyAlignment="1">
      <alignment horizontal="left" vertical="center" wrapText="1"/>
    </xf>
    <xf numFmtId="3" fontId="18" fillId="0" borderId="23" xfId="0" applyNumberFormat="1" applyFont="1" applyBorder="1" applyAlignment="1">
      <alignment horizontal="left" vertical="center" wrapText="1"/>
    </xf>
    <xf numFmtId="3" fontId="5" fillId="0" borderId="2" xfId="0" applyNumberFormat="1" applyFont="1" applyBorder="1" applyAlignment="1">
      <alignment horizontal="center" vertical="center"/>
    </xf>
    <xf numFmtId="3" fontId="11" fillId="2" borderId="1" xfId="0" applyNumberFormat="1" applyFont="1" applyFill="1" applyBorder="1" applyAlignment="1">
      <alignment horizontal="left" vertical="center" wrapText="1"/>
    </xf>
    <xf numFmtId="3" fontId="14" fillId="2" borderId="1" xfId="0" applyNumberFormat="1" applyFont="1" applyFill="1" applyBorder="1" applyAlignment="1">
      <alignment horizontal="left" vertical="center" wrapText="1"/>
    </xf>
    <xf numFmtId="3" fontId="14" fillId="2" borderId="1" xfId="1" applyNumberFormat="1" applyFont="1" applyFill="1" applyBorder="1" applyAlignment="1">
      <alignment horizontal="center" vertical="center" wrapText="1"/>
    </xf>
    <xf numFmtId="0" fontId="9" fillId="0" borderId="13" xfId="0" applyFont="1" applyBorder="1" applyAlignment="1">
      <alignment horizontal="left" wrapText="1"/>
    </xf>
    <xf numFmtId="0" fontId="11" fillId="4" borderId="1" xfId="0" applyFont="1" applyFill="1" applyBorder="1" applyAlignment="1">
      <alignment horizontal="left" vertical="center" wrapText="1"/>
    </xf>
    <xf numFmtId="0" fontId="9" fillId="0" borderId="1" xfId="0" applyFont="1" applyBorder="1" applyAlignment="1">
      <alignment horizontal="left" wrapText="1"/>
    </xf>
    <xf numFmtId="0" fontId="9" fillId="4" borderId="1" xfId="0" applyFont="1" applyFill="1" applyBorder="1" applyAlignment="1">
      <alignment horizontal="left" wrapText="1"/>
    </xf>
    <xf numFmtId="0" fontId="9" fillId="0" borderId="26" xfId="0" applyFont="1" applyBorder="1" applyAlignment="1">
      <alignment horizontal="left" wrapText="1"/>
    </xf>
    <xf numFmtId="0" fontId="9" fillId="0" borderId="19" xfId="0" applyFont="1" applyBorder="1" applyAlignment="1">
      <alignment horizontal="left" wrapText="1"/>
    </xf>
    <xf numFmtId="0" fontId="9" fillId="0" borderId="22" xfId="0" applyFont="1" applyBorder="1" applyAlignment="1">
      <alignment horizontal="left" wrapText="1"/>
    </xf>
    <xf numFmtId="0" fontId="9" fillId="5" borderId="1" xfId="0" applyFont="1" applyFill="1" applyBorder="1" applyAlignment="1">
      <alignment horizontal="left" wrapText="1"/>
    </xf>
    <xf numFmtId="0" fontId="9" fillId="0" borderId="4" xfId="0" applyFont="1" applyBorder="1" applyAlignment="1">
      <alignment horizontal="left" vertical="center" wrapText="1"/>
    </xf>
    <xf numFmtId="3" fontId="13" fillId="5" borderId="1" xfId="0" applyNumberFormat="1" applyFont="1" applyFill="1" applyBorder="1" applyAlignment="1">
      <alignment horizontal="left" vertical="center"/>
    </xf>
    <xf numFmtId="0" fontId="4" fillId="0" borderId="5" xfId="0" applyFont="1" applyBorder="1" applyAlignment="1">
      <alignment horizontal="left" wrapText="1"/>
    </xf>
    <xf numFmtId="3" fontId="11" fillId="0" borderId="1"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3" xfId="0" applyFont="1" applyBorder="1" applyAlignment="1">
      <alignment horizontal="left"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7" fillId="0" borderId="5" xfId="0" applyFont="1" applyBorder="1" applyAlignment="1">
      <alignment horizontal="left" vertical="center" wrapText="1"/>
    </xf>
    <xf numFmtId="3" fontId="7" fillId="0" borderId="5" xfId="0" applyNumberFormat="1" applyFont="1" applyBorder="1" applyAlignment="1">
      <alignment horizontal="left" vertical="center" wrapText="1"/>
    </xf>
    <xf numFmtId="0" fontId="7" fillId="0" borderId="13" xfId="0" applyFont="1" applyBorder="1" applyAlignment="1">
      <alignment horizontal="left" wrapText="1"/>
    </xf>
    <xf numFmtId="0" fontId="7" fillId="0" borderId="6" xfId="0" applyFont="1" applyBorder="1" applyAlignment="1">
      <alignment horizontal="left" wrapText="1"/>
    </xf>
    <xf numFmtId="0" fontId="9" fillId="0" borderId="5" xfId="0" applyFont="1" applyBorder="1" applyAlignment="1">
      <alignment horizontal="left" wrapText="1"/>
    </xf>
    <xf numFmtId="0" fontId="7" fillId="0" borderId="21" xfId="0" applyFont="1" applyBorder="1" applyAlignment="1">
      <alignment horizontal="left" wrapText="1"/>
    </xf>
    <xf numFmtId="3" fontId="16" fillId="5" borderId="1" xfId="0" applyNumberFormat="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2"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 fillId="0" borderId="5" xfId="0" applyFont="1" applyBorder="1" applyAlignment="1">
      <alignment horizontal="left" wrapText="1"/>
    </xf>
    <xf numFmtId="3" fontId="20" fillId="2" borderId="1" xfId="1" applyNumberFormat="1" applyFont="1" applyFill="1" applyBorder="1" applyAlignment="1">
      <alignment horizontal="center" vertical="center" wrapText="1"/>
    </xf>
    <xf numFmtId="3" fontId="21" fillId="2" borderId="1" xfId="1" applyNumberFormat="1" applyFont="1" applyFill="1" applyBorder="1" applyAlignment="1">
      <alignment horizontal="center" vertical="center"/>
    </xf>
    <xf numFmtId="3" fontId="21" fillId="0" borderId="1" xfId="1" applyNumberFormat="1" applyFont="1" applyBorder="1" applyAlignment="1">
      <alignment horizontal="center" vertical="center"/>
    </xf>
    <xf numFmtId="3" fontId="21" fillId="0" borderId="1" xfId="1" applyNumberFormat="1" applyFont="1" applyBorder="1" applyAlignment="1">
      <alignment horizontal="center" vertical="center" wrapText="1"/>
    </xf>
    <xf numFmtId="3" fontId="20" fillId="0" borderId="1" xfId="1" applyNumberFormat="1" applyFont="1" applyBorder="1" applyAlignment="1">
      <alignment horizontal="center" vertical="center" wrapText="1"/>
    </xf>
    <xf numFmtId="3" fontId="22" fillId="0" borderId="1" xfId="1" applyNumberFormat="1" applyFont="1" applyBorder="1" applyAlignment="1">
      <alignment horizontal="center" vertical="center"/>
    </xf>
    <xf numFmtId="3" fontId="22" fillId="0" borderId="1" xfId="1" applyNumberFormat="1" applyFont="1" applyBorder="1" applyAlignment="1">
      <alignment horizontal="center" vertical="center" wrapText="1"/>
    </xf>
    <xf numFmtId="3" fontId="22" fillId="0" borderId="2" xfId="1" applyNumberFormat="1" applyFont="1" applyBorder="1" applyAlignment="1">
      <alignment horizontal="center" vertical="center" wrapText="1"/>
    </xf>
    <xf numFmtId="3" fontId="20" fillId="0" borderId="2" xfId="0" applyNumberFormat="1" applyFont="1" applyBorder="1" applyAlignment="1">
      <alignment horizontal="center" vertical="center"/>
    </xf>
    <xf numFmtId="3" fontId="20" fillId="2" borderId="1" xfId="1" applyNumberFormat="1" applyFont="1" applyFill="1" applyBorder="1" applyAlignment="1">
      <alignment horizontal="center" vertical="center"/>
    </xf>
    <xf numFmtId="0" fontId="28" fillId="0" borderId="0" xfId="0" applyFont="1" applyAlignment="1">
      <alignment horizontal="center"/>
    </xf>
    <xf numFmtId="0" fontId="23" fillId="0" borderId="0" xfId="0" applyFont="1" applyAlignment="1">
      <alignment horizontal="center"/>
    </xf>
    <xf numFmtId="0" fontId="20" fillId="0" borderId="1" xfId="0" applyFont="1" applyBorder="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24" fillId="6" borderId="1" xfId="0" applyFont="1" applyFill="1" applyBorder="1" applyAlignment="1">
      <alignment horizontal="center" vertical="center" wrapText="1"/>
    </xf>
    <xf numFmtId="0" fontId="23" fillId="0" borderId="0" xfId="0" applyFont="1" applyAlignment="1">
      <alignment horizontal="center" vertical="center"/>
    </xf>
    <xf numFmtId="165" fontId="28" fillId="0" borderId="0" xfId="1" applyNumberFormat="1" applyFont="1" applyAlignment="1">
      <alignment horizontal="center"/>
    </xf>
    <xf numFmtId="165" fontId="20" fillId="0" borderId="0" xfId="1" applyNumberFormat="1" applyFont="1" applyAlignment="1">
      <alignment horizontal="center" vertical="center"/>
    </xf>
    <xf numFmtId="165" fontId="20" fillId="0" borderId="0" xfId="1" applyNumberFormat="1" applyFont="1" applyAlignment="1">
      <alignment horizontal="center"/>
    </xf>
    <xf numFmtId="0" fontId="29" fillId="7" borderId="1" xfId="0" applyFont="1" applyFill="1" applyBorder="1" applyAlignment="1">
      <alignment horizontal="center"/>
    </xf>
    <xf numFmtId="0" fontId="29" fillId="7" borderId="1" xfId="0" applyFont="1" applyFill="1" applyBorder="1" applyAlignment="1">
      <alignment horizontal="left" vertical="top"/>
    </xf>
    <xf numFmtId="0" fontId="29" fillId="7" borderId="1" xfId="0" applyFont="1" applyFill="1" applyBorder="1" applyAlignment="1">
      <alignment horizontal="center" vertical="center"/>
    </xf>
    <xf numFmtId="165" fontId="22" fillId="7" borderId="0" xfId="1" applyNumberFormat="1" applyFont="1" applyFill="1" applyAlignment="1">
      <alignment horizontal="center"/>
    </xf>
    <xf numFmtId="0" fontId="29" fillId="7" borderId="0" xfId="0" applyFont="1" applyFill="1" applyAlignment="1">
      <alignment horizontal="center"/>
    </xf>
    <xf numFmtId="0" fontId="29" fillId="7" borderId="1" xfId="0" applyFont="1" applyFill="1" applyBorder="1" applyAlignment="1">
      <alignment horizontal="left"/>
    </xf>
    <xf numFmtId="0" fontId="24" fillId="6"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3" fontId="25" fillId="2" borderId="1" xfId="0" applyNumberFormat="1" applyFont="1" applyFill="1" applyBorder="1" applyAlignment="1">
      <alignment horizontal="center" vertical="center" wrapText="1"/>
    </xf>
    <xf numFmtId="0" fontId="26" fillId="0" borderId="1" xfId="0" applyFont="1" applyBorder="1" applyAlignment="1">
      <alignment horizontal="center" vertical="center" wrapText="1"/>
    </xf>
    <xf numFmtId="3" fontId="24" fillId="0" borderId="1" xfId="0" applyNumberFormat="1" applyFont="1" applyBorder="1" applyAlignment="1">
      <alignment horizontal="center" vertical="center" wrapText="1"/>
    </xf>
    <xf numFmtId="3" fontId="24" fillId="2" borderId="1" xfId="0" applyNumberFormat="1" applyFont="1" applyFill="1" applyBorder="1" applyAlignment="1">
      <alignment horizontal="center" vertical="center"/>
    </xf>
    <xf numFmtId="3" fontId="24" fillId="2" borderId="1" xfId="0" applyNumberFormat="1" applyFont="1" applyFill="1" applyBorder="1" applyAlignment="1">
      <alignment horizontal="center" vertical="center" wrapText="1"/>
    </xf>
    <xf numFmtId="165" fontId="24" fillId="0" borderId="0" xfId="1" applyNumberFormat="1" applyFont="1" applyAlignment="1">
      <alignment horizontal="center" vertical="center"/>
    </xf>
    <xf numFmtId="0" fontId="27" fillId="0" borderId="0" xfId="0" applyFont="1" applyAlignment="1">
      <alignment horizontal="center" vertical="center"/>
    </xf>
    <xf numFmtId="0" fontId="29" fillId="8" borderId="1" xfId="0" applyFont="1" applyFill="1" applyBorder="1" applyAlignment="1">
      <alignment horizontal="center"/>
    </xf>
    <xf numFmtId="0" fontId="29" fillId="9" borderId="1" xfId="0" applyFont="1" applyFill="1" applyBorder="1" applyAlignment="1">
      <alignment horizontal="center"/>
    </xf>
    <xf numFmtId="165" fontId="24"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xf>
    <xf numFmtId="165" fontId="22" fillId="7" borderId="1" xfId="1" applyNumberFormat="1" applyFont="1" applyFill="1" applyBorder="1" applyAlignment="1">
      <alignment horizontal="center"/>
    </xf>
    <xf numFmtId="0" fontId="0" fillId="0" borderId="0" xfId="0" applyAlignment="1">
      <alignment horizontal="center" vertical="center"/>
    </xf>
    <xf numFmtId="0" fontId="29" fillId="10" borderId="1" xfId="0" applyFont="1" applyFill="1" applyBorder="1" applyAlignment="1">
      <alignment horizontal="center"/>
    </xf>
    <xf numFmtId="0" fontId="29" fillId="10" borderId="1" xfId="0" applyFont="1" applyFill="1" applyBorder="1" applyAlignment="1">
      <alignment horizontal="left" vertical="top"/>
    </xf>
    <xf numFmtId="0" fontId="29" fillId="10" borderId="1" xfId="0" applyFont="1" applyFill="1" applyBorder="1" applyAlignment="1">
      <alignment horizontal="center" vertical="center"/>
    </xf>
    <xf numFmtId="165" fontId="22" fillId="10" borderId="1" xfId="1" applyNumberFormat="1" applyFont="1" applyFill="1" applyBorder="1" applyAlignment="1">
      <alignment horizontal="center"/>
    </xf>
    <xf numFmtId="0" fontId="0" fillId="10" borderId="0" xfId="0" applyFill="1"/>
    <xf numFmtId="0" fontId="25" fillId="5" borderId="1" xfId="0" applyFont="1" applyFill="1" applyBorder="1" applyAlignment="1">
      <alignment horizontal="center" vertical="center" wrapText="1"/>
    </xf>
    <xf numFmtId="3" fontId="5" fillId="2" borderId="2"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3" fontId="5" fillId="2" borderId="3" xfId="1" applyNumberFormat="1" applyFont="1" applyFill="1" applyBorder="1" applyAlignment="1">
      <alignment horizontal="center" vertical="center"/>
    </xf>
    <xf numFmtId="3" fontId="13" fillId="5" borderId="15" xfId="0" applyNumberFormat="1" applyFont="1" applyFill="1" applyBorder="1" applyAlignment="1">
      <alignment horizontal="left" vertical="center"/>
    </xf>
    <xf numFmtId="3" fontId="13" fillId="5" borderId="16" xfId="0" applyNumberFormat="1" applyFont="1" applyFill="1" applyBorder="1" applyAlignment="1">
      <alignment horizontal="left" vertical="center"/>
    </xf>
    <xf numFmtId="3" fontId="13" fillId="5" borderId="17" xfId="0" applyNumberFormat="1" applyFont="1" applyFill="1" applyBorder="1" applyAlignment="1">
      <alignment horizontal="left" vertical="center"/>
    </xf>
    <xf numFmtId="0" fontId="13" fillId="5" borderId="1" xfId="0" applyFont="1" applyFill="1" applyBorder="1" applyAlignment="1">
      <alignment vertical="center"/>
    </xf>
    <xf numFmtId="0" fontId="11" fillId="0" borderId="1" xfId="0" applyFont="1" applyBorder="1" applyAlignment="1">
      <alignment horizontal="left" vertical="center" wrapText="1"/>
    </xf>
    <xf numFmtId="0" fontId="17" fillId="5" borderId="1" xfId="0" applyFont="1" applyFill="1" applyBorder="1"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1" fillId="2" borderId="1" xfId="0" applyFont="1" applyFill="1" applyBorder="1" applyAlignment="1">
      <alignment horizontal="left" vertical="center" wrapText="1"/>
    </xf>
    <xf numFmtId="3" fontId="5" fillId="2" borderId="2" xfId="1" applyNumberFormat="1" applyFont="1" applyFill="1" applyBorder="1" applyAlignment="1">
      <alignment horizontal="center" vertical="center" wrapText="1"/>
    </xf>
    <xf numFmtId="3" fontId="5" fillId="2" borderId="3" xfId="1" applyNumberFormat="1"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10" fillId="4" borderId="1"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3" fontId="12" fillId="2" borderId="2" xfId="1" applyNumberFormat="1" applyFont="1" applyFill="1" applyBorder="1" applyAlignment="1">
      <alignment horizontal="center" vertical="center" wrapText="1"/>
    </xf>
    <xf numFmtId="3" fontId="12" fillId="2" borderId="4" xfId="1" applyNumberFormat="1" applyFont="1" applyFill="1" applyBorder="1" applyAlignment="1">
      <alignment horizontal="center" vertical="center" wrapText="1"/>
    </xf>
    <xf numFmtId="0" fontId="9" fillId="0" borderId="1" xfId="0" applyFont="1" applyBorder="1" applyAlignment="1">
      <alignment horizontal="left" vertical="center" wrapText="1"/>
    </xf>
    <xf numFmtId="3" fontId="9" fillId="0" borderId="2" xfId="0" applyNumberFormat="1" applyFont="1" applyBorder="1" applyAlignment="1">
      <alignment horizontal="left" vertical="center" wrapText="1"/>
    </xf>
    <xf numFmtId="3" fontId="9" fillId="0" borderId="3" xfId="0" applyNumberFormat="1" applyFont="1" applyBorder="1" applyAlignment="1">
      <alignment horizontal="left"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3" xfId="1"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165" fontId="20" fillId="0" borderId="15" xfId="1" applyNumberFormat="1" applyFont="1" applyBorder="1" applyAlignment="1">
      <alignment horizontal="center" vertical="center"/>
    </xf>
    <xf numFmtId="165" fontId="20" fillId="0" borderId="16" xfId="1" applyNumberFormat="1" applyFont="1" applyBorder="1" applyAlignment="1">
      <alignment horizontal="center" vertical="center"/>
    </xf>
    <xf numFmtId="165" fontId="20" fillId="0" borderId="17" xfId="1" applyNumberFormat="1" applyFont="1" applyBorder="1" applyAlignment="1">
      <alignment horizontal="center" vertical="center"/>
    </xf>
    <xf numFmtId="0" fontId="28" fillId="0" borderId="28" xfId="0" applyFont="1" applyBorder="1" applyAlignment="1">
      <alignment horizontal="center"/>
    </xf>
    <xf numFmtId="0" fontId="20" fillId="6" borderId="15" xfId="0" applyFont="1" applyFill="1" applyBorder="1" applyAlignment="1">
      <alignment horizontal="center" vertical="center"/>
    </xf>
    <xf numFmtId="0" fontId="20" fillId="6" borderId="16" xfId="0" applyFont="1" applyFill="1" applyBorder="1" applyAlignment="1">
      <alignment horizontal="center" vertical="center"/>
    </xf>
    <xf numFmtId="0" fontId="20" fillId="6" borderId="17" xfId="0" applyFont="1" applyFill="1" applyBorder="1" applyAlignment="1">
      <alignment horizontal="center" vertical="center"/>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xf numFmtId="0" fontId="29" fillId="7" borderId="15" xfId="0" applyFont="1" applyFill="1" applyBorder="1" applyAlignment="1">
      <alignment horizontal="center"/>
    </xf>
    <xf numFmtId="0" fontId="29" fillId="7" borderId="16" xfId="0" applyFont="1" applyFill="1" applyBorder="1" applyAlignment="1">
      <alignment horizontal="center"/>
    </xf>
    <xf numFmtId="0" fontId="29" fillId="7" borderId="17" xfId="0" applyFont="1" applyFill="1" applyBorder="1" applyAlignment="1">
      <alignment horizontal="center"/>
    </xf>
    <xf numFmtId="0" fontId="29" fillId="7" borderId="29" xfId="0" applyFont="1" applyFill="1" applyBorder="1" applyAlignment="1">
      <alignment horizontal="center"/>
    </xf>
    <xf numFmtId="0" fontId="29" fillId="7" borderId="0" xfId="0" applyFont="1" applyFill="1" applyAlignment="1">
      <alignment horizontal="center"/>
    </xf>
    <xf numFmtId="0" fontId="29" fillId="7" borderId="1" xfId="0" applyFont="1" applyFill="1" applyBorder="1" applyAlignment="1">
      <alignment horizontal="center"/>
    </xf>
    <xf numFmtId="0" fontId="6" fillId="0" borderId="6" xfId="0" applyFont="1" applyBorder="1" applyAlignment="1">
      <alignment vertical="top" wrapText="1"/>
    </xf>
    <xf numFmtId="0" fontId="6" fillId="0" borderId="5" xfId="0" applyFont="1" applyBorder="1" applyAlignment="1">
      <alignment vertical="top" wrapText="1"/>
    </xf>
    <xf numFmtId="0" fontId="6" fillId="0" borderId="30" xfId="0" applyFont="1" applyBorder="1" applyAlignment="1">
      <alignment horizontal="right" vertical="top" wrapText="1"/>
    </xf>
    <xf numFmtId="0" fontId="6" fillId="0" borderId="0" xfId="0" applyFont="1" applyBorder="1" applyAlignment="1">
      <alignment horizontal="right" vertical="top" wrapText="1"/>
    </xf>
    <xf numFmtId="0" fontId="6" fillId="0" borderId="23" xfId="0" applyFont="1" applyBorder="1" applyAlignment="1">
      <alignment horizontal="right" vertical="top" wrapText="1"/>
    </xf>
    <xf numFmtId="0" fontId="6" fillId="0" borderId="10" xfId="0" applyFont="1" applyBorder="1" applyAlignment="1">
      <alignment horizontal="right" vertical="top" wrapText="1"/>
    </xf>
    <xf numFmtId="0" fontId="6" fillId="0" borderId="11" xfId="0" applyFont="1" applyBorder="1" applyAlignment="1">
      <alignment horizontal="right" vertical="top" wrapText="1"/>
    </xf>
    <xf numFmtId="0" fontId="6" fillId="0" borderId="12" xfId="0" applyFont="1" applyBorder="1" applyAlignment="1">
      <alignment horizontal="right" vertical="top" wrapText="1"/>
    </xf>
    <xf numFmtId="0" fontId="30" fillId="2" borderId="0" xfId="0" applyFont="1" applyFill="1" applyAlignment="1">
      <alignment horizontal="center" vertical="center" wrapText="1"/>
    </xf>
    <xf numFmtId="3" fontId="31" fillId="2" borderId="0" xfId="1" applyNumberFormat="1" applyFont="1" applyFill="1" applyBorder="1" applyAlignment="1">
      <alignment horizontal="center" vertical="center" wrapText="1"/>
    </xf>
    <xf numFmtId="0" fontId="2" fillId="2" borderId="14" xfId="0" applyFont="1" applyFill="1" applyBorder="1"/>
    <xf numFmtId="0" fontId="2" fillId="2" borderId="5" xfId="0" applyFont="1" applyFill="1" applyBorder="1"/>
    <xf numFmtId="3" fontId="31" fillId="2" borderId="0" xfId="1" applyNumberFormat="1" applyFont="1" applyFill="1" applyBorder="1" applyAlignment="1">
      <alignment horizontal="center" vertical="center" wrapText="1"/>
    </xf>
    <xf numFmtId="3" fontId="31" fillId="2" borderId="30" xfId="1" applyNumberFormat="1" applyFont="1" applyFill="1" applyBorder="1" applyAlignment="1">
      <alignment horizontal="center" vertical="center" wrapText="1"/>
    </xf>
    <xf numFmtId="0" fontId="13" fillId="0" borderId="5" xfId="0" applyFont="1" applyBorder="1" applyAlignment="1">
      <alignment horizontal="left" vertical="center"/>
    </xf>
    <xf numFmtId="165" fontId="13" fillId="0" borderId="5" xfId="1" applyNumberFormat="1" applyFont="1" applyBorder="1" applyAlignment="1">
      <alignment horizontal="left" vertical="center"/>
    </xf>
    <xf numFmtId="0" fontId="5" fillId="0" borderId="5" xfId="0" applyFont="1" applyBorder="1" applyAlignment="1">
      <alignment horizontal="center" vertical="center"/>
    </xf>
    <xf numFmtId="0" fontId="2" fillId="0" borderId="5" xfId="0" applyFont="1" applyBorder="1" applyAlignment="1">
      <alignment horizontal="center" vertical="center"/>
    </xf>
    <xf numFmtId="0" fontId="32" fillId="0" borderId="5" xfId="0" applyFont="1" applyBorder="1" applyAlignment="1">
      <alignment horizontal="left" vertical="center"/>
    </xf>
    <xf numFmtId="0" fontId="5" fillId="0" borderId="24" xfId="0" applyFont="1" applyBorder="1" applyAlignment="1">
      <alignment horizontal="left" vertical="top" wrapText="1"/>
    </xf>
    <xf numFmtId="0" fontId="5" fillId="0" borderId="31" xfId="0" applyFont="1" applyBorder="1" applyAlignment="1">
      <alignment horizontal="left" vertical="top" wrapText="1"/>
    </xf>
    <xf numFmtId="0" fontId="13" fillId="0" borderId="5" xfId="0" applyFont="1" applyBorder="1" applyAlignment="1">
      <alignment vertical="center"/>
    </xf>
    <xf numFmtId="0" fontId="9" fillId="0" borderId="5" xfId="0" applyFont="1" applyBorder="1" applyAlignment="1">
      <alignment vertical="center"/>
    </xf>
    <xf numFmtId="0" fontId="4" fillId="0" borderId="5" xfId="0" applyFont="1" applyBorder="1" applyAlignment="1">
      <alignment horizontal="left" vertical="center"/>
    </xf>
    <xf numFmtId="3" fontId="5" fillId="0" borderId="5" xfId="0" applyNumberFormat="1" applyFont="1" applyBorder="1" applyAlignment="1">
      <alignment horizontal="right" vertical="center"/>
    </xf>
    <xf numFmtId="165" fontId="5" fillId="0" borderId="5" xfId="1" applyNumberFormat="1" applyFont="1" applyBorder="1" applyAlignment="1">
      <alignment horizontal="right" vertical="center"/>
    </xf>
    <xf numFmtId="3" fontId="5" fillId="0" borderId="5" xfId="0" applyNumberFormat="1" applyFont="1" applyBorder="1" applyAlignment="1">
      <alignment horizontal="center" vertical="center"/>
    </xf>
    <xf numFmtId="3" fontId="31" fillId="2" borderId="24" xfId="1" applyNumberFormat="1" applyFont="1" applyFill="1" applyBorder="1" applyAlignment="1">
      <alignment horizontal="center" vertical="center" wrapText="1"/>
    </xf>
    <xf numFmtId="3" fontId="31" fillId="2" borderId="31" xfId="1" applyNumberFormat="1" applyFont="1" applyFill="1" applyBorder="1" applyAlignment="1">
      <alignment horizontal="center" vertical="center" wrapText="1"/>
    </xf>
    <xf numFmtId="3" fontId="31" fillId="2" borderId="23" xfId="1" applyNumberFormat="1" applyFont="1" applyFill="1" applyBorder="1" applyAlignment="1">
      <alignment horizontal="center" vertical="center" wrapText="1"/>
    </xf>
    <xf numFmtId="3" fontId="31" fillId="2" borderId="31" xfId="1" applyNumberFormat="1" applyFont="1" applyFill="1" applyBorder="1" applyAlignment="1">
      <alignment horizontal="center" vertical="center" wrapText="1"/>
    </xf>
    <xf numFmtId="3" fontId="31" fillId="2" borderId="14" xfId="1" applyNumberFormat="1" applyFont="1" applyFill="1" applyBorder="1" applyAlignment="1">
      <alignment horizontal="center" vertical="center" wrapText="1"/>
    </xf>
    <xf numFmtId="0" fontId="5" fillId="0" borderId="9" xfId="0" applyFont="1" applyBorder="1" applyAlignment="1">
      <alignment vertical="center" wrapText="1"/>
    </xf>
    <xf numFmtId="0" fontId="5" fillId="0" borderId="12" xfId="0" applyFont="1" applyBorder="1" applyAlignment="1">
      <alignment vertical="center" wrapText="1"/>
    </xf>
    <xf numFmtId="3" fontId="22" fillId="2" borderId="8" xfId="1" applyNumberFormat="1" applyFont="1" applyFill="1" applyBorder="1" applyAlignment="1">
      <alignment horizontal="left" vertical="center" wrapText="1"/>
    </xf>
  </cellXfs>
  <cellStyles count="2">
    <cellStyle name="Comma" xfId="1" builtinId="3"/>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525690</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20297" cy="904874"/>
        </a:xfrm>
        <a:prstGeom prst="rect">
          <a:avLst/>
        </a:prstGeom>
      </xdr:spPr>
    </xdr:pic>
    <xdr:clientData/>
  </xdr:twoCellAnchor>
  <xdr:twoCellAnchor editAs="oneCell">
    <xdr:from>
      <xdr:col>0</xdr:col>
      <xdr:colOff>1850</xdr:colOff>
      <xdr:row>0</xdr:row>
      <xdr:rowOff>0</xdr:rowOff>
    </xdr:from>
    <xdr:to>
      <xdr:col>1</xdr:col>
      <xdr:colOff>926869</xdr:colOff>
      <xdr:row>6</xdr:row>
      <xdr:rowOff>275700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314183" cy="1523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920297</xdr:colOff>
      <xdr:row>4</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6299"/>
        </a:xfrm>
        <a:prstGeom prst="rect">
          <a:avLst/>
        </a:prstGeom>
      </xdr:spPr>
    </xdr:pic>
    <xdr:clientData/>
  </xdr:twoCellAnchor>
  <xdr:twoCellAnchor editAs="oneCell">
    <xdr:from>
      <xdr:col>0</xdr:col>
      <xdr:colOff>1850</xdr:colOff>
      <xdr:row>0</xdr:row>
      <xdr:rowOff>0</xdr:rowOff>
    </xdr:from>
    <xdr:to>
      <xdr:col>1</xdr:col>
      <xdr:colOff>382583</xdr:colOff>
      <xdr:row>6</xdr:row>
      <xdr:rowOff>275700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850" y="0"/>
          <a:ext cx="1314183" cy="1430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0"/>
  <sheetViews>
    <sheetView topLeftCell="A4" zoomScale="70" zoomScaleNormal="70" workbookViewId="0">
      <selection activeCell="I154" sqref="I154"/>
    </sheetView>
  </sheetViews>
  <sheetFormatPr defaultColWidth="9.140625" defaultRowHeight="15.75" x14ac:dyDescent="0.25"/>
  <cols>
    <col min="1" max="1" width="5.85546875" style="6" customWidth="1"/>
    <col min="2" max="2" width="29.7109375" style="124" customWidth="1"/>
    <col min="3" max="3" width="38.28515625" style="6" customWidth="1"/>
    <col min="4" max="4" width="80" style="6" customWidth="1"/>
    <col min="5" max="5" width="11.85546875" style="72" customWidth="1"/>
    <col min="6" max="6" width="9.85546875" style="6" bestFit="1" customWidth="1"/>
    <col min="7" max="16384" width="9.140625" style="6"/>
  </cols>
  <sheetData>
    <row r="1" spans="1:9" s="2" customFormat="1" ht="15.75" customHeight="1" x14ac:dyDescent="0.25">
      <c r="A1" s="9"/>
      <c r="B1" s="109"/>
      <c r="C1" s="9"/>
      <c r="D1" s="210" t="s">
        <v>35</v>
      </c>
      <c r="E1" s="210"/>
    </row>
    <row r="2" spans="1:9" s="1" customFormat="1" ht="16.5" x14ac:dyDescent="0.25">
      <c r="A2" s="11"/>
      <c r="B2" s="110"/>
      <c r="C2" s="11"/>
      <c r="D2" s="211"/>
      <c r="E2" s="211"/>
    </row>
    <row r="3" spans="1:9" s="1" customFormat="1" ht="16.5" x14ac:dyDescent="0.25">
      <c r="A3" s="11"/>
      <c r="B3" s="110"/>
      <c r="C3" s="11"/>
      <c r="D3" s="211"/>
      <c r="E3" s="211"/>
    </row>
    <row r="4" spans="1:9" s="1" customFormat="1" ht="16.5" x14ac:dyDescent="0.25">
      <c r="A4" s="11"/>
      <c r="B4" s="110"/>
      <c r="C4" s="11"/>
      <c r="D4" s="211"/>
      <c r="E4" s="211"/>
    </row>
    <row r="5" spans="1:9" s="1" customFormat="1" ht="16.5" x14ac:dyDescent="0.25">
      <c r="A5" s="11"/>
      <c r="B5" s="110"/>
      <c r="C5" s="11"/>
      <c r="D5" s="211"/>
      <c r="E5" s="211"/>
    </row>
    <row r="6" spans="1:9" s="1" customFormat="1" ht="16.5" x14ac:dyDescent="0.25">
      <c r="A6" s="10"/>
      <c r="B6" s="111"/>
      <c r="C6" s="12"/>
      <c r="D6" s="12"/>
      <c r="E6" s="13"/>
    </row>
    <row r="7" spans="1:9" s="1" customFormat="1" ht="36" customHeight="1" x14ac:dyDescent="0.25">
      <c r="A7" s="212" t="s">
        <v>0</v>
      </c>
      <c r="B7" s="212"/>
      <c r="C7" s="212"/>
      <c r="D7" s="212"/>
      <c r="E7" s="212"/>
      <c r="F7" s="3"/>
      <c r="G7" s="3"/>
      <c r="H7" s="3"/>
      <c r="I7" s="3"/>
    </row>
    <row r="8" spans="1:9" s="1" customFormat="1" ht="16.5" x14ac:dyDescent="0.25">
      <c r="A8" s="73"/>
      <c r="B8" s="112"/>
      <c r="C8" s="73"/>
      <c r="D8" s="73"/>
      <c r="E8" s="73"/>
      <c r="F8" s="3"/>
      <c r="G8" s="3"/>
      <c r="H8" s="3"/>
      <c r="I8" s="3"/>
    </row>
    <row r="9" spans="1:9" s="1" customFormat="1" ht="16.5" x14ac:dyDescent="0.25">
      <c r="A9" s="14"/>
      <c r="B9" s="213" t="s">
        <v>40</v>
      </c>
      <c r="C9" s="213"/>
      <c r="D9" s="213"/>
      <c r="E9" s="213"/>
      <c r="F9" s="4"/>
      <c r="G9" s="4"/>
      <c r="H9" s="4"/>
    </row>
    <row r="10" spans="1:9" s="1" customFormat="1" x14ac:dyDescent="0.25">
      <c r="A10" s="214" t="s">
        <v>21</v>
      </c>
      <c r="B10" s="215"/>
      <c r="C10" s="215"/>
      <c r="D10" s="215"/>
      <c r="E10" s="215"/>
      <c r="F10" s="5"/>
      <c r="G10" s="5"/>
      <c r="H10" s="5"/>
      <c r="I10" s="5"/>
    </row>
    <row r="11" spans="1:9" s="1" customFormat="1" x14ac:dyDescent="0.25">
      <c r="A11" s="216"/>
      <c r="B11" s="217"/>
      <c r="C11" s="217"/>
      <c r="D11" s="217"/>
      <c r="E11" s="217"/>
      <c r="F11" s="8"/>
      <c r="G11" s="8"/>
      <c r="H11" s="8"/>
      <c r="I11" s="8"/>
    </row>
    <row r="12" spans="1:9" ht="16.5" x14ac:dyDescent="0.25">
      <c r="A12" s="15"/>
      <c r="B12" s="113"/>
      <c r="C12" s="15"/>
      <c r="D12" s="15"/>
      <c r="E12" s="29"/>
    </row>
    <row r="13" spans="1:9" ht="48.75" customHeight="1" x14ac:dyDescent="0.25">
      <c r="A13" s="76" t="s">
        <v>32</v>
      </c>
      <c r="B13" s="218" t="s">
        <v>1</v>
      </c>
      <c r="C13" s="218"/>
      <c r="D13" s="76" t="s">
        <v>2</v>
      </c>
      <c r="E13" s="16" t="s">
        <v>391</v>
      </c>
    </row>
    <row r="14" spans="1:9" ht="33" x14ac:dyDescent="0.25">
      <c r="A14" s="219">
        <v>1</v>
      </c>
      <c r="B14" s="190" t="s">
        <v>341</v>
      </c>
      <c r="C14" s="219" t="s">
        <v>342</v>
      </c>
      <c r="D14" s="17" t="s">
        <v>343</v>
      </c>
      <c r="E14" s="222">
        <v>150000</v>
      </c>
    </row>
    <row r="15" spans="1:9" ht="33" x14ac:dyDescent="0.25">
      <c r="A15" s="220"/>
      <c r="B15" s="191"/>
      <c r="C15" s="220"/>
      <c r="D15" s="17" t="s">
        <v>344</v>
      </c>
      <c r="E15" s="223"/>
    </row>
    <row r="16" spans="1:9" ht="33" x14ac:dyDescent="0.25">
      <c r="A16" s="220"/>
      <c r="B16" s="191"/>
      <c r="C16" s="220"/>
      <c r="D16" s="17" t="s">
        <v>345</v>
      </c>
      <c r="E16" s="223"/>
    </row>
    <row r="17" spans="1:5" ht="16.5" x14ac:dyDescent="0.25">
      <c r="A17" s="220"/>
      <c r="B17" s="191"/>
      <c r="C17" s="220"/>
      <c r="D17" s="17" t="s">
        <v>346</v>
      </c>
      <c r="E17" s="223"/>
    </row>
    <row r="18" spans="1:5" ht="16.5" x14ac:dyDescent="0.25">
      <c r="A18" s="220"/>
      <c r="B18" s="191"/>
      <c r="C18" s="220"/>
      <c r="D18" s="17" t="s">
        <v>347</v>
      </c>
      <c r="E18" s="223"/>
    </row>
    <row r="19" spans="1:5" ht="16.5" x14ac:dyDescent="0.25">
      <c r="A19" s="221"/>
      <c r="B19" s="192"/>
      <c r="C19" s="221"/>
      <c r="D19" s="17" t="s">
        <v>16</v>
      </c>
      <c r="E19" s="107"/>
    </row>
    <row r="20" spans="1:5" ht="33" x14ac:dyDescent="0.25">
      <c r="A20" s="44">
        <v>2</v>
      </c>
      <c r="B20" s="105" t="s">
        <v>4</v>
      </c>
      <c r="C20" s="77" t="s">
        <v>5</v>
      </c>
      <c r="D20" s="78" t="s">
        <v>39</v>
      </c>
      <c r="E20" s="108">
        <v>93000</v>
      </c>
    </row>
    <row r="21" spans="1:5" ht="82.5" x14ac:dyDescent="0.25">
      <c r="A21" s="44">
        <v>3</v>
      </c>
      <c r="B21" s="105" t="s">
        <v>7</v>
      </c>
      <c r="C21" s="45" t="s">
        <v>8</v>
      </c>
      <c r="D21" s="45" t="s">
        <v>9</v>
      </c>
      <c r="E21" s="108">
        <v>54000</v>
      </c>
    </row>
    <row r="22" spans="1:5" ht="66" x14ac:dyDescent="0.25">
      <c r="A22" s="44">
        <v>4</v>
      </c>
      <c r="B22" s="105" t="s">
        <v>10</v>
      </c>
      <c r="C22" s="45" t="s">
        <v>11</v>
      </c>
      <c r="D22" s="45" t="s">
        <v>12</v>
      </c>
      <c r="E22" s="108">
        <v>68000</v>
      </c>
    </row>
    <row r="23" spans="1:5" ht="49.5" x14ac:dyDescent="0.25">
      <c r="A23" s="44">
        <v>5</v>
      </c>
      <c r="B23" s="105" t="s">
        <v>13</v>
      </c>
      <c r="C23" s="45" t="s">
        <v>14</v>
      </c>
      <c r="D23" s="45" t="s">
        <v>15</v>
      </c>
      <c r="E23" s="108">
        <v>24000</v>
      </c>
    </row>
    <row r="24" spans="1:5" ht="49.5" x14ac:dyDescent="0.25">
      <c r="A24" s="44">
        <v>6</v>
      </c>
      <c r="B24" s="189" t="s">
        <v>22</v>
      </c>
      <c r="C24" s="48" t="s">
        <v>23</v>
      </c>
      <c r="D24" s="48" t="s">
        <v>24</v>
      </c>
      <c r="E24" s="205">
        <v>54000</v>
      </c>
    </row>
    <row r="25" spans="1:5" ht="49.5" x14ac:dyDescent="0.25">
      <c r="A25" s="44">
        <v>7</v>
      </c>
      <c r="B25" s="189"/>
      <c r="C25" s="48" t="s">
        <v>25</v>
      </c>
      <c r="D25" s="48" t="s">
        <v>24</v>
      </c>
      <c r="E25" s="206"/>
    </row>
    <row r="26" spans="1:5" ht="49.5" x14ac:dyDescent="0.25">
      <c r="A26" s="44">
        <v>8</v>
      </c>
      <c r="B26" s="105" t="s">
        <v>26</v>
      </c>
      <c r="C26" s="45" t="s">
        <v>27</v>
      </c>
      <c r="D26" s="47" t="s">
        <v>28</v>
      </c>
      <c r="E26" s="108">
        <v>37000</v>
      </c>
    </row>
    <row r="27" spans="1:5" ht="16.5" x14ac:dyDescent="0.25">
      <c r="A27" s="44">
        <v>9</v>
      </c>
      <c r="B27" s="105"/>
      <c r="C27" s="79" t="s">
        <v>17</v>
      </c>
      <c r="D27" s="77" t="s">
        <v>435</v>
      </c>
      <c r="E27" s="80" t="s">
        <v>18</v>
      </c>
    </row>
    <row r="28" spans="1:5" ht="16.5" x14ac:dyDescent="0.25">
      <c r="A28" s="207" t="s">
        <v>349</v>
      </c>
      <c r="B28" s="208"/>
      <c r="C28" s="208"/>
      <c r="D28" s="209"/>
      <c r="E28" s="16">
        <f>SUM(E14:E26)</f>
        <v>480000</v>
      </c>
    </row>
    <row r="29" spans="1:5" ht="16.5" x14ac:dyDescent="0.25">
      <c r="A29" s="40" t="s">
        <v>43</v>
      </c>
      <c r="B29" s="117"/>
      <c r="C29" s="41"/>
      <c r="D29" s="42"/>
      <c r="E29" s="43"/>
    </row>
    <row r="30" spans="1:5" ht="49.5" x14ac:dyDescent="0.25">
      <c r="A30" s="44">
        <v>10</v>
      </c>
      <c r="B30" s="118" t="s">
        <v>44</v>
      </c>
      <c r="C30" s="19" t="s">
        <v>45</v>
      </c>
      <c r="D30" s="45" t="s">
        <v>46</v>
      </c>
      <c r="E30" s="46">
        <v>160550</v>
      </c>
    </row>
    <row r="31" spans="1:5" ht="49.5" x14ac:dyDescent="0.25">
      <c r="A31" s="44">
        <v>11</v>
      </c>
      <c r="B31" s="118" t="s">
        <v>47</v>
      </c>
      <c r="C31" s="19" t="s">
        <v>48</v>
      </c>
      <c r="D31" s="47" t="s">
        <v>49</v>
      </c>
      <c r="E31" s="46">
        <v>38950</v>
      </c>
    </row>
    <row r="32" spans="1:5" ht="49.5" x14ac:dyDescent="0.25">
      <c r="A32" s="44">
        <v>12</v>
      </c>
      <c r="B32" s="118" t="s">
        <v>50</v>
      </c>
      <c r="C32" s="25" t="s">
        <v>51</v>
      </c>
      <c r="D32" s="48" t="s">
        <v>52</v>
      </c>
      <c r="E32" s="46">
        <v>38950</v>
      </c>
    </row>
    <row r="33" spans="1:5" ht="49.5" x14ac:dyDescent="0.25">
      <c r="A33" s="44">
        <v>13</v>
      </c>
      <c r="B33" s="118" t="s">
        <v>53</v>
      </c>
      <c r="C33" s="25" t="s">
        <v>54</v>
      </c>
      <c r="D33" s="48" t="s">
        <v>55</v>
      </c>
      <c r="E33" s="46">
        <v>44650</v>
      </c>
    </row>
    <row r="34" spans="1:5" ht="16.5" x14ac:dyDescent="0.25">
      <c r="A34" s="44">
        <v>14</v>
      </c>
      <c r="B34" s="193" t="s">
        <v>26</v>
      </c>
      <c r="C34" s="25" t="s">
        <v>56</v>
      </c>
      <c r="D34" s="48" t="s">
        <v>57</v>
      </c>
      <c r="E34" s="46">
        <v>38950</v>
      </c>
    </row>
    <row r="35" spans="1:5" ht="16.5" x14ac:dyDescent="0.25">
      <c r="A35" s="44">
        <v>15</v>
      </c>
      <c r="B35" s="195"/>
      <c r="C35" s="25" t="s">
        <v>58</v>
      </c>
      <c r="D35" s="48" t="s">
        <v>59</v>
      </c>
      <c r="E35" s="46">
        <v>38950</v>
      </c>
    </row>
    <row r="36" spans="1:5" ht="16.5" customHeight="1" x14ac:dyDescent="0.25">
      <c r="A36" s="44">
        <v>16</v>
      </c>
      <c r="B36" s="204" t="s">
        <v>60</v>
      </c>
      <c r="C36" s="25" t="s">
        <v>61</v>
      </c>
      <c r="D36" s="50" t="s">
        <v>62</v>
      </c>
      <c r="E36" s="46">
        <v>38950</v>
      </c>
    </row>
    <row r="37" spans="1:5" ht="33" x14ac:dyDescent="0.25">
      <c r="A37" s="44">
        <v>17</v>
      </c>
      <c r="B37" s="204"/>
      <c r="C37" s="25" t="s">
        <v>63</v>
      </c>
      <c r="D37" s="50" t="s">
        <v>64</v>
      </c>
      <c r="E37" s="46">
        <v>56050</v>
      </c>
    </row>
    <row r="38" spans="1:5" ht="33" x14ac:dyDescent="0.25">
      <c r="A38" s="44">
        <v>18</v>
      </c>
      <c r="B38" s="204"/>
      <c r="C38" s="25" t="s">
        <v>65</v>
      </c>
      <c r="D38" s="50" t="s">
        <v>66</v>
      </c>
      <c r="E38" s="46">
        <v>56050</v>
      </c>
    </row>
    <row r="39" spans="1:5" ht="33" x14ac:dyDescent="0.25">
      <c r="A39" s="44">
        <v>19</v>
      </c>
      <c r="B39" s="204"/>
      <c r="C39" s="25" t="s">
        <v>67</v>
      </c>
      <c r="D39" s="50" t="s">
        <v>68</v>
      </c>
      <c r="E39" s="46">
        <v>44650</v>
      </c>
    </row>
    <row r="40" spans="1:5" ht="33" x14ac:dyDescent="0.25">
      <c r="A40" s="44">
        <v>20</v>
      </c>
      <c r="B40" s="204"/>
      <c r="C40" s="25" t="s">
        <v>69</v>
      </c>
      <c r="D40" s="50" t="s">
        <v>70</v>
      </c>
      <c r="E40" s="46">
        <v>38950</v>
      </c>
    </row>
    <row r="41" spans="1:5" ht="33" x14ac:dyDescent="0.25">
      <c r="A41" s="44">
        <v>21</v>
      </c>
      <c r="B41" s="119" t="s">
        <v>71</v>
      </c>
      <c r="C41" s="19" t="s">
        <v>72</v>
      </c>
      <c r="D41" s="17" t="s">
        <v>73</v>
      </c>
      <c r="E41" s="46">
        <v>96900</v>
      </c>
    </row>
    <row r="42" spans="1:5" ht="16.5" x14ac:dyDescent="0.25">
      <c r="A42" s="44">
        <v>22</v>
      </c>
      <c r="B42" s="193" t="s">
        <v>74</v>
      </c>
      <c r="C42" s="19" t="s">
        <v>75</v>
      </c>
      <c r="D42" s="17" t="s">
        <v>76</v>
      </c>
      <c r="E42" s="46">
        <v>58900</v>
      </c>
    </row>
    <row r="43" spans="1:5" ht="33" x14ac:dyDescent="0.25">
      <c r="A43" s="44">
        <v>23</v>
      </c>
      <c r="B43" s="194"/>
      <c r="C43" s="19" t="s">
        <v>77</v>
      </c>
      <c r="D43" s="17" t="s">
        <v>78</v>
      </c>
      <c r="E43" s="46">
        <v>156750</v>
      </c>
    </row>
    <row r="44" spans="1:5" ht="33" x14ac:dyDescent="0.25">
      <c r="A44" s="44">
        <v>24</v>
      </c>
      <c r="B44" s="195"/>
      <c r="C44" s="19" t="s">
        <v>79</v>
      </c>
      <c r="D44" s="17" t="s">
        <v>80</v>
      </c>
      <c r="E44" s="46">
        <v>110200</v>
      </c>
    </row>
    <row r="45" spans="1:5" ht="33" x14ac:dyDescent="0.25">
      <c r="A45" s="44">
        <v>25</v>
      </c>
      <c r="B45" s="193" t="s">
        <v>81</v>
      </c>
      <c r="C45" s="19" t="s">
        <v>82</v>
      </c>
      <c r="D45" s="17" t="s">
        <v>83</v>
      </c>
      <c r="E45" s="46">
        <v>78850</v>
      </c>
    </row>
    <row r="46" spans="1:5" ht="49.5" x14ac:dyDescent="0.25">
      <c r="A46" s="44">
        <v>26</v>
      </c>
      <c r="B46" s="194"/>
      <c r="C46" s="19" t="s">
        <v>84</v>
      </c>
      <c r="D46" s="17" t="s">
        <v>83</v>
      </c>
      <c r="E46" s="46">
        <v>123500</v>
      </c>
    </row>
    <row r="47" spans="1:5" ht="16.5" x14ac:dyDescent="0.25">
      <c r="A47" s="44">
        <v>27</v>
      </c>
      <c r="B47" s="194"/>
      <c r="C47" s="19" t="s">
        <v>85</v>
      </c>
      <c r="D47" s="17" t="s">
        <v>83</v>
      </c>
      <c r="E47" s="46">
        <v>114000</v>
      </c>
    </row>
    <row r="48" spans="1:5" ht="16.5" x14ac:dyDescent="0.25">
      <c r="A48" s="44">
        <v>28</v>
      </c>
      <c r="B48" s="195"/>
      <c r="C48" s="19" t="s">
        <v>86</v>
      </c>
      <c r="D48" s="17" t="s">
        <v>87</v>
      </c>
      <c r="E48" s="46">
        <v>267900</v>
      </c>
    </row>
    <row r="49" spans="1:5" ht="16.5" x14ac:dyDescent="0.25">
      <c r="A49" s="44">
        <v>29</v>
      </c>
      <c r="B49" s="120" t="s">
        <v>88</v>
      </c>
      <c r="C49" s="19" t="s">
        <v>89</v>
      </c>
      <c r="D49" s="17" t="s">
        <v>90</v>
      </c>
      <c r="E49" s="46">
        <v>121600</v>
      </c>
    </row>
    <row r="50" spans="1:5" ht="16.5" customHeight="1" x14ac:dyDescent="0.25">
      <c r="A50" s="44">
        <v>30</v>
      </c>
      <c r="B50" s="186" t="s">
        <v>91</v>
      </c>
      <c r="C50" s="19" t="s">
        <v>92</v>
      </c>
      <c r="D50" s="17" t="s">
        <v>93</v>
      </c>
      <c r="E50" s="46">
        <v>67450</v>
      </c>
    </row>
    <row r="51" spans="1:5" ht="16.5" x14ac:dyDescent="0.25">
      <c r="A51" s="44">
        <v>31</v>
      </c>
      <c r="B51" s="187"/>
      <c r="C51" s="19" t="s">
        <v>94</v>
      </c>
      <c r="D51" s="17" t="s">
        <v>95</v>
      </c>
      <c r="E51" s="46">
        <v>131100</v>
      </c>
    </row>
    <row r="52" spans="1:5" ht="16.5" x14ac:dyDescent="0.25">
      <c r="A52" s="44">
        <v>32</v>
      </c>
      <c r="B52" s="120" t="s">
        <v>355</v>
      </c>
      <c r="C52" s="19" t="s">
        <v>356</v>
      </c>
      <c r="D52" s="17" t="s">
        <v>357</v>
      </c>
      <c r="E52" s="46">
        <v>267900</v>
      </c>
    </row>
    <row r="53" spans="1:5" s="34" customFormat="1" ht="16.5" customHeight="1" x14ac:dyDescent="0.25">
      <c r="A53" s="44">
        <v>33</v>
      </c>
      <c r="B53" s="184" t="s">
        <v>31</v>
      </c>
      <c r="C53" s="19" t="s">
        <v>358</v>
      </c>
      <c r="D53" s="17" t="s">
        <v>29</v>
      </c>
      <c r="E53" s="18">
        <v>20000</v>
      </c>
    </row>
    <row r="54" spans="1:5" s="34" customFormat="1" ht="16.5" x14ac:dyDescent="0.25">
      <c r="A54" s="44">
        <v>34</v>
      </c>
      <c r="B54" s="184"/>
      <c r="C54" s="19" t="s">
        <v>34</v>
      </c>
      <c r="D54" s="17" t="s">
        <v>29</v>
      </c>
      <c r="E54" s="18">
        <v>18000</v>
      </c>
    </row>
    <row r="55" spans="1:5" ht="16.5" x14ac:dyDescent="0.25">
      <c r="A55" s="180" t="s">
        <v>96</v>
      </c>
      <c r="B55" s="181"/>
      <c r="C55" s="181"/>
      <c r="D55" s="182"/>
      <c r="E55" s="43"/>
    </row>
    <row r="56" spans="1:5" s="34" customFormat="1" ht="33" x14ac:dyDescent="0.25">
      <c r="A56" s="44">
        <v>35</v>
      </c>
      <c r="B56" s="186" t="s">
        <v>97</v>
      </c>
      <c r="C56" s="54" t="s">
        <v>98</v>
      </c>
      <c r="D56" s="24" t="s">
        <v>99</v>
      </c>
      <c r="E56" s="52">
        <v>147900</v>
      </c>
    </row>
    <row r="57" spans="1:5" s="34" customFormat="1" ht="33" x14ac:dyDescent="0.25">
      <c r="A57" s="44">
        <v>36</v>
      </c>
      <c r="B57" s="188"/>
      <c r="C57" s="54" t="s">
        <v>100</v>
      </c>
      <c r="D57" s="24" t="s">
        <v>101</v>
      </c>
      <c r="E57" s="52">
        <v>196350</v>
      </c>
    </row>
    <row r="58" spans="1:5" s="34" customFormat="1" ht="16.5" x14ac:dyDescent="0.25">
      <c r="A58" s="44">
        <v>37</v>
      </c>
      <c r="B58" s="188"/>
      <c r="C58" s="54" t="s">
        <v>102</v>
      </c>
      <c r="D58" s="24" t="s">
        <v>103</v>
      </c>
      <c r="E58" s="52">
        <v>622200</v>
      </c>
    </row>
    <row r="59" spans="1:5" s="34" customFormat="1" ht="33" x14ac:dyDescent="0.25">
      <c r="A59" s="44">
        <v>38</v>
      </c>
      <c r="B59" s="188"/>
      <c r="C59" s="54" t="s">
        <v>104</v>
      </c>
      <c r="D59" s="24" t="s">
        <v>105</v>
      </c>
      <c r="E59" s="52">
        <v>102850</v>
      </c>
    </row>
    <row r="60" spans="1:5" s="34" customFormat="1" ht="33" x14ac:dyDescent="0.25">
      <c r="A60" s="44">
        <v>39</v>
      </c>
      <c r="B60" s="188"/>
      <c r="C60" s="54" t="s">
        <v>106</v>
      </c>
      <c r="D60" s="24" t="s">
        <v>107</v>
      </c>
      <c r="E60" s="52">
        <v>163200</v>
      </c>
    </row>
    <row r="61" spans="1:5" s="34" customFormat="1" ht="49.5" x14ac:dyDescent="0.25">
      <c r="A61" s="44">
        <v>40</v>
      </c>
      <c r="B61" s="188"/>
      <c r="C61" s="54" t="s">
        <v>108</v>
      </c>
      <c r="D61" s="24" t="s">
        <v>109</v>
      </c>
      <c r="E61" s="52">
        <v>147050</v>
      </c>
    </row>
    <row r="62" spans="1:5" s="34" customFormat="1" ht="33" x14ac:dyDescent="0.25">
      <c r="A62" s="44">
        <v>41</v>
      </c>
      <c r="B62" s="188"/>
      <c r="C62" s="54" t="s">
        <v>110</v>
      </c>
      <c r="D62" s="24" t="s">
        <v>111</v>
      </c>
      <c r="E62" s="52">
        <v>196350</v>
      </c>
    </row>
    <row r="63" spans="1:5" s="34" customFormat="1" ht="16.5" x14ac:dyDescent="0.25">
      <c r="A63" s="44">
        <v>42</v>
      </c>
      <c r="B63" s="188"/>
      <c r="C63" s="88" t="s">
        <v>112</v>
      </c>
      <c r="D63" s="89" t="s">
        <v>113</v>
      </c>
      <c r="E63" s="52">
        <v>425000</v>
      </c>
    </row>
    <row r="64" spans="1:5" s="34" customFormat="1" ht="49.5" x14ac:dyDescent="0.25">
      <c r="A64" s="44">
        <v>43</v>
      </c>
      <c r="B64" s="188"/>
      <c r="C64" s="54" t="s">
        <v>114</v>
      </c>
      <c r="D64" s="24" t="s">
        <v>115</v>
      </c>
      <c r="E64" s="52">
        <v>246500</v>
      </c>
    </row>
    <row r="65" spans="1:5" s="34" customFormat="1" ht="33" x14ac:dyDescent="0.25">
      <c r="A65" s="44">
        <v>44</v>
      </c>
      <c r="B65" s="188"/>
      <c r="C65" s="54" t="s">
        <v>117</v>
      </c>
      <c r="D65" s="24" t="s">
        <v>118</v>
      </c>
      <c r="E65" s="52">
        <v>196350</v>
      </c>
    </row>
    <row r="66" spans="1:5" s="34" customFormat="1" ht="66" x14ac:dyDescent="0.25">
      <c r="A66" s="44">
        <v>45</v>
      </c>
      <c r="B66" s="188"/>
      <c r="C66" s="54" t="s">
        <v>119</v>
      </c>
      <c r="D66" s="24" t="s">
        <v>120</v>
      </c>
      <c r="E66" s="52">
        <v>523600</v>
      </c>
    </row>
    <row r="67" spans="1:5" s="34" customFormat="1" ht="33" x14ac:dyDescent="0.25">
      <c r="A67" s="44">
        <v>46</v>
      </c>
      <c r="B67" s="188"/>
      <c r="C67" s="54" t="s">
        <v>121</v>
      </c>
      <c r="D67" s="24" t="s">
        <v>122</v>
      </c>
      <c r="E67" s="52">
        <v>196350</v>
      </c>
    </row>
    <row r="68" spans="1:5" s="34" customFormat="1" ht="16.5" x14ac:dyDescent="0.25">
      <c r="A68" s="44">
        <v>47</v>
      </c>
      <c r="B68" s="187"/>
      <c r="C68" s="54" t="s">
        <v>127</v>
      </c>
      <c r="D68" s="24" t="s">
        <v>128</v>
      </c>
      <c r="E68" s="52">
        <v>350200</v>
      </c>
    </row>
    <row r="69" spans="1:5" s="34" customFormat="1" ht="16.5" customHeight="1" x14ac:dyDescent="0.25">
      <c r="A69" s="44">
        <v>48</v>
      </c>
      <c r="B69" s="186" t="s">
        <v>124</v>
      </c>
      <c r="C69" s="54" t="s">
        <v>123</v>
      </c>
      <c r="D69" s="199" t="s">
        <v>361</v>
      </c>
      <c r="E69" s="52">
        <v>116450</v>
      </c>
    </row>
    <row r="70" spans="1:5" s="34" customFormat="1" ht="33" x14ac:dyDescent="0.25">
      <c r="A70" s="44">
        <v>49</v>
      </c>
      <c r="B70" s="188"/>
      <c r="C70" s="54" t="s">
        <v>125</v>
      </c>
      <c r="D70" s="200"/>
      <c r="E70" s="52">
        <v>116450</v>
      </c>
    </row>
    <row r="71" spans="1:5" s="34" customFormat="1" ht="33" x14ac:dyDescent="0.25">
      <c r="A71" s="44">
        <v>50</v>
      </c>
      <c r="B71" s="187"/>
      <c r="C71" s="54" t="s">
        <v>126</v>
      </c>
      <c r="D71" s="201"/>
      <c r="E71" s="52">
        <v>176800</v>
      </c>
    </row>
    <row r="72" spans="1:5" s="34" customFormat="1" ht="16.5" x14ac:dyDescent="0.25">
      <c r="A72" s="44">
        <v>51</v>
      </c>
      <c r="B72" s="186" t="s">
        <v>363</v>
      </c>
      <c r="C72" s="54" t="s">
        <v>364</v>
      </c>
      <c r="D72" s="202" t="s">
        <v>365</v>
      </c>
      <c r="E72" s="52">
        <v>182750</v>
      </c>
    </row>
    <row r="73" spans="1:5" s="34" customFormat="1" ht="16.5" x14ac:dyDescent="0.25">
      <c r="A73" s="44">
        <v>52</v>
      </c>
      <c r="B73" s="188"/>
      <c r="C73" s="54" t="s">
        <v>366</v>
      </c>
      <c r="D73" s="203"/>
      <c r="E73" s="52">
        <v>274550</v>
      </c>
    </row>
    <row r="74" spans="1:5" s="34" customFormat="1" ht="49.5" x14ac:dyDescent="0.25">
      <c r="A74" s="44">
        <v>53</v>
      </c>
      <c r="B74" s="188"/>
      <c r="C74" s="54" t="s">
        <v>367</v>
      </c>
      <c r="D74" s="26" t="s">
        <v>368</v>
      </c>
      <c r="E74" s="52">
        <v>228650</v>
      </c>
    </row>
    <row r="75" spans="1:5" s="34" customFormat="1" ht="49.5" x14ac:dyDescent="0.25">
      <c r="A75" s="44">
        <v>54</v>
      </c>
      <c r="B75" s="187"/>
      <c r="C75" s="54" t="s">
        <v>369</v>
      </c>
      <c r="D75" s="26" t="s">
        <v>370</v>
      </c>
      <c r="E75" s="52">
        <v>499800</v>
      </c>
    </row>
    <row r="76" spans="1:5" s="34" customFormat="1" ht="16.5" x14ac:dyDescent="0.25">
      <c r="A76" s="180" t="s">
        <v>129</v>
      </c>
      <c r="B76" s="181"/>
      <c r="C76" s="181"/>
      <c r="D76" s="182"/>
      <c r="E76" s="43"/>
    </row>
    <row r="77" spans="1:5" ht="49.5" x14ac:dyDescent="0.25">
      <c r="A77" s="44">
        <v>55</v>
      </c>
      <c r="B77" s="189" t="s">
        <v>130</v>
      </c>
      <c r="C77" s="51" t="s">
        <v>131</v>
      </c>
      <c r="D77" s="51" t="s">
        <v>132</v>
      </c>
      <c r="E77" s="18">
        <v>100000</v>
      </c>
    </row>
    <row r="78" spans="1:5" ht="16.5" x14ac:dyDescent="0.25">
      <c r="A78" s="44">
        <v>56</v>
      </c>
      <c r="B78" s="189"/>
      <c r="C78" s="51" t="s">
        <v>133</v>
      </c>
      <c r="D78" s="51" t="s">
        <v>134</v>
      </c>
      <c r="E78" s="18">
        <v>56100</v>
      </c>
    </row>
    <row r="79" spans="1:5" ht="54.75" customHeight="1" x14ac:dyDescent="0.25">
      <c r="A79" s="44">
        <v>57</v>
      </c>
      <c r="B79" s="189"/>
      <c r="C79" s="51" t="s">
        <v>135</v>
      </c>
      <c r="D79" s="51" t="s">
        <v>136</v>
      </c>
      <c r="E79" s="18">
        <v>118150</v>
      </c>
    </row>
    <row r="80" spans="1:5" ht="33" x14ac:dyDescent="0.25">
      <c r="A80" s="44">
        <v>58</v>
      </c>
      <c r="B80" s="189"/>
      <c r="C80" s="51" t="s">
        <v>138</v>
      </c>
      <c r="D80" s="51" t="s">
        <v>139</v>
      </c>
      <c r="E80" s="18">
        <v>56100</v>
      </c>
    </row>
    <row r="81" spans="1:5" ht="82.5" x14ac:dyDescent="0.25">
      <c r="A81" s="44">
        <v>59</v>
      </c>
      <c r="B81" s="189"/>
      <c r="C81" s="51" t="s">
        <v>371</v>
      </c>
      <c r="D81" s="51" t="s">
        <v>372</v>
      </c>
      <c r="E81" s="18">
        <v>180200</v>
      </c>
    </row>
    <row r="82" spans="1:5" ht="49.5" x14ac:dyDescent="0.25">
      <c r="A82" s="44">
        <v>60</v>
      </c>
      <c r="B82" s="189"/>
      <c r="C82" s="17" t="s">
        <v>140</v>
      </c>
      <c r="D82" s="17" t="s">
        <v>141</v>
      </c>
      <c r="E82" s="18">
        <v>737800</v>
      </c>
    </row>
    <row r="83" spans="1:5" ht="33" x14ac:dyDescent="0.25">
      <c r="A83" s="44">
        <v>61</v>
      </c>
      <c r="B83" s="189"/>
      <c r="C83" s="17" t="s">
        <v>143</v>
      </c>
      <c r="D83" s="17" t="s">
        <v>144</v>
      </c>
      <c r="E83" s="18">
        <v>118150</v>
      </c>
    </row>
    <row r="84" spans="1:5" ht="33" x14ac:dyDescent="0.25">
      <c r="A84" s="44">
        <v>62</v>
      </c>
      <c r="B84" s="189"/>
      <c r="C84" s="17" t="s">
        <v>146</v>
      </c>
      <c r="D84" s="17" t="s">
        <v>147</v>
      </c>
      <c r="E84" s="18">
        <v>61200</v>
      </c>
    </row>
    <row r="85" spans="1:5" ht="33" x14ac:dyDescent="0.25">
      <c r="A85" s="44">
        <v>63</v>
      </c>
      <c r="B85" s="189" t="s">
        <v>149</v>
      </c>
      <c r="C85" s="17" t="s">
        <v>150</v>
      </c>
      <c r="D85" s="17" t="s">
        <v>151</v>
      </c>
      <c r="E85" s="18">
        <v>147900</v>
      </c>
    </row>
    <row r="86" spans="1:5" ht="33" x14ac:dyDescent="0.25">
      <c r="A86" s="44">
        <v>64</v>
      </c>
      <c r="B86" s="189"/>
      <c r="C86" s="17" t="s">
        <v>152</v>
      </c>
      <c r="D86" s="17" t="s">
        <v>153</v>
      </c>
      <c r="E86" s="18">
        <v>74800</v>
      </c>
    </row>
    <row r="87" spans="1:5" ht="66" x14ac:dyDescent="0.25">
      <c r="A87" s="44">
        <v>65</v>
      </c>
      <c r="B87" s="190" t="s">
        <v>154</v>
      </c>
      <c r="C87" s="17" t="s">
        <v>155</v>
      </c>
      <c r="D87" s="17" t="s">
        <v>156</v>
      </c>
      <c r="E87" s="18">
        <v>142800</v>
      </c>
    </row>
    <row r="88" spans="1:5" ht="66" x14ac:dyDescent="0.25">
      <c r="A88" s="44">
        <v>66</v>
      </c>
      <c r="B88" s="191"/>
      <c r="C88" s="17" t="s">
        <v>373</v>
      </c>
      <c r="D88" s="17" t="s">
        <v>157</v>
      </c>
      <c r="E88" s="18">
        <v>142800</v>
      </c>
    </row>
    <row r="89" spans="1:5" ht="16.5" x14ac:dyDescent="0.25">
      <c r="A89" s="44">
        <v>67</v>
      </c>
      <c r="B89" s="192"/>
      <c r="C89" s="17" t="s">
        <v>158</v>
      </c>
      <c r="D89" s="17" t="s">
        <v>159</v>
      </c>
      <c r="E89" s="18">
        <v>215050</v>
      </c>
    </row>
    <row r="90" spans="1:5" ht="16.5" x14ac:dyDescent="0.25">
      <c r="A90" s="180" t="s">
        <v>160</v>
      </c>
      <c r="B90" s="181"/>
      <c r="C90" s="181"/>
      <c r="D90" s="182"/>
      <c r="E90" s="55"/>
    </row>
    <row r="91" spans="1:5" ht="16.5" x14ac:dyDescent="0.25">
      <c r="A91" s="44">
        <v>68</v>
      </c>
      <c r="B91" s="190" t="s">
        <v>161</v>
      </c>
      <c r="C91" s="17" t="s">
        <v>162</v>
      </c>
      <c r="D91" s="17"/>
      <c r="E91" s="46">
        <v>247500</v>
      </c>
    </row>
    <row r="92" spans="1:5" ht="16.5" x14ac:dyDescent="0.25">
      <c r="A92" s="44">
        <v>69</v>
      </c>
      <c r="B92" s="191"/>
      <c r="C92" s="17" t="s">
        <v>163</v>
      </c>
      <c r="D92" s="17"/>
      <c r="E92" s="46">
        <v>168300</v>
      </c>
    </row>
    <row r="93" spans="1:5" ht="16.5" x14ac:dyDescent="0.25">
      <c r="A93" s="44">
        <v>70</v>
      </c>
      <c r="B93" s="191"/>
      <c r="C93" s="17" t="s">
        <v>164</v>
      </c>
      <c r="D93" s="17"/>
      <c r="E93" s="46">
        <v>168300</v>
      </c>
    </row>
    <row r="94" spans="1:5" ht="16.5" x14ac:dyDescent="0.25">
      <c r="A94" s="44">
        <v>71</v>
      </c>
      <c r="B94" s="191"/>
      <c r="C94" s="17" t="s">
        <v>165</v>
      </c>
      <c r="D94" s="17"/>
      <c r="E94" s="46">
        <v>170100</v>
      </c>
    </row>
    <row r="95" spans="1:5" ht="16.5" x14ac:dyDescent="0.25">
      <c r="A95" s="44">
        <v>72</v>
      </c>
      <c r="B95" s="191"/>
      <c r="C95" s="17" t="s">
        <v>166</v>
      </c>
      <c r="D95" s="17"/>
      <c r="E95" s="46">
        <v>135000</v>
      </c>
    </row>
    <row r="96" spans="1:5" ht="16.5" x14ac:dyDescent="0.25">
      <c r="A96" s="44">
        <v>73</v>
      </c>
      <c r="B96" s="191"/>
      <c r="C96" s="17" t="s">
        <v>167</v>
      </c>
      <c r="D96" s="17"/>
      <c r="E96" s="46">
        <v>170100</v>
      </c>
    </row>
    <row r="97" spans="1:5" ht="16.5" x14ac:dyDescent="0.25">
      <c r="A97" s="44">
        <v>74</v>
      </c>
      <c r="B97" s="191"/>
      <c r="C97" s="17" t="s">
        <v>168</v>
      </c>
      <c r="D97" s="17"/>
      <c r="E97" s="46">
        <v>170100</v>
      </c>
    </row>
    <row r="98" spans="1:5" ht="16.5" x14ac:dyDescent="0.25">
      <c r="A98" s="44">
        <v>75</v>
      </c>
      <c r="B98" s="191"/>
      <c r="C98" s="17" t="s">
        <v>169</v>
      </c>
      <c r="D98" s="17"/>
      <c r="E98" s="46">
        <v>168300</v>
      </c>
    </row>
    <row r="99" spans="1:5" ht="16.5" x14ac:dyDescent="0.25">
      <c r="A99" s="44">
        <v>76</v>
      </c>
      <c r="B99" s="191"/>
      <c r="C99" s="17" t="s">
        <v>170</v>
      </c>
      <c r="D99" s="17"/>
      <c r="E99" s="46">
        <v>180900</v>
      </c>
    </row>
    <row r="100" spans="1:5" ht="16.5" x14ac:dyDescent="0.25">
      <c r="A100" s="44">
        <v>77</v>
      </c>
      <c r="B100" s="191"/>
      <c r="C100" s="17" t="s">
        <v>171</v>
      </c>
      <c r="D100" s="17"/>
      <c r="E100" s="46">
        <v>168300</v>
      </c>
    </row>
    <row r="101" spans="1:5" ht="16.5" x14ac:dyDescent="0.25">
      <c r="A101" s="44">
        <v>78</v>
      </c>
      <c r="B101" s="191"/>
      <c r="C101" s="17" t="s">
        <v>172</v>
      </c>
      <c r="D101" s="17"/>
      <c r="E101" s="46">
        <v>168300</v>
      </c>
    </row>
    <row r="102" spans="1:5" ht="16.5" x14ac:dyDescent="0.25">
      <c r="A102" s="44">
        <v>79</v>
      </c>
      <c r="B102" s="191"/>
      <c r="C102" s="17" t="s">
        <v>173</v>
      </c>
      <c r="D102" s="17"/>
      <c r="E102" s="46">
        <v>118800</v>
      </c>
    </row>
    <row r="103" spans="1:5" ht="16.5" x14ac:dyDescent="0.25">
      <c r="A103" s="44">
        <v>80</v>
      </c>
      <c r="B103" s="191"/>
      <c r="C103" s="17" t="s">
        <v>174</v>
      </c>
      <c r="D103" s="17"/>
      <c r="E103" s="46">
        <v>168300</v>
      </c>
    </row>
    <row r="104" spans="1:5" ht="16.5" x14ac:dyDescent="0.25">
      <c r="A104" s="44">
        <v>81</v>
      </c>
      <c r="B104" s="192"/>
      <c r="C104" s="17" t="s">
        <v>175</v>
      </c>
      <c r="D104" s="17"/>
      <c r="E104" s="46">
        <v>965700</v>
      </c>
    </row>
    <row r="105" spans="1:5" ht="16.5" x14ac:dyDescent="0.25">
      <c r="A105" s="180" t="s">
        <v>176</v>
      </c>
      <c r="B105" s="181"/>
      <c r="C105" s="181"/>
      <c r="D105" s="182"/>
      <c r="E105" s="43"/>
    </row>
    <row r="106" spans="1:5" ht="16.5" x14ac:dyDescent="0.25">
      <c r="A106" s="44">
        <v>82</v>
      </c>
      <c r="B106" s="106" t="s">
        <v>177</v>
      </c>
      <c r="C106" s="17" t="s">
        <v>178</v>
      </c>
      <c r="D106" s="17" t="s">
        <v>179</v>
      </c>
      <c r="E106" s="46">
        <v>45000</v>
      </c>
    </row>
    <row r="107" spans="1:5" ht="33" x14ac:dyDescent="0.25">
      <c r="A107" s="44">
        <v>83</v>
      </c>
      <c r="B107" s="106" t="s">
        <v>180</v>
      </c>
      <c r="C107" s="17" t="s">
        <v>181</v>
      </c>
      <c r="D107" s="17" t="s">
        <v>182</v>
      </c>
      <c r="E107" s="46">
        <v>97200</v>
      </c>
    </row>
    <row r="108" spans="1:5" ht="16.5" x14ac:dyDescent="0.25">
      <c r="A108" s="183" t="s">
        <v>33</v>
      </c>
      <c r="B108" s="183"/>
      <c r="C108" s="183"/>
      <c r="D108" s="183"/>
      <c r="E108" s="56"/>
    </row>
    <row r="109" spans="1:5" ht="49.5" x14ac:dyDescent="0.25">
      <c r="A109" s="23">
        <v>84</v>
      </c>
      <c r="B109" s="193" t="s">
        <v>30</v>
      </c>
      <c r="C109" s="24" t="s">
        <v>36</v>
      </c>
      <c r="D109" s="24" t="s">
        <v>6</v>
      </c>
      <c r="E109" s="21">
        <v>140000</v>
      </c>
    </row>
    <row r="110" spans="1:5" ht="66" x14ac:dyDescent="0.25">
      <c r="A110" s="23">
        <v>85</v>
      </c>
      <c r="B110" s="194"/>
      <c r="C110" s="24" t="s">
        <v>19</v>
      </c>
      <c r="D110" s="24" t="s">
        <v>20</v>
      </c>
      <c r="E110" s="21">
        <v>140000</v>
      </c>
    </row>
    <row r="111" spans="1:5" ht="33" x14ac:dyDescent="0.25">
      <c r="A111" s="23">
        <v>86</v>
      </c>
      <c r="B111" s="194"/>
      <c r="C111" s="24" t="s">
        <v>37</v>
      </c>
      <c r="D111" s="24" t="s">
        <v>38</v>
      </c>
      <c r="E111" s="21">
        <v>140000</v>
      </c>
    </row>
    <row r="112" spans="1:5" ht="49.5" x14ac:dyDescent="0.25">
      <c r="A112" s="196">
        <v>87</v>
      </c>
      <c r="B112" s="194"/>
      <c r="C112" s="24" t="s">
        <v>374</v>
      </c>
      <c r="D112" s="24"/>
      <c r="E112" s="22">
        <v>200000</v>
      </c>
    </row>
    <row r="113" spans="1:5" ht="33" x14ac:dyDescent="0.25">
      <c r="A113" s="197"/>
      <c r="B113" s="194"/>
      <c r="C113" s="24" t="s">
        <v>375</v>
      </c>
      <c r="D113" s="24"/>
      <c r="E113" s="22">
        <v>300000</v>
      </c>
    </row>
    <row r="114" spans="1:5" ht="33" x14ac:dyDescent="0.25">
      <c r="A114" s="198"/>
      <c r="B114" s="194"/>
      <c r="C114" s="24" t="s">
        <v>376</v>
      </c>
      <c r="D114" s="24"/>
      <c r="E114" s="22">
        <v>263200</v>
      </c>
    </row>
    <row r="115" spans="1:5" ht="49.5" x14ac:dyDescent="0.25">
      <c r="A115" s="23">
        <v>88</v>
      </c>
      <c r="B115" s="194"/>
      <c r="C115" s="24" t="s">
        <v>377</v>
      </c>
      <c r="D115" s="24" t="s">
        <v>183</v>
      </c>
      <c r="E115" s="22">
        <v>560000</v>
      </c>
    </row>
    <row r="116" spans="1:5" ht="66" x14ac:dyDescent="0.25">
      <c r="A116" s="23">
        <v>89</v>
      </c>
      <c r="B116" s="194"/>
      <c r="C116" s="24" t="s">
        <v>184</v>
      </c>
      <c r="D116" s="24" t="s">
        <v>185</v>
      </c>
      <c r="E116" s="22">
        <v>616000</v>
      </c>
    </row>
    <row r="117" spans="1:5" ht="66" x14ac:dyDescent="0.25">
      <c r="A117" s="23">
        <v>90</v>
      </c>
      <c r="B117" s="195"/>
      <c r="C117" s="24" t="s">
        <v>186</v>
      </c>
      <c r="D117" s="24" t="s">
        <v>187</v>
      </c>
      <c r="E117" s="22">
        <v>199200</v>
      </c>
    </row>
    <row r="118" spans="1:5" ht="33" x14ac:dyDescent="0.25">
      <c r="A118" s="23">
        <v>91</v>
      </c>
      <c r="B118" s="186" t="s">
        <v>188</v>
      </c>
      <c r="C118" s="24" t="s">
        <v>189</v>
      </c>
      <c r="D118" s="24" t="s">
        <v>190</v>
      </c>
      <c r="E118" s="22">
        <v>125600</v>
      </c>
    </row>
    <row r="119" spans="1:5" ht="49.5" x14ac:dyDescent="0.25">
      <c r="A119" s="23">
        <v>92</v>
      </c>
      <c r="B119" s="188"/>
      <c r="C119" s="24" t="s">
        <v>191</v>
      </c>
      <c r="D119" s="24" t="s">
        <v>192</v>
      </c>
      <c r="E119" s="22">
        <v>125600</v>
      </c>
    </row>
    <row r="120" spans="1:5" ht="33" x14ac:dyDescent="0.25">
      <c r="A120" s="23">
        <v>93</v>
      </c>
      <c r="B120" s="188"/>
      <c r="C120" s="24" t="s">
        <v>378</v>
      </c>
      <c r="D120" s="24" t="s">
        <v>379</v>
      </c>
      <c r="E120" s="22">
        <v>114400</v>
      </c>
    </row>
    <row r="121" spans="1:5" ht="33" x14ac:dyDescent="0.25">
      <c r="A121" s="23">
        <v>94</v>
      </c>
      <c r="B121" s="188"/>
      <c r="C121" s="24" t="s">
        <v>380</v>
      </c>
      <c r="D121" s="24" t="s">
        <v>379</v>
      </c>
      <c r="E121" s="22">
        <v>148000</v>
      </c>
    </row>
    <row r="122" spans="1:5" ht="49.5" x14ac:dyDescent="0.25">
      <c r="A122" s="23">
        <v>95</v>
      </c>
      <c r="B122" s="188"/>
      <c r="C122" s="24" t="s">
        <v>193</v>
      </c>
      <c r="D122" s="24" t="s">
        <v>194</v>
      </c>
      <c r="E122" s="22">
        <v>960000</v>
      </c>
    </row>
    <row r="123" spans="1:5" ht="16.5" x14ac:dyDescent="0.25">
      <c r="A123" s="23">
        <v>96</v>
      </c>
      <c r="B123" s="188"/>
      <c r="C123" s="24" t="s">
        <v>196</v>
      </c>
      <c r="D123" s="24" t="s">
        <v>197</v>
      </c>
      <c r="E123" s="22">
        <v>560000</v>
      </c>
    </row>
    <row r="124" spans="1:5" ht="33" x14ac:dyDescent="0.25">
      <c r="A124" s="23">
        <v>97</v>
      </c>
      <c r="B124" s="188"/>
      <c r="C124" s="24" t="s">
        <v>198</v>
      </c>
      <c r="D124" s="24" t="s">
        <v>199</v>
      </c>
      <c r="E124" s="21">
        <v>719950</v>
      </c>
    </row>
    <row r="125" spans="1:5" ht="33" x14ac:dyDescent="0.25">
      <c r="A125" s="23">
        <v>98</v>
      </c>
      <c r="B125" s="188"/>
      <c r="C125" s="24" t="s">
        <v>200</v>
      </c>
      <c r="D125" s="24" t="s">
        <v>201</v>
      </c>
      <c r="E125" s="21">
        <v>1851300</v>
      </c>
    </row>
    <row r="126" spans="1:5" ht="49.5" x14ac:dyDescent="0.25">
      <c r="A126" s="23">
        <v>99</v>
      </c>
      <c r="B126" s="188"/>
      <c r="C126" s="24" t="s">
        <v>202</v>
      </c>
      <c r="D126" s="24" t="s">
        <v>203</v>
      </c>
      <c r="E126" s="21">
        <v>719950</v>
      </c>
    </row>
    <row r="127" spans="1:5" ht="33" x14ac:dyDescent="0.25">
      <c r="A127" s="23">
        <v>100</v>
      </c>
      <c r="B127" s="188"/>
      <c r="C127" s="24" t="s">
        <v>204</v>
      </c>
      <c r="D127" s="24" t="s">
        <v>205</v>
      </c>
      <c r="E127" s="21">
        <v>1445000</v>
      </c>
    </row>
    <row r="128" spans="1:5" ht="49.5" x14ac:dyDescent="0.25">
      <c r="A128" s="23">
        <v>101</v>
      </c>
      <c r="B128" s="188"/>
      <c r="C128" s="24" t="s">
        <v>206</v>
      </c>
      <c r="D128" s="24" t="s">
        <v>195</v>
      </c>
      <c r="E128" s="21">
        <v>0</v>
      </c>
    </row>
    <row r="129" spans="1:6" ht="33" customHeight="1" x14ac:dyDescent="0.25">
      <c r="A129" s="23">
        <v>102</v>
      </c>
      <c r="B129" s="184" t="s">
        <v>207</v>
      </c>
      <c r="C129" s="24" t="s">
        <v>208</v>
      </c>
      <c r="D129" s="24" t="s">
        <v>209</v>
      </c>
      <c r="E129" s="21">
        <v>2907000</v>
      </c>
      <c r="F129" s="86"/>
    </row>
    <row r="130" spans="1:6" ht="66" x14ac:dyDescent="0.25">
      <c r="A130" s="23">
        <v>103</v>
      </c>
      <c r="B130" s="184"/>
      <c r="C130" s="24" t="s">
        <v>210</v>
      </c>
      <c r="D130" s="24" t="s">
        <v>211</v>
      </c>
      <c r="E130" s="21">
        <v>2907000</v>
      </c>
    </row>
    <row r="131" spans="1:6" ht="49.5" customHeight="1" x14ac:dyDescent="0.25">
      <c r="A131" s="23">
        <v>104</v>
      </c>
      <c r="B131" s="184"/>
      <c r="C131" s="24" t="s">
        <v>212</v>
      </c>
      <c r="D131" s="24" t="s">
        <v>213</v>
      </c>
      <c r="E131" s="21">
        <v>2907000</v>
      </c>
      <c r="F131" s="86"/>
    </row>
    <row r="132" spans="1:6" ht="49.5" x14ac:dyDescent="0.25">
      <c r="A132" s="23">
        <v>105</v>
      </c>
      <c r="B132" s="184"/>
      <c r="C132" s="24" t="s">
        <v>214</v>
      </c>
      <c r="D132" s="24" t="s">
        <v>215</v>
      </c>
      <c r="E132" s="21">
        <v>2907000</v>
      </c>
    </row>
    <row r="133" spans="1:6" ht="49.5" x14ac:dyDescent="0.25">
      <c r="A133" s="23">
        <v>106</v>
      </c>
      <c r="B133" s="184"/>
      <c r="C133" s="24" t="s">
        <v>216</v>
      </c>
      <c r="D133" s="24" t="s">
        <v>217</v>
      </c>
      <c r="E133" s="21">
        <v>2907000</v>
      </c>
    </row>
    <row r="134" spans="1:6" ht="66" x14ac:dyDescent="0.25">
      <c r="A134" s="23">
        <v>107</v>
      </c>
      <c r="B134" s="184"/>
      <c r="C134" s="24" t="s">
        <v>218</v>
      </c>
      <c r="D134" s="24" t="s">
        <v>219</v>
      </c>
      <c r="E134" s="21">
        <v>4870500</v>
      </c>
    </row>
    <row r="135" spans="1:6" ht="66" x14ac:dyDescent="0.25">
      <c r="A135" s="23">
        <v>108</v>
      </c>
      <c r="B135" s="184"/>
      <c r="C135" s="24" t="s">
        <v>220</v>
      </c>
      <c r="D135" s="24" t="s">
        <v>221</v>
      </c>
      <c r="E135" s="21">
        <v>2907000</v>
      </c>
    </row>
    <row r="136" spans="1:6" ht="49.5" x14ac:dyDescent="0.25">
      <c r="A136" s="23">
        <v>109</v>
      </c>
      <c r="B136" s="184"/>
      <c r="C136" s="24" t="s">
        <v>222</v>
      </c>
      <c r="D136" s="24" t="s">
        <v>221</v>
      </c>
      <c r="E136" s="21">
        <v>3850500</v>
      </c>
    </row>
    <row r="137" spans="1:6" ht="66" x14ac:dyDescent="0.25">
      <c r="A137" s="23">
        <v>110</v>
      </c>
      <c r="B137" s="184"/>
      <c r="C137" s="24" t="s">
        <v>223</v>
      </c>
      <c r="D137" s="24" t="s">
        <v>224</v>
      </c>
      <c r="E137" s="21">
        <v>2907000</v>
      </c>
    </row>
    <row r="138" spans="1:6" ht="66" x14ac:dyDescent="0.25">
      <c r="A138" s="23">
        <v>111</v>
      </c>
      <c r="B138" s="184"/>
      <c r="C138" s="24" t="s">
        <v>225</v>
      </c>
      <c r="D138" s="24" t="s">
        <v>226</v>
      </c>
      <c r="E138" s="21">
        <v>4687920</v>
      </c>
    </row>
    <row r="139" spans="1:6" ht="49.5" x14ac:dyDescent="0.25">
      <c r="A139" s="23">
        <v>112</v>
      </c>
      <c r="B139" s="184"/>
      <c r="C139" s="24" t="s">
        <v>227</v>
      </c>
      <c r="D139" s="24" t="s">
        <v>228</v>
      </c>
      <c r="E139" s="21">
        <v>2371500</v>
      </c>
    </row>
    <row r="140" spans="1:6" ht="66" x14ac:dyDescent="0.25">
      <c r="A140" s="23">
        <v>113</v>
      </c>
      <c r="B140" s="184"/>
      <c r="C140" s="24" t="s">
        <v>230</v>
      </c>
      <c r="D140" s="24" t="s">
        <v>231</v>
      </c>
      <c r="E140" s="21">
        <v>2616300</v>
      </c>
    </row>
    <row r="141" spans="1:6" ht="49.5" x14ac:dyDescent="0.25">
      <c r="A141" s="23">
        <v>114</v>
      </c>
      <c r="B141" s="184"/>
      <c r="C141" s="24" t="s">
        <v>232</v>
      </c>
      <c r="D141" s="24" t="s">
        <v>231</v>
      </c>
      <c r="E141" s="21">
        <v>3570000</v>
      </c>
    </row>
    <row r="142" spans="1:6" ht="66" x14ac:dyDescent="0.25">
      <c r="A142" s="23">
        <v>115</v>
      </c>
      <c r="B142" s="184"/>
      <c r="C142" s="24" t="s">
        <v>233</v>
      </c>
      <c r="D142" s="24" t="s">
        <v>234</v>
      </c>
      <c r="E142" s="21">
        <v>2616300</v>
      </c>
    </row>
    <row r="143" spans="1:6" ht="49.5" x14ac:dyDescent="0.25">
      <c r="A143" s="23">
        <v>116</v>
      </c>
      <c r="B143" s="184"/>
      <c r="C143" s="24" t="s">
        <v>235</v>
      </c>
      <c r="D143" s="24" t="s">
        <v>234</v>
      </c>
      <c r="E143" s="21">
        <v>3570000</v>
      </c>
    </row>
    <row r="144" spans="1:6" ht="49.5" x14ac:dyDescent="0.25">
      <c r="A144" s="23">
        <v>117</v>
      </c>
      <c r="B144" s="184"/>
      <c r="C144" s="24" t="s">
        <v>236</v>
      </c>
      <c r="D144" s="24" t="s">
        <v>237</v>
      </c>
      <c r="E144" s="21">
        <v>2616300</v>
      </c>
    </row>
    <row r="145" spans="1:5" ht="49.5" x14ac:dyDescent="0.25">
      <c r="A145" s="23">
        <v>118</v>
      </c>
      <c r="B145" s="184"/>
      <c r="C145" s="24" t="s">
        <v>238</v>
      </c>
      <c r="D145" s="24" t="s">
        <v>239</v>
      </c>
      <c r="E145" s="21">
        <v>2907000</v>
      </c>
    </row>
    <row r="146" spans="1:5" ht="49.5" x14ac:dyDescent="0.25">
      <c r="A146" s="23">
        <v>119</v>
      </c>
      <c r="B146" s="184"/>
      <c r="C146" s="24" t="s">
        <v>240</v>
      </c>
      <c r="D146" s="24" t="s">
        <v>241</v>
      </c>
      <c r="E146" s="21">
        <v>2907000</v>
      </c>
    </row>
    <row r="147" spans="1:5" ht="49.5" x14ac:dyDescent="0.25">
      <c r="A147" s="23">
        <v>120</v>
      </c>
      <c r="B147" s="184"/>
      <c r="C147" s="24" t="s">
        <v>242</v>
      </c>
      <c r="D147" s="24" t="s">
        <v>243</v>
      </c>
      <c r="E147" s="21">
        <v>2907000</v>
      </c>
    </row>
    <row r="148" spans="1:5" ht="49.5" x14ac:dyDescent="0.25">
      <c r="A148" s="23">
        <v>121</v>
      </c>
      <c r="B148" s="184"/>
      <c r="C148" s="24" t="s">
        <v>244</v>
      </c>
      <c r="D148" s="24" t="s">
        <v>245</v>
      </c>
      <c r="E148" s="21">
        <v>2907000</v>
      </c>
    </row>
    <row r="149" spans="1:5" ht="49.5" x14ac:dyDescent="0.25">
      <c r="A149" s="23">
        <v>122</v>
      </c>
      <c r="B149" s="184"/>
      <c r="C149" s="24" t="s">
        <v>246</v>
      </c>
      <c r="D149" s="24" t="s">
        <v>247</v>
      </c>
      <c r="E149" s="21">
        <v>6579000</v>
      </c>
    </row>
    <row r="150" spans="1:5" ht="49.5" x14ac:dyDescent="0.25">
      <c r="A150" s="23">
        <v>123</v>
      </c>
      <c r="B150" s="184"/>
      <c r="C150" s="24" t="s">
        <v>248</v>
      </c>
      <c r="D150" s="24" t="s">
        <v>249</v>
      </c>
      <c r="E150" s="21">
        <v>2907000</v>
      </c>
    </row>
    <row r="151" spans="1:5" ht="49.5" x14ac:dyDescent="0.25">
      <c r="A151" s="23">
        <v>124</v>
      </c>
      <c r="B151" s="184"/>
      <c r="C151" s="24" t="s">
        <v>250</v>
      </c>
      <c r="D151" s="24" t="s">
        <v>251</v>
      </c>
      <c r="E151" s="21">
        <v>4029000</v>
      </c>
    </row>
    <row r="152" spans="1:5" ht="49.5" x14ac:dyDescent="0.25">
      <c r="A152" s="23">
        <v>125</v>
      </c>
      <c r="B152" s="184"/>
      <c r="C152" s="24" t="s">
        <v>252</v>
      </c>
      <c r="D152" s="24" t="s">
        <v>253</v>
      </c>
      <c r="E152" s="21">
        <v>3162000</v>
      </c>
    </row>
    <row r="153" spans="1:5" ht="49.5" x14ac:dyDescent="0.25">
      <c r="A153" s="23">
        <v>126</v>
      </c>
      <c r="B153" s="184"/>
      <c r="C153" s="24" t="s">
        <v>254</v>
      </c>
      <c r="D153" s="24"/>
      <c r="E153" s="21">
        <v>5151000</v>
      </c>
    </row>
    <row r="154" spans="1:5" ht="49.5" x14ac:dyDescent="0.25">
      <c r="A154" s="23">
        <v>127</v>
      </c>
      <c r="B154" s="184"/>
      <c r="C154" s="24" t="s">
        <v>255</v>
      </c>
      <c r="D154" s="24"/>
      <c r="E154" s="21">
        <v>5151000</v>
      </c>
    </row>
    <row r="155" spans="1:5" ht="49.5" x14ac:dyDescent="0.25">
      <c r="A155" s="23">
        <v>128</v>
      </c>
      <c r="B155" s="184"/>
      <c r="C155" s="24" t="s">
        <v>256</v>
      </c>
      <c r="D155" s="24" t="s">
        <v>257</v>
      </c>
      <c r="E155" s="21">
        <v>4692000</v>
      </c>
    </row>
    <row r="156" spans="1:5" ht="49.5" x14ac:dyDescent="0.25">
      <c r="A156" s="23">
        <v>129</v>
      </c>
      <c r="B156" s="184"/>
      <c r="C156" s="19" t="s">
        <v>258</v>
      </c>
      <c r="D156" s="19" t="s">
        <v>259</v>
      </c>
      <c r="E156" s="21">
        <v>8440500</v>
      </c>
    </row>
    <row r="157" spans="1:5" ht="49.5" x14ac:dyDescent="0.25">
      <c r="A157" s="23">
        <v>130</v>
      </c>
      <c r="B157" s="184"/>
      <c r="C157" s="19" t="s">
        <v>260</v>
      </c>
      <c r="D157" s="19" t="s">
        <v>261</v>
      </c>
      <c r="E157" s="21">
        <v>6579000</v>
      </c>
    </row>
    <row r="158" spans="1:5" ht="49.5" x14ac:dyDescent="0.25">
      <c r="A158" s="23">
        <v>131</v>
      </c>
      <c r="B158" s="184"/>
      <c r="C158" s="19" t="s">
        <v>262</v>
      </c>
      <c r="D158" s="19" t="s">
        <v>263</v>
      </c>
      <c r="E158" s="21">
        <v>19686000</v>
      </c>
    </row>
    <row r="159" spans="1:5" ht="16.5" x14ac:dyDescent="0.25">
      <c r="A159" s="185" t="s">
        <v>264</v>
      </c>
      <c r="B159" s="185"/>
      <c r="C159" s="185"/>
      <c r="D159" s="185"/>
      <c r="E159" s="57"/>
    </row>
    <row r="160" spans="1:5" ht="33" x14ac:dyDescent="0.25">
      <c r="A160" s="23">
        <v>132</v>
      </c>
      <c r="B160" s="121"/>
      <c r="C160" s="19" t="s">
        <v>265</v>
      </c>
      <c r="D160" s="19" t="s">
        <v>266</v>
      </c>
      <c r="E160" s="22">
        <v>70000</v>
      </c>
    </row>
    <row r="161" spans="1:6" ht="33" x14ac:dyDescent="0.25">
      <c r="A161" s="23">
        <v>133</v>
      </c>
      <c r="B161" s="122"/>
      <c r="C161" s="24" t="s">
        <v>267</v>
      </c>
      <c r="D161" s="19" t="s">
        <v>268</v>
      </c>
      <c r="E161" s="21">
        <v>70000</v>
      </c>
    </row>
    <row r="162" spans="1:6" ht="16.5" x14ac:dyDescent="0.25">
      <c r="A162" s="23">
        <v>134</v>
      </c>
      <c r="B162" s="123"/>
      <c r="C162" s="53" t="s">
        <v>269</v>
      </c>
      <c r="D162" s="53" t="s">
        <v>270</v>
      </c>
      <c r="E162" s="28">
        <v>360000</v>
      </c>
      <c r="F162" s="7"/>
    </row>
    <row r="163" spans="1:6" s="58" customFormat="1" ht="33" x14ac:dyDescent="0.25">
      <c r="A163" s="23">
        <v>135</v>
      </c>
      <c r="B163" s="186" t="s">
        <v>271</v>
      </c>
      <c r="C163" s="19" t="s">
        <v>272</v>
      </c>
      <c r="D163" s="19" t="s">
        <v>273</v>
      </c>
      <c r="E163" s="22">
        <v>151300</v>
      </c>
    </row>
    <row r="164" spans="1:6" s="58" customFormat="1" ht="33" x14ac:dyDescent="0.25">
      <c r="A164" s="23">
        <v>136</v>
      </c>
      <c r="B164" s="187"/>
      <c r="C164" s="19" t="s">
        <v>274</v>
      </c>
      <c r="D164" s="19" t="s">
        <v>275</v>
      </c>
      <c r="E164" s="22">
        <v>107950</v>
      </c>
    </row>
    <row r="165" spans="1:6" s="59" customFormat="1" ht="16.5" x14ac:dyDescent="0.25">
      <c r="A165" s="180" t="s">
        <v>276</v>
      </c>
      <c r="B165" s="181"/>
      <c r="C165" s="181"/>
      <c r="D165" s="182"/>
      <c r="E165" s="40"/>
    </row>
    <row r="166" spans="1:6" s="59" customFormat="1" ht="16.5" x14ac:dyDescent="0.25">
      <c r="A166" s="60">
        <v>137</v>
      </c>
      <c r="B166" s="61"/>
      <c r="C166" s="61" t="s">
        <v>277</v>
      </c>
      <c r="D166" s="61" t="s">
        <v>278</v>
      </c>
      <c r="E166" s="87">
        <v>63900</v>
      </c>
    </row>
    <row r="167" spans="1:6" s="59" customFormat="1" ht="33" x14ac:dyDescent="0.25">
      <c r="A167" s="60">
        <v>138</v>
      </c>
      <c r="B167" s="61"/>
      <c r="C167" s="61" t="s">
        <v>279</v>
      </c>
      <c r="D167" s="61" t="s">
        <v>280</v>
      </c>
      <c r="E167" s="87">
        <v>77400</v>
      </c>
    </row>
    <row r="168" spans="1:6" ht="16.5" x14ac:dyDescent="0.25">
      <c r="A168" s="183" t="s">
        <v>281</v>
      </c>
      <c r="B168" s="183"/>
      <c r="C168" s="183"/>
      <c r="D168" s="183"/>
      <c r="E168" s="56"/>
    </row>
    <row r="169" spans="1:6" ht="33" customHeight="1" x14ac:dyDescent="0.25">
      <c r="A169" s="62">
        <v>139</v>
      </c>
      <c r="B169" s="105"/>
      <c r="C169" s="24" t="s">
        <v>282</v>
      </c>
      <c r="D169" s="19" t="s">
        <v>283</v>
      </c>
      <c r="E169" s="22">
        <v>1672800</v>
      </c>
    </row>
    <row r="170" spans="1:6" ht="49.5" x14ac:dyDescent="0.25">
      <c r="A170" s="62">
        <v>140</v>
      </c>
      <c r="B170" s="105"/>
      <c r="C170" s="19" t="s">
        <v>285</v>
      </c>
      <c r="D170" s="19" t="s">
        <v>286</v>
      </c>
      <c r="E170" s="22">
        <v>2509200</v>
      </c>
    </row>
    <row r="171" spans="1:6" ht="66" x14ac:dyDescent="0.25">
      <c r="A171" s="62">
        <v>141</v>
      </c>
      <c r="B171" s="105"/>
      <c r="C171" s="19" t="s">
        <v>287</v>
      </c>
      <c r="D171" s="19" t="s">
        <v>288</v>
      </c>
      <c r="E171" s="22">
        <v>3485000</v>
      </c>
    </row>
    <row r="172" spans="1:6" ht="33" x14ac:dyDescent="0.25">
      <c r="A172" s="62">
        <v>142</v>
      </c>
      <c r="B172" s="105"/>
      <c r="C172" s="19" t="s">
        <v>289</v>
      </c>
      <c r="D172" s="19" t="s">
        <v>290</v>
      </c>
      <c r="E172" s="22">
        <v>467500</v>
      </c>
    </row>
    <row r="173" spans="1:6" ht="33" x14ac:dyDescent="0.25">
      <c r="A173" s="62">
        <v>143</v>
      </c>
      <c r="B173" s="105"/>
      <c r="C173" s="19" t="s">
        <v>291</v>
      </c>
      <c r="D173" s="19" t="s">
        <v>292</v>
      </c>
      <c r="E173" s="22">
        <v>420750</v>
      </c>
    </row>
    <row r="174" spans="1:6" ht="16.5" x14ac:dyDescent="0.25">
      <c r="A174" s="62">
        <v>144</v>
      </c>
      <c r="B174" s="105"/>
      <c r="C174" s="19" t="s">
        <v>294</v>
      </c>
      <c r="D174" s="19" t="s">
        <v>295</v>
      </c>
      <c r="E174" s="22">
        <v>227800</v>
      </c>
    </row>
    <row r="175" spans="1:6" ht="16.5" x14ac:dyDescent="0.25">
      <c r="A175" s="62">
        <v>145</v>
      </c>
      <c r="B175" s="105"/>
      <c r="C175" s="19" t="s">
        <v>296</v>
      </c>
      <c r="D175" s="19" t="s">
        <v>297</v>
      </c>
      <c r="E175" s="22">
        <v>128350</v>
      </c>
    </row>
    <row r="176" spans="1:6" ht="16.5" x14ac:dyDescent="0.25">
      <c r="A176" s="62">
        <v>146</v>
      </c>
      <c r="B176" s="105"/>
      <c r="C176" s="19" t="s">
        <v>298</v>
      </c>
      <c r="D176" s="19" t="s">
        <v>299</v>
      </c>
      <c r="E176" s="22">
        <v>187000</v>
      </c>
    </row>
    <row r="177" spans="1:5" ht="16.5" x14ac:dyDescent="0.25">
      <c r="A177" s="183" t="s">
        <v>300</v>
      </c>
      <c r="B177" s="183"/>
      <c r="C177" s="183"/>
      <c r="D177" s="183"/>
      <c r="E177" s="56"/>
    </row>
    <row r="178" spans="1:5" ht="33" x14ac:dyDescent="0.25">
      <c r="A178" s="62">
        <v>147</v>
      </c>
      <c r="B178" s="105"/>
      <c r="C178" s="17" t="s">
        <v>301</v>
      </c>
      <c r="D178" s="17" t="s">
        <v>302</v>
      </c>
      <c r="E178" s="18">
        <v>312000</v>
      </c>
    </row>
    <row r="179" spans="1:5" ht="16.5" x14ac:dyDescent="0.25">
      <c r="A179" s="183" t="s">
        <v>303</v>
      </c>
      <c r="B179" s="183"/>
      <c r="C179" s="183"/>
      <c r="D179" s="183"/>
      <c r="E179" s="56"/>
    </row>
    <row r="180" spans="1:5" ht="29.25" customHeight="1" x14ac:dyDescent="0.25">
      <c r="A180" s="44">
        <v>148</v>
      </c>
      <c r="B180" s="105"/>
      <c r="C180" s="45" t="s">
        <v>304</v>
      </c>
      <c r="D180" s="45" t="s">
        <v>16</v>
      </c>
      <c r="E180" s="21" t="s">
        <v>18</v>
      </c>
    </row>
    <row r="181" spans="1:5" ht="33" x14ac:dyDescent="0.25">
      <c r="A181" s="44">
        <v>149</v>
      </c>
      <c r="B181" s="105"/>
      <c r="C181" s="45" t="s">
        <v>305</v>
      </c>
      <c r="D181" s="45" t="s">
        <v>306</v>
      </c>
      <c r="E181" s="46">
        <v>61200</v>
      </c>
    </row>
    <row r="182" spans="1:5" ht="33" x14ac:dyDescent="0.25">
      <c r="A182" s="44">
        <v>150</v>
      </c>
      <c r="B182" s="105"/>
      <c r="C182" s="17" t="s">
        <v>307</v>
      </c>
      <c r="D182" s="17" t="s">
        <v>308</v>
      </c>
      <c r="E182" s="46">
        <v>279650</v>
      </c>
    </row>
    <row r="183" spans="1:5" ht="49.5" x14ac:dyDescent="0.25">
      <c r="A183" s="44">
        <v>151</v>
      </c>
      <c r="B183" s="105"/>
      <c r="C183" s="45" t="s">
        <v>309</v>
      </c>
      <c r="D183" s="45" t="s">
        <v>310</v>
      </c>
      <c r="E183" s="46">
        <v>514250</v>
      </c>
    </row>
    <row r="184" spans="1:5" ht="33" x14ac:dyDescent="0.25">
      <c r="A184" s="44">
        <v>152</v>
      </c>
      <c r="B184" s="105"/>
      <c r="C184" s="61" t="s">
        <v>311</v>
      </c>
      <c r="D184" s="61" t="s">
        <v>312</v>
      </c>
      <c r="E184" s="46">
        <v>935000</v>
      </c>
    </row>
    <row r="185" spans="1:5" ht="33" x14ac:dyDescent="0.25">
      <c r="A185" s="44">
        <v>153</v>
      </c>
      <c r="B185" s="105"/>
      <c r="C185" s="61" t="s">
        <v>313</v>
      </c>
      <c r="D185" s="61" t="s">
        <v>314</v>
      </c>
      <c r="E185" s="46">
        <v>158950</v>
      </c>
    </row>
    <row r="186" spans="1:5" ht="16.5" x14ac:dyDescent="0.25">
      <c r="A186" s="44">
        <v>154</v>
      </c>
      <c r="B186" s="105"/>
      <c r="C186" s="17" t="s">
        <v>315</v>
      </c>
      <c r="D186" s="17" t="s">
        <v>316</v>
      </c>
      <c r="E186" s="46">
        <v>187000</v>
      </c>
    </row>
    <row r="187" spans="1:5" ht="33" x14ac:dyDescent="0.25">
      <c r="A187" s="44">
        <v>155</v>
      </c>
      <c r="B187" s="105"/>
      <c r="C187" s="17" t="s">
        <v>382</v>
      </c>
      <c r="D187" s="17" t="s">
        <v>383</v>
      </c>
      <c r="E187" s="46">
        <v>694450</v>
      </c>
    </row>
    <row r="188" spans="1:5" ht="49.5" x14ac:dyDescent="0.25">
      <c r="A188" s="44">
        <v>156</v>
      </c>
      <c r="B188" s="105"/>
      <c r="C188" s="17" t="s">
        <v>384</v>
      </c>
      <c r="D188" s="17" t="s">
        <v>385</v>
      </c>
      <c r="E188" s="46">
        <v>1275000</v>
      </c>
    </row>
    <row r="189" spans="1:5" ht="33" x14ac:dyDescent="0.25">
      <c r="A189" s="44">
        <v>157</v>
      </c>
      <c r="B189" s="105"/>
      <c r="C189" s="17" t="s">
        <v>317</v>
      </c>
      <c r="D189" s="17" t="s">
        <v>318</v>
      </c>
      <c r="E189" s="46">
        <v>187000</v>
      </c>
    </row>
    <row r="190" spans="1:5" ht="16.5" x14ac:dyDescent="0.25">
      <c r="A190" s="180" t="s">
        <v>319</v>
      </c>
      <c r="B190" s="181"/>
      <c r="C190" s="181"/>
      <c r="D190" s="182"/>
      <c r="E190" s="46"/>
    </row>
    <row r="191" spans="1:5" ht="16.5" x14ac:dyDescent="0.25">
      <c r="A191" s="44">
        <v>158</v>
      </c>
      <c r="B191" s="105"/>
      <c r="C191" s="17" t="s">
        <v>320</v>
      </c>
      <c r="D191" s="17"/>
      <c r="E191" s="46">
        <v>140250</v>
      </c>
    </row>
    <row r="192" spans="1:5" ht="16.5" x14ac:dyDescent="0.25">
      <c r="A192" s="44">
        <v>159</v>
      </c>
      <c r="B192" s="105"/>
      <c r="C192" s="17" t="s">
        <v>321</v>
      </c>
      <c r="D192" s="17" t="s">
        <v>322</v>
      </c>
      <c r="E192" s="46">
        <v>187000</v>
      </c>
    </row>
    <row r="193" spans="1:5" ht="82.5" x14ac:dyDescent="0.25">
      <c r="A193" s="44">
        <v>160</v>
      </c>
      <c r="B193" s="105"/>
      <c r="C193" s="17" t="s">
        <v>323</v>
      </c>
      <c r="D193" s="17" t="s">
        <v>324</v>
      </c>
      <c r="E193" s="46">
        <v>323000</v>
      </c>
    </row>
    <row r="194" spans="1:5" ht="66" x14ac:dyDescent="0.25">
      <c r="A194" s="44">
        <v>161</v>
      </c>
      <c r="B194" s="105"/>
      <c r="C194" s="17" t="s">
        <v>325</v>
      </c>
      <c r="D194" s="17" t="s">
        <v>326</v>
      </c>
      <c r="E194" s="46">
        <v>3825000</v>
      </c>
    </row>
    <row r="195" spans="1:5" ht="33" x14ac:dyDescent="0.25">
      <c r="A195" s="44">
        <v>162</v>
      </c>
      <c r="B195" s="105"/>
      <c r="C195" s="17" t="s">
        <v>327</v>
      </c>
      <c r="D195" s="17" t="s">
        <v>328</v>
      </c>
      <c r="E195" s="46">
        <v>2720000</v>
      </c>
    </row>
    <row r="196" spans="1:5" ht="16.5" x14ac:dyDescent="0.25">
      <c r="A196" s="180" t="s">
        <v>329</v>
      </c>
      <c r="B196" s="181"/>
      <c r="C196" s="181"/>
      <c r="D196" s="182"/>
      <c r="E196" s="43"/>
    </row>
    <row r="197" spans="1:5" ht="16.5" x14ac:dyDescent="0.25">
      <c r="A197" s="44">
        <v>163</v>
      </c>
      <c r="B197" s="105"/>
      <c r="C197" s="65" t="s">
        <v>330</v>
      </c>
      <c r="D197" s="65" t="s">
        <v>331</v>
      </c>
      <c r="E197" s="66">
        <v>209700</v>
      </c>
    </row>
    <row r="198" spans="1:5" ht="16.5" x14ac:dyDescent="0.25">
      <c r="A198" s="44">
        <v>164</v>
      </c>
      <c r="B198" s="105"/>
      <c r="C198" s="67" t="s">
        <v>332</v>
      </c>
      <c r="D198" s="67" t="s">
        <v>333</v>
      </c>
      <c r="E198" s="66">
        <v>204300</v>
      </c>
    </row>
    <row r="199" spans="1:5" ht="16.5" x14ac:dyDescent="0.25">
      <c r="A199" s="44">
        <v>165</v>
      </c>
      <c r="B199" s="105"/>
      <c r="C199" s="67" t="s">
        <v>334</v>
      </c>
      <c r="D199" s="67" t="s">
        <v>335</v>
      </c>
      <c r="E199" s="66">
        <v>64800</v>
      </c>
    </row>
    <row r="200" spans="1:5" ht="16.5" x14ac:dyDescent="0.25">
      <c r="A200" s="180" t="s">
        <v>336</v>
      </c>
      <c r="B200" s="181"/>
      <c r="C200" s="181"/>
      <c r="D200" s="182"/>
      <c r="E200" s="66"/>
    </row>
    <row r="201" spans="1:5" ht="16.5" x14ac:dyDescent="0.25">
      <c r="A201" s="44">
        <v>166</v>
      </c>
      <c r="B201" s="105"/>
      <c r="C201" s="17" t="s">
        <v>337</v>
      </c>
      <c r="D201" s="17"/>
      <c r="E201" s="177">
        <v>164700</v>
      </c>
    </row>
    <row r="202" spans="1:5" ht="16.5" x14ac:dyDescent="0.25">
      <c r="A202" s="44">
        <v>167</v>
      </c>
      <c r="B202" s="105"/>
      <c r="C202" s="17" t="s">
        <v>338</v>
      </c>
      <c r="D202" s="17"/>
      <c r="E202" s="178"/>
    </row>
    <row r="203" spans="1:5" ht="16.5" x14ac:dyDescent="0.25">
      <c r="A203" s="44">
        <v>168</v>
      </c>
      <c r="B203" s="105"/>
      <c r="C203" s="17" t="s">
        <v>339</v>
      </c>
      <c r="D203" s="17"/>
      <c r="E203" s="178"/>
    </row>
    <row r="204" spans="1:5" ht="16.5" x14ac:dyDescent="0.25">
      <c r="A204" s="44">
        <v>169</v>
      </c>
      <c r="B204" s="105"/>
      <c r="C204" s="45" t="s">
        <v>340</v>
      </c>
      <c r="D204" s="17"/>
      <c r="E204" s="179"/>
    </row>
    <row r="205" spans="1:5" ht="16.5" x14ac:dyDescent="0.25">
      <c r="A205" s="180" t="s">
        <v>386</v>
      </c>
      <c r="B205" s="181"/>
      <c r="C205" s="181"/>
      <c r="D205" s="182"/>
      <c r="E205" s="66"/>
    </row>
    <row r="206" spans="1:5" ht="33" x14ac:dyDescent="0.25">
      <c r="A206" s="44">
        <v>170</v>
      </c>
      <c r="B206" s="105"/>
      <c r="C206" s="17" t="s">
        <v>387</v>
      </c>
      <c r="D206" s="17"/>
      <c r="E206" s="66">
        <v>184500</v>
      </c>
    </row>
    <row r="207" spans="1:5" ht="33" x14ac:dyDescent="0.25">
      <c r="A207" s="44">
        <v>171</v>
      </c>
      <c r="B207" s="105"/>
      <c r="C207" s="17" t="s">
        <v>388</v>
      </c>
      <c r="D207" s="17"/>
      <c r="E207" s="66">
        <v>306000</v>
      </c>
    </row>
    <row r="208" spans="1:5" ht="33" x14ac:dyDescent="0.25">
      <c r="A208" s="44">
        <v>172</v>
      </c>
      <c r="B208" s="105"/>
      <c r="C208" s="17" t="s">
        <v>389</v>
      </c>
      <c r="D208" s="17"/>
      <c r="E208" s="66">
        <v>1530000</v>
      </c>
    </row>
    <row r="209" spans="1:5" ht="33" x14ac:dyDescent="0.25">
      <c r="A209" s="44">
        <v>173</v>
      </c>
      <c r="B209" s="105"/>
      <c r="C209" s="45" t="s">
        <v>390</v>
      </c>
      <c r="D209" s="17"/>
      <c r="E209" s="66">
        <v>1224000</v>
      </c>
    </row>
    <row r="210" spans="1:5" ht="16.5" x14ac:dyDescent="0.25">
      <c r="A210" s="70"/>
      <c r="B210" s="114"/>
      <c r="C210" s="70"/>
      <c r="D210" s="70"/>
      <c r="E210" s="71"/>
    </row>
  </sheetData>
  <mergeCells count="48">
    <mergeCell ref="B24:B25"/>
    <mergeCell ref="E24:E25"/>
    <mergeCell ref="A28:D28"/>
    <mergeCell ref="D1:E5"/>
    <mergeCell ref="A7:E7"/>
    <mergeCell ref="B9:E9"/>
    <mergeCell ref="A10:E11"/>
    <mergeCell ref="B13:C13"/>
    <mergeCell ref="A14:A19"/>
    <mergeCell ref="B14:B19"/>
    <mergeCell ref="C14:C19"/>
    <mergeCell ref="E14:E18"/>
    <mergeCell ref="B45:B48"/>
    <mergeCell ref="B50:B51"/>
    <mergeCell ref="B53:B54"/>
    <mergeCell ref="B34:B35"/>
    <mergeCell ref="B36:B40"/>
    <mergeCell ref="B42:B44"/>
    <mergeCell ref="A55:D55"/>
    <mergeCell ref="B56:B68"/>
    <mergeCell ref="B69:B71"/>
    <mergeCell ref="D69:D71"/>
    <mergeCell ref="B72:B75"/>
    <mergeCell ref="D72:D73"/>
    <mergeCell ref="B123:B128"/>
    <mergeCell ref="A76:D76"/>
    <mergeCell ref="B77:B84"/>
    <mergeCell ref="B85:B86"/>
    <mergeCell ref="B87:B89"/>
    <mergeCell ref="A90:D90"/>
    <mergeCell ref="B91:B104"/>
    <mergeCell ref="A105:D105"/>
    <mergeCell ref="A108:D108"/>
    <mergeCell ref="B109:B117"/>
    <mergeCell ref="A112:A114"/>
    <mergeCell ref="B118:B122"/>
    <mergeCell ref="B129:B158"/>
    <mergeCell ref="A159:D159"/>
    <mergeCell ref="B163:B164"/>
    <mergeCell ref="A165:D165"/>
    <mergeCell ref="A168:D168"/>
    <mergeCell ref="E201:E204"/>
    <mergeCell ref="A205:D205"/>
    <mergeCell ref="A177:D177"/>
    <mergeCell ref="A179:D179"/>
    <mergeCell ref="A190:D190"/>
    <mergeCell ref="A196:D196"/>
    <mergeCell ref="A200:D200"/>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26"/>
  <sheetViews>
    <sheetView tabSelected="1" view="pageBreakPreview" topLeftCell="A201" zoomScale="70" zoomScaleNormal="70" zoomScaleSheetLayoutView="70" workbookViewId="0">
      <selection activeCell="B219" sqref="B219:D219"/>
    </sheetView>
  </sheetViews>
  <sheetFormatPr defaultColWidth="9.140625" defaultRowHeight="15.75" x14ac:dyDescent="0.25"/>
  <cols>
    <col min="1" max="1" width="14" style="6" customWidth="1"/>
    <col min="2" max="2" width="29.7109375" style="124" customWidth="1"/>
    <col min="3" max="3" width="49.85546875" style="6" customWidth="1"/>
    <col min="4" max="4" width="49.7109375" style="6" customWidth="1"/>
    <col min="5" max="6" width="18.140625" style="72" customWidth="1"/>
    <col min="7" max="7" width="58.42578125" style="101" customWidth="1"/>
    <col min="8" max="8" width="9.85546875" style="6" bestFit="1" customWidth="1"/>
    <col min="9" max="16384" width="9.140625" style="6"/>
  </cols>
  <sheetData>
    <row r="1" spans="1:11" s="2" customFormat="1" ht="15.75" customHeight="1" x14ac:dyDescent="0.25">
      <c r="A1" s="9"/>
      <c r="B1" s="109"/>
      <c r="C1" s="9"/>
      <c r="D1" s="257" t="s">
        <v>35</v>
      </c>
      <c r="E1" s="258"/>
      <c r="F1" s="259"/>
      <c r="G1" s="255"/>
    </row>
    <row r="2" spans="1:11" s="1" customFormat="1" ht="16.5" customHeight="1" x14ac:dyDescent="0.25">
      <c r="A2" s="11"/>
      <c r="B2" s="110"/>
      <c r="C2" s="11"/>
      <c r="D2" s="257"/>
      <c r="E2" s="258"/>
      <c r="F2" s="259"/>
      <c r="G2" s="256"/>
    </row>
    <row r="3" spans="1:11" s="1" customFormat="1" ht="16.5" customHeight="1" x14ac:dyDescent="0.25">
      <c r="A3" s="11"/>
      <c r="B3" s="110"/>
      <c r="C3" s="11"/>
      <c r="D3" s="257"/>
      <c r="E3" s="258"/>
      <c r="F3" s="259"/>
      <c r="G3" s="256"/>
    </row>
    <row r="4" spans="1:11" s="1" customFormat="1" ht="16.5" customHeight="1" x14ac:dyDescent="0.25">
      <c r="A4" s="11"/>
      <c r="B4" s="110"/>
      <c r="C4" s="11"/>
      <c r="D4" s="257"/>
      <c r="E4" s="258"/>
      <c r="F4" s="259"/>
      <c r="G4" s="256"/>
    </row>
    <row r="5" spans="1:11" s="1" customFormat="1" ht="16.5" customHeight="1" x14ac:dyDescent="0.25">
      <c r="A5" s="11"/>
      <c r="B5" s="110"/>
      <c r="C5" s="11"/>
      <c r="D5" s="260"/>
      <c r="E5" s="261"/>
      <c r="F5" s="262"/>
      <c r="G5" s="256"/>
    </row>
    <row r="6" spans="1:11" s="1" customFormat="1" ht="16.5" x14ac:dyDescent="0.25">
      <c r="A6" s="10"/>
      <c r="B6" s="111"/>
      <c r="C6" s="12"/>
      <c r="D6" s="12"/>
      <c r="E6" s="13"/>
      <c r="F6" s="13"/>
      <c r="G6" s="20"/>
    </row>
    <row r="7" spans="1:11" s="1" customFormat="1" ht="36" customHeight="1" x14ac:dyDescent="0.25">
      <c r="A7" s="212" t="s">
        <v>0</v>
      </c>
      <c r="B7" s="212"/>
      <c r="C7" s="212"/>
      <c r="D7" s="212"/>
      <c r="E7" s="212"/>
      <c r="F7" s="212"/>
      <c r="G7" s="212"/>
      <c r="H7" s="3"/>
      <c r="I7" s="3"/>
      <c r="J7" s="3"/>
      <c r="K7" s="3"/>
    </row>
    <row r="8" spans="1:11" s="1" customFormat="1" ht="16.5" x14ac:dyDescent="0.25">
      <c r="A8" s="73"/>
      <c r="B8" s="112"/>
      <c r="C8" s="73"/>
      <c r="D8" s="73"/>
      <c r="E8" s="73"/>
      <c r="F8" s="73"/>
      <c r="G8" s="74"/>
      <c r="H8" s="3"/>
      <c r="I8" s="3"/>
      <c r="J8" s="3"/>
      <c r="K8" s="3"/>
    </row>
    <row r="9" spans="1:11" s="1" customFormat="1" ht="16.5" x14ac:dyDescent="0.25">
      <c r="A9" s="14"/>
      <c r="B9" s="213" t="s">
        <v>439</v>
      </c>
      <c r="C9" s="213"/>
      <c r="D9" s="213"/>
      <c r="E9" s="213"/>
      <c r="F9" s="213"/>
      <c r="G9" s="213"/>
      <c r="H9" s="4"/>
      <c r="I9" s="4"/>
      <c r="J9" s="4"/>
    </row>
    <row r="10" spans="1:11" s="1" customFormat="1" ht="15.75" customHeight="1" x14ac:dyDescent="0.25">
      <c r="A10" s="214" t="s">
        <v>21</v>
      </c>
      <c r="B10" s="215"/>
      <c r="C10" s="215"/>
      <c r="D10" s="215"/>
      <c r="E10" s="215"/>
      <c r="F10" s="215"/>
      <c r="G10" s="287"/>
      <c r="H10" s="5"/>
      <c r="I10" s="5"/>
      <c r="J10" s="5"/>
      <c r="K10" s="5"/>
    </row>
    <row r="11" spans="1:11" s="1" customFormat="1" ht="15.75" customHeight="1" x14ac:dyDescent="0.25">
      <c r="A11" s="216"/>
      <c r="B11" s="217"/>
      <c r="C11" s="217"/>
      <c r="D11" s="217"/>
      <c r="E11" s="217"/>
      <c r="F11" s="217"/>
      <c r="G11" s="288"/>
      <c r="H11" s="8"/>
      <c r="I11" s="8"/>
      <c r="J11" s="8"/>
      <c r="K11" s="8"/>
    </row>
    <row r="12" spans="1:11" ht="16.5" x14ac:dyDescent="0.25">
      <c r="A12" s="15"/>
      <c r="B12" s="113"/>
      <c r="C12" s="15"/>
      <c r="D12" s="15"/>
      <c r="E12" s="29"/>
      <c r="F12" s="29"/>
      <c r="G12" s="91"/>
    </row>
    <row r="13" spans="1:11" ht="33" x14ac:dyDescent="0.25">
      <c r="A13" s="76" t="s">
        <v>32</v>
      </c>
      <c r="B13" s="218" t="s">
        <v>1</v>
      </c>
      <c r="C13" s="218"/>
      <c r="D13" s="76" t="s">
        <v>2</v>
      </c>
      <c r="E13" s="16" t="s">
        <v>3</v>
      </c>
      <c r="F13" s="16" t="s">
        <v>391</v>
      </c>
      <c r="G13" s="30" t="s">
        <v>41</v>
      </c>
    </row>
    <row r="14" spans="1:11" ht="33" x14ac:dyDescent="0.25">
      <c r="A14" s="219">
        <v>1</v>
      </c>
      <c r="B14" s="190" t="s">
        <v>341</v>
      </c>
      <c r="C14" s="219" t="s">
        <v>342</v>
      </c>
      <c r="D14" s="17" t="s">
        <v>343</v>
      </c>
      <c r="E14" s="222">
        <v>200000</v>
      </c>
      <c r="F14" s="222">
        <v>150000</v>
      </c>
      <c r="G14" s="235"/>
    </row>
    <row r="15" spans="1:11" ht="33" x14ac:dyDescent="0.25">
      <c r="A15" s="220"/>
      <c r="B15" s="191"/>
      <c r="C15" s="220"/>
      <c r="D15" s="17" t="s">
        <v>344</v>
      </c>
      <c r="E15" s="223"/>
      <c r="F15" s="223"/>
      <c r="G15" s="236"/>
    </row>
    <row r="16" spans="1:11" ht="33" x14ac:dyDescent="0.25">
      <c r="A16" s="220"/>
      <c r="B16" s="191"/>
      <c r="C16" s="220"/>
      <c r="D16" s="17" t="s">
        <v>345</v>
      </c>
      <c r="E16" s="223"/>
      <c r="F16" s="223"/>
      <c r="G16" s="236"/>
    </row>
    <row r="17" spans="1:7" ht="16.5" x14ac:dyDescent="0.25">
      <c r="A17" s="220"/>
      <c r="B17" s="191"/>
      <c r="C17" s="220"/>
      <c r="D17" s="17" t="s">
        <v>346</v>
      </c>
      <c r="E17" s="223"/>
      <c r="F17" s="223"/>
      <c r="G17" s="236"/>
    </row>
    <row r="18" spans="1:7" ht="16.5" x14ac:dyDescent="0.25">
      <c r="A18" s="220"/>
      <c r="B18" s="191"/>
      <c r="C18" s="220"/>
      <c r="D18" s="17" t="s">
        <v>347</v>
      </c>
      <c r="E18" s="223"/>
      <c r="F18" s="223"/>
      <c r="G18" s="236"/>
    </row>
    <row r="19" spans="1:7" ht="16.5" x14ac:dyDescent="0.25">
      <c r="A19" s="221"/>
      <c r="B19" s="192"/>
      <c r="C19" s="221"/>
      <c r="D19" s="17" t="s">
        <v>16</v>
      </c>
      <c r="E19" s="238"/>
      <c r="F19" s="107"/>
      <c r="G19" s="237"/>
    </row>
    <row r="20" spans="1:7" ht="33" x14ac:dyDescent="0.25">
      <c r="A20" s="44">
        <v>2</v>
      </c>
      <c r="B20" s="105" t="s">
        <v>4</v>
      </c>
      <c r="C20" s="77" t="s">
        <v>5</v>
      </c>
      <c r="D20" s="78" t="s">
        <v>39</v>
      </c>
      <c r="E20" s="108">
        <v>102000</v>
      </c>
      <c r="F20" s="108">
        <v>93000</v>
      </c>
      <c r="G20" s="93"/>
    </row>
    <row r="21" spans="1:7" ht="66" x14ac:dyDescent="0.25">
      <c r="A21" s="44">
        <v>3</v>
      </c>
      <c r="B21" s="105" t="s">
        <v>7</v>
      </c>
      <c r="C21" s="45" t="s">
        <v>8</v>
      </c>
      <c r="D21" s="45" t="s">
        <v>9</v>
      </c>
      <c r="E21" s="108">
        <v>59000</v>
      </c>
      <c r="F21" s="108">
        <v>54000</v>
      </c>
      <c r="G21" s="93"/>
    </row>
    <row r="22" spans="1:7" ht="49.5" x14ac:dyDescent="0.25">
      <c r="A22" s="44">
        <v>4</v>
      </c>
      <c r="B22" s="105" t="s">
        <v>10</v>
      </c>
      <c r="C22" s="45" t="s">
        <v>11</v>
      </c>
      <c r="D22" s="45" t="s">
        <v>12</v>
      </c>
      <c r="E22" s="108">
        <v>75000</v>
      </c>
      <c r="F22" s="108">
        <v>68000</v>
      </c>
      <c r="G22" s="93"/>
    </row>
    <row r="23" spans="1:7" ht="49.5" x14ac:dyDescent="0.25">
      <c r="A23" s="44">
        <v>5</v>
      </c>
      <c r="B23" s="105" t="s">
        <v>13</v>
      </c>
      <c r="C23" s="45" t="s">
        <v>14</v>
      </c>
      <c r="D23" s="45" t="s">
        <v>15</v>
      </c>
      <c r="E23" s="108">
        <v>27000</v>
      </c>
      <c r="F23" s="108">
        <v>24000</v>
      </c>
      <c r="G23" s="93"/>
    </row>
    <row r="24" spans="1:7" ht="33" x14ac:dyDescent="0.25">
      <c r="A24" s="44">
        <v>6</v>
      </c>
      <c r="B24" s="189" t="s">
        <v>22</v>
      </c>
      <c r="C24" s="48" t="s">
        <v>23</v>
      </c>
      <c r="D24" s="48" t="s">
        <v>24</v>
      </c>
      <c r="E24" s="239">
        <v>60000</v>
      </c>
      <c r="F24" s="205">
        <v>54000</v>
      </c>
      <c r="G24" s="230" t="s">
        <v>348</v>
      </c>
    </row>
    <row r="25" spans="1:7" ht="33" x14ac:dyDescent="0.25">
      <c r="A25" s="44">
        <v>7</v>
      </c>
      <c r="B25" s="189"/>
      <c r="C25" s="48" t="s">
        <v>25</v>
      </c>
      <c r="D25" s="48" t="s">
        <v>24</v>
      </c>
      <c r="E25" s="239"/>
      <c r="F25" s="206"/>
      <c r="G25" s="232"/>
    </row>
    <row r="26" spans="1:7" ht="49.5" x14ac:dyDescent="0.25">
      <c r="A26" s="44">
        <v>8</v>
      </c>
      <c r="B26" s="105" t="s">
        <v>26</v>
      </c>
      <c r="C26" s="45" t="s">
        <v>27</v>
      </c>
      <c r="D26" s="47" t="s">
        <v>28</v>
      </c>
      <c r="E26" s="66">
        <v>41000</v>
      </c>
      <c r="F26" s="108">
        <v>37000</v>
      </c>
      <c r="G26" s="93"/>
    </row>
    <row r="27" spans="1:7" ht="16.5" x14ac:dyDescent="0.25">
      <c r="A27" s="44">
        <v>9</v>
      </c>
      <c r="B27" s="105"/>
      <c r="C27" s="79" t="s">
        <v>17</v>
      </c>
      <c r="D27" s="77" t="s">
        <v>435</v>
      </c>
      <c r="E27" s="80" t="s">
        <v>18</v>
      </c>
      <c r="F27" s="80" t="s">
        <v>18</v>
      </c>
      <c r="G27" s="93"/>
    </row>
    <row r="28" spans="1:7" ht="16.5" x14ac:dyDescent="0.25">
      <c r="A28" s="207" t="s">
        <v>349</v>
      </c>
      <c r="B28" s="208"/>
      <c r="C28" s="208"/>
      <c r="D28" s="209"/>
      <c r="E28" s="16">
        <f>SUM(E14:E27)</f>
        <v>564000</v>
      </c>
      <c r="F28" s="16">
        <f>SUM(F14:F26)</f>
        <v>480000</v>
      </c>
      <c r="G28" s="94"/>
    </row>
    <row r="29" spans="1:7" ht="16.5" x14ac:dyDescent="0.25">
      <c r="A29" s="81"/>
      <c r="B29" s="114"/>
      <c r="C29" s="70"/>
      <c r="D29" s="70"/>
      <c r="E29" s="71"/>
      <c r="F29" s="82"/>
      <c r="G29" s="95"/>
    </row>
    <row r="30" spans="1:7" s="34" customFormat="1" ht="16.5" x14ac:dyDescent="0.25">
      <c r="A30" s="31" t="s">
        <v>42</v>
      </c>
      <c r="B30" s="115"/>
      <c r="C30" s="32"/>
      <c r="D30" s="32"/>
      <c r="E30" s="33"/>
      <c r="F30" s="83"/>
      <c r="G30" s="96"/>
    </row>
    <row r="31" spans="1:7" ht="16.5" x14ac:dyDescent="0.25">
      <c r="A31" s="35"/>
      <c r="B31" s="116"/>
      <c r="C31" s="36"/>
      <c r="D31" s="36"/>
      <c r="E31" s="37"/>
      <c r="F31" s="84"/>
      <c r="G31" s="97"/>
    </row>
    <row r="32" spans="1:7" ht="33" x14ac:dyDescent="0.25">
      <c r="A32" s="38" t="s">
        <v>32</v>
      </c>
      <c r="B32" s="207" t="s">
        <v>1</v>
      </c>
      <c r="C32" s="209"/>
      <c r="D32" s="38" t="s">
        <v>2</v>
      </c>
      <c r="E32" s="39" t="s">
        <v>3</v>
      </c>
      <c r="F32" s="16" t="s">
        <v>391</v>
      </c>
      <c r="G32" s="92" t="s">
        <v>41</v>
      </c>
    </row>
    <row r="33" spans="1:7" ht="16.5" x14ac:dyDescent="0.25">
      <c r="A33" s="40" t="s">
        <v>43</v>
      </c>
      <c r="B33" s="117"/>
      <c r="C33" s="41"/>
      <c r="D33" s="42"/>
      <c r="E33" s="43"/>
      <c r="F33" s="43"/>
      <c r="G33" s="98"/>
    </row>
    <row r="34" spans="1:7" ht="33" x14ac:dyDescent="0.25">
      <c r="A34" s="44">
        <v>10</v>
      </c>
      <c r="B34" s="118" t="s">
        <v>44</v>
      </c>
      <c r="C34" s="19" t="s">
        <v>45</v>
      </c>
      <c r="D34" s="45" t="s">
        <v>46</v>
      </c>
      <c r="E34" s="46">
        <v>169000</v>
      </c>
      <c r="F34" s="46">
        <v>160550</v>
      </c>
      <c r="G34" s="93"/>
    </row>
    <row r="35" spans="1:7" ht="49.5" x14ac:dyDescent="0.25">
      <c r="A35" s="44">
        <v>11</v>
      </c>
      <c r="B35" s="118" t="s">
        <v>47</v>
      </c>
      <c r="C35" s="19" t="s">
        <v>48</v>
      </c>
      <c r="D35" s="47" t="s">
        <v>49</v>
      </c>
      <c r="E35" s="46">
        <v>41000</v>
      </c>
      <c r="F35" s="46">
        <v>38950</v>
      </c>
      <c r="G35" s="93"/>
    </row>
    <row r="36" spans="1:7" ht="33" x14ac:dyDescent="0.25">
      <c r="A36" s="44">
        <v>12</v>
      </c>
      <c r="B36" s="118" t="s">
        <v>50</v>
      </c>
      <c r="C36" s="25" t="s">
        <v>51</v>
      </c>
      <c r="D36" s="48" t="s">
        <v>52</v>
      </c>
      <c r="E36" s="49">
        <v>41000</v>
      </c>
      <c r="F36" s="46">
        <v>38950</v>
      </c>
      <c r="G36" s="93"/>
    </row>
    <row r="37" spans="1:7" ht="33" x14ac:dyDescent="0.25">
      <c r="A37" s="44">
        <v>13</v>
      </c>
      <c r="B37" s="118" t="s">
        <v>53</v>
      </c>
      <c r="C37" s="25" t="s">
        <v>54</v>
      </c>
      <c r="D37" s="48" t="s">
        <v>55</v>
      </c>
      <c r="E37" s="49">
        <v>47000</v>
      </c>
      <c r="F37" s="46">
        <v>44650</v>
      </c>
      <c r="G37" s="93"/>
    </row>
    <row r="38" spans="1:7" ht="16.5" x14ac:dyDescent="0.25">
      <c r="A38" s="44">
        <v>14</v>
      </c>
      <c r="B38" s="193" t="s">
        <v>26</v>
      </c>
      <c r="C38" s="25" t="s">
        <v>56</v>
      </c>
      <c r="D38" s="48" t="s">
        <v>57</v>
      </c>
      <c r="E38" s="49">
        <v>41000</v>
      </c>
      <c r="F38" s="46">
        <v>38950</v>
      </c>
      <c r="G38" s="85" t="s">
        <v>350</v>
      </c>
    </row>
    <row r="39" spans="1:7" ht="33" x14ac:dyDescent="0.25">
      <c r="A39" s="44">
        <v>15</v>
      </c>
      <c r="B39" s="195"/>
      <c r="C39" s="25" t="s">
        <v>58</v>
      </c>
      <c r="D39" s="48" t="s">
        <v>59</v>
      </c>
      <c r="E39" s="49">
        <v>41000</v>
      </c>
      <c r="F39" s="46">
        <v>38950</v>
      </c>
      <c r="G39" s="85" t="s">
        <v>351</v>
      </c>
    </row>
    <row r="40" spans="1:7" ht="33" x14ac:dyDescent="0.25">
      <c r="A40" s="44">
        <v>16</v>
      </c>
      <c r="B40" s="204" t="s">
        <v>60</v>
      </c>
      <c r="C40" s="25" t="s">
        <v>61</v>
      </c>
      <c r="D40" s="50" t="s">
        <v>62</v>
      </c>
      <c r="E40" s="49">
        <v>41000</v>
      </c>
      <c r="F40" s="46">
        <v>38950</v>
      </c>
      <c r="G40" s="230" t="s">
        <v>352</v>
      </c>
    </row>
    <row r="41" spans="1:7" ht="33" x14ac:dyDescent="0.25">
      <c r="A41" s="44">
        <v>17</v>
      </c>
      <c r="B41" s="204"/>
      <c r="C41" s="25" t="s">
        <v>63</v>
      </c>
      <c r="D41" s="50" t="s">
        <v>64</v>
      </c>
      <c r="E41" s="49">
        <v>59000</v>
      </c>
      <c r="F41" s="46">
        <v>56050</v>
      </c>
      <c r="G41" s="231"/>
    </row>
    <row r="42" spans="1:7" ht="33" x14ac:dyDescent="0.25">
      <c r="A42" s="44">
        <v>18</v>
      </c>
      <c r="B42" s="204"/>
      <c r="C42" s="25" t="s">
        <v>65</v>
      </c>
      <c r="D42" s="50" t="s">
        <v>66</v>
      </c>
      <c r="E42" s="49">
        <v>59000</v>
      </c>
      <c r="F42" s="46">
        <v>56050</v>
      </c>
      <c r="G42" s="231"/>
    </row>
    <row r="43" spans="1:7" ht="33" x14ac:dyDescent="0.25">
      <c r="A43" s="44">
        <v>19</v>
      </c>
      <c r="B43" s="204"/>
      <c r="C43" s="25" t="s">
        <v>67</v>
      </c>
      <c r="D43" s="50" t="s">
        <v>68</v>
      </c>
      <c r="E43" s="49">
        <v>47000</v>
      </c>
      <c r="F43" s="46">
        <v>44650</v>
      </c>
      <c r="G43" s="231"/>
    </row>
    <row r="44" spans="1:7" ht="33" x14ac:dyDescent="0.25">
      <c r="A44" s="44">
        <v>20</v>
      </c>
      <c r="B44" s="204"/>
      <c r="C44" s="25" t="s">
        <v>69</v>
      </c>
      <c r="D44" s="50" t="s">
        <v>70</v>
      </c>
      <c r="E44" s="49">
        <v>41000</v>
      </c>
      <c r="F44" s="46">
        <v>38950</v>
      </c>
      <c r="G44" s="232"/>
    </row>
    <row r="45" spans="1:7" ht="33" x14ac:dyDescent="0.25">
      <c r="A45" s="44">
        <v>21</v>
      </c>
      <c r="B45" s="119" t="s">
        <v>71</v>
      </c>
      <c r="C45" s="19" t="s">
        <v>72</v>
      </c>
      <c r="D45" s="17" t="s">
        <v>73</v>
      </c>
      <c r="E45" s="18">
        <v>102000</v>
      </c>
      <c r="F45" s="46">
        <v>96900</v>
      </c>
      <c r="G45" s="93"/>
    </row>
    <row r="46" spans="1:7" ht="16.5" x14ac:dyDescent="0.25">
      <c r="A46" s="44">
        <v>22</v>
      </c>
      <c r="B46" s="193" t="s">
        <v>74</v>
      </c>
      <c r="C46" s="19" t="s">
        <v>75</v>
      </c>
      <c r="D46" s="17" t="s">
        <v>76</v>
      </c>
      <c r="E46" s="18">
        <v>62000</v>
      </c>
      <c r="F46" s="46">
        <v>58900</v>
      </c>
      <c r="G46" s="230" t="s">
        <v>353</v>
      </c>
    </row>
    <row r="47" spans="1:7" ht="33" x14ac:dyDescent="0.25">
      <c r="A47" s="44">
        <v>23</v>
      </c>
      <c r="B47" s="194"/>
      <c r="C47" s="19" t="s">
        <v>77</v>
      </c>
      <c r="D47" s="17" t="s">
        <v>78</v>
      </c>
      <c r="E47" s="18">
        <v>165000</v>
      </c>
      <c r="F47" s="46">
        <v>156750</v>
      </c>
      <c r="G47" s="231"/>
    </row>
    <row r="48" spans="1:7" ht="16.5" x14ac:dyDescent="0.25">
      <c r="A48" s="44">
        <v>24</v>
      </c>
      <c r="B48" s="195"/>
      <c r="C48" s="19" t="s">
        <v>79</v>
      </c>
      <c r="D48" s="17" t="s">
        <v>80</v>
      </c>
      <c r="E48" s="18">
        <v>116000</v>
      </c>
      <c r="F48" s="46">
        <v>110200</v>
      </c>
      <c r="G48" s="232"/>
    </row>
    <row r="49" spans="1:7" ht="33" x14ac:dyDescent="0.25">
      <c r="A49" s="44">
        <v>25</v>
      </c>
      <c r="B49" s="193" t="s">
        <v>81</v>
      </c>
      <c r="C49" s="19" t="s">
        <v>82</v>
      </c>
      <c r="D49" s="17" t="s">
        <v>83</v>
      </c>
      <c r="E49" s="18">
        <v>83000</v>
      </c>
      <c r="F49" s="46">
        <v>78850</v>
      </c>
      <c r="G49" s="93"/>
    </row>
    <row r="50" spans="1:7" ht="33" x14ac:dyDescent="0.25">
      <c r="A50" s="44">
        <v>26</v>
      </c>
      <c r="B50" s="194"/>
      <c r="C50" s="19" t="s">
        <v>84</v>
      </c>
      <c r="D50" s="17" t="s">
        <v>83</v>
      </c>
      <c r="E50" s="18">
        <v>130000</v>
      </c>
      <c r="F50" s="46">
        <v>123500</v>
      </c>
      <c r="G50" s="230" t="s">
        <v>353</v>
      </c>
    </row>
    <row r="51" spans="1:7" ht="16.5" x14ac:dyDescent="0.25">
      <c r="A51" s="44">
        <v>27</v>
      </c>
      <c r="B51" s="194"/>
      <c r="C51" s="19" t="s">
        <v>85</v>
      </c>
      <c r="D51" s="17" t="s">
        <v>83</v>
      </c>
      <c r="E51" s="18">
        <v>120000</v>
      </c>
      <c r="F51" s="46">
        <v>114000</v>
      </c>
      <c r="G51" s="231"/>
    </row>
    <row r="52" spans="1:7" ht="16.5" x14ac:dyDescent="0.25">
      <c r="A52" s="44">
        <v>28</v>
      </c>
      <c r="B52" s="195"/>
      <c r="C52" s="19" t="s">
        <v>86</v>
      </c>
      <c r="D52" s="17" t="s">
        <v>87</v>
      </c>
      <c r="E52" s="18">
        <v>282000</v>
      </c>
      <c r="F52" s="46">
        <v>267900</v>
      </c>
      <c r="G52" s="232"/>
    </row>
    <row r="53" spans="1:7" ht="16.5" x14ac:dyDescent="0.25">
      <c r="A53" s="44">
        <v>29</v>
      </c>
      <c r="B53" s="120" t="s">
        <v>88</v>
      </c>
      <c r="C53" s="19" t="s">
        <v>89</v>
      </c>
      <c r="D53" s="17" t="s">
        <v>90</v>
      </c>
      <c r="E53" s="18">
        <v>128000</v>
      </c>
      <c r="F53" s="46">
        <v>121600</v>
      </c>
      <c r="G53" s="93"/>
    </row>
    <row r="54" spans="1:7" ht="16.5" x14ac:dyDescent="0.25">
      <c r="A54" s="44">
        <v>30</v>
      </c>
      <c r="B54" s="186" t="s">
        <v>91</v>
      </c>
      <c r="C54" s="19" t="s">
        <v>92</v>
      </c>
      <c r="D54" s="17" t="s">
        <v>93</v>
      </c>
      <c r="E54" s="18">
        <v>71000</v>
      </c>
      <c r="F54" s="46">
        <v>67450</v>
      </c>
      <c r="G54" s="230" t="s">
        <v>354</v>
      </c>
    </row>
    <row r="55" spans="1:7" ht="16.5" x14ac:dyDescent="0.25">
      <c r="A55" s="44">
        <v>31</v>
      </c>
      <c r="B55" s="187"/>
      <c r="C55" s="19" t="s">
        <v>94</v>
      </c>
      <c r="D55" s="17" t="s">
        <v>95</v>
      </c>
      <c r="E55" s="46">
        <v>138000</v>
      </c>
      <c r="F55" s="46">
        <v>131100</v>
      </c>
      <c r="G55" s="232"/>
    </row>
    <row r="56" spans="1:7" ht="16.5" x14ac:dyDescent="0.25">
      <c r="A56" s="44">
        <v>32</v>
      </c>
      <c r="B56" s="120" t="s">
        <v>355</v>
      </c>
      <c r="C56" s="19" t="s">
        <v>356</v>
      </c>
      <c r="D56" s="17" t="s">
        <v>357</v>
      </c>
      <c r="E56" s="46">
        <v>282000</v>
      </c>
      <c r="F56" s="46">
        <v>267900</v>
      </c>
      <c r="G56" s="99"/>
    </row>
    <row r="57" spans="1:7" s="34" customFormat="1" ht="16.5" x14ac:dyDescent="0.25">
      <c r="A57" s="44">
        <v>33</v>
      </c>
      <c r="B57" s="184" t="s">
        <v>31</v>
      </c>
      <c r="C57" s="19" t="s">
        <v>358</v>
      </c>
      <c r="D57" s="17" t="s">
        <v>29</v>
      </c>
      <c r="E57" s="18">
        <v>30000</v>
      </c>
      <c r="F57" s="18">
        <v>20000</v>
      </c>
      <c r="G57" s="233" t="s">
        <v>359</v>
      </c>
    </row>
    <row r="58" spans="1:7" s="34" customFormat="1" ht="16.5" x14ac:dyDescent="0.25">
      <c r="A58" s="44">
        <v>34</v>
      </c>
      <c r="B58" s="184"/>
      <c r="C58" s="19" t="s">
        <v>34</v>
      </c>
      <c r="D58" s="17" t="s">
        <v>29</v>
      </c>
      <c r="E58" s="18">
        <v>20000</v>
      </c>
      <c r="F58" s="18">
        <v>18000</v>
      </c>
      <c r="G58" s="234"/>
    </row>
    <row r="59" spans="1:7" ht="16.5" x14ac:dyDescent="0.25">
      <c r="A59" s="180" t="s">
        <v>96</v>
      </c>
      <c r="B59" s="181"/>
      <c r="C59" s="181"/>
      <c r="D59" s="182"/>
      <c r="E59" s="43"/>
      <c r="F59" s="43"/>
      <c r="G59" s="98"/>
    </row>
    <row r="60" spans="1:7" s="34" customFormat="1" ht="33" x14ac:dyDescent="0.25">
      <c r="A60" s="44">
        <v>35</v>
      </c>
      <c r="B60" s="186" t="s">
        <v>97</v>
      </c>
      <c r="C60" s="54" t="s">
        <v>98</v>
      </c>
      <c r="D60" s="24" t="s">
        <v>99</v>
      </c>
      <c r="E60" s="102">
        <v>174000</v>
      </c>
      <c r="F60" s="52">
        <v>147900</v>
      </c>
      <c r="G60" s="93"/>
    </row>
    <row r="61" spans="1:7" s="34" customFormat="1" ht="33" x14ac:dyDescent="0.25">
      <c r="A61" s="44">
        <v>36</v>
      </c>
      <c r="B61" s="188"/>
      <c r="C61" s="54" t="s">
        <v>100</v>
      </c>
      <c r="D61" s="24" t="s">
        <v>101</v>
      </c>
      <c r="E61" s="102">
        <v>231000</v>
      </c>
      <c r="F61" s="52">
        <v>196350</v>
      </c>
      <c r="G61" s="93"/>
    </row>
    <row r="62" spans="1:7" s="34" customFormat="1" ht="33" x14ac:dyDescent="0.25">
      <c r="A62" s="44">
        <v>37</v>
      </c>
      <c r="B62" s="188"/>
      <c r="C62" s="54" t="s">
        <v>102</v>
      </c>
      <c r="D62" s="24" t="s">
        <v>103</v>
      </c>
      <c r="E62" s="102">
        <v>732000</v>
      </c>
      <c r="F62" s="52">
        <v>622200</v>
      </c>
      <c r="G62" s="93"/>
    </row>
    <row r="63" spans="1:7" s="34" customFormat="1" ht="33" x14ac:dyDescent="0.25">
      <c r="A63" s="44">
        <v>38</v>
      </c>
      <c r="B63" s="188"/>
      <c r="C63" s="54" t="s">
        <v>104</v>
      </c>
      <c r="D63" s="24" t="s">
        <v>105</v>
      </c>
      <c r="E63" s="103">
        <v>121000</v>
      </c>
      <c r="F63" s="52">
        <v>102850</v>
      </c>
      <c r="G63" s="93"/>
    </row>
    <row r="64" spans="1:7" s="34" customFormat="1" ht="33" x14ac:dyDescent="0.25">
      <c r="A64" s="44">
        <v>39</v>
      </c>
      <c r="B64" s="188"/>
      <c r="C64" s="54" t="s">
        <v>106</v>
      </c>
      <c r="D64" s="24" t="s">
        <v>107</v>
      </c>
      <c r="E64" s="102">
        <v>192000</v>
      </c>
      <c r="F64" s="52">
        <v>163200</v>
      </c>
      <c r="G64" s="93"/>
    </row>
    <row r="65" spans="1:7" s="34" customFormat="1" ht="33" x14ac:dyDescent="0.25">
      <c r="A65" s="44">
        <v>40</v>
      </c>
      <c r="B65" s="188"/>
      <c r="C65" s="54" t="s">
        <v>108</v>
      </c>
      <c r="D65" s="24" t="s">
        <v>109</v>
      </c>
      <c r="E65" s="102">
        <v>173000</v>
      </c>
      <c r="F65" s="52">
        <v>147050</v>
      </c>
      <c r="G65" s="93"/>
    </row>
    <row r="66" spans="1:7" s="34" customFormat="1" ht="33" x14ac:dyDescent="0.25">
      <c r="A66" s="44">
        <v>41</v>
      </c>
      <c r="B66" s="188"/>
      <c r="C66" s="54" t="s">
        <v>110</v>
      </c>
      <c r="D66" s="24" t="s">
        <v>111</v>
      </c>
      <c r="E66" s="102">
        <v>231000</v>
      </c>
      <c r="F66" s="52">
        <v>196350</v>
      </c>
      <c r="G66" s="85" t="s">
        <v>360</v>
      </c>
    </row>
    <row r="67" spans="1:7" s="34" customFormat="1" ht="16.5" x14ac:dyDescent="0.25">
      <c r="A67" s="44">
        <v>42</v>
      </c>
      <c r="B67" s="188"/>
      <c r="C67" s="88" t="s">
        <v>112</v>
      </c>
      <c r="D67" s="89" t="s">
        <v>113</v>
      </c>
      <c r="E67" s="104">
        <v>500000</v>
      </c>
      <c r="F67" s="52">
        <v>425000</v>
      </c>
      <c r="G67" s="93"/>
    </row>
    <row r="68" spans="1:7" s="34" customFormat="1" ht="33" x14ac:dyDescent="0.25">
      <c r="A68" s="44">
        <v>43</v>
      </c>
      <c r="B68" s="188"/>
      <c r="C68" s="54" t="s">
        <v>114</v>
      </c>
      <c r="D68" s="24" t="s">
        <v>115</v>
      </c>
      <c r="E68" s="102">
        <v>290000</v>
      </c>
      <c r="F68" s="52">
        <v>246500</v>
      </c>
      <c r="G68" s="93" t="s">
        <v>116</v>
      </c>
    </row>
    <row r="69" spans="1:7" s="34" customFormat="1" ht="33" x14ac:dyDescent="0.25">
      <c r="A69" s="44">
        <v>44</v>
      </c>
      <c r="B69" s="188"/>
      <c r="C69" s="54" t="s">
        <v>117</v>
      </c>
      <c r="D69" s="24" t="s">
        <v>118</v>
      </c>
      <c r="E69" s="102">
        <v>231000</v>
      </c>
      <c r="F69" s="52">
        <v>196350</v>
      </c>
      <c r="G69" s="93"/>
    </row>
    <row r="70" spans="1:7" s="34" customFormat="1" ht="49.5" x14ac:dyDescent="0.25">
      <c r="A70" s="44">
        <v>45</v>
      </c>
      <c r="B70" s="188"/>
      <c r="C70" s="54" t="s">
        <v>119</v>
      </c>
      <c r="D70" s="24" t="s">
        <v>120</v>
      </c>
      <c r="E70" s="102">
        <v>616000</v>
      </c>
      <c r="F70" s="52">
        <v>523600</v>
      </c>
      <c r="G70" s="93"/>
    </row>
    <row r="71" spans="1:7" s="34" customFormat="1" ht="33" x14ac:dyDescent="0.25">
      <c r="A71" s="44">
        <v>46</v>
      </c>
      <c r="B71" s="188"/>
      <c r="C71" s="54" t="s">
        <v>121</v>
      </c>
      <c r="D71" s="24" t="s">
        <v>122</v>
      </c>
      <c r="E71" s="102">
        <v>231000</v>
      </c>
      <c r="F71" s="52">
        <v>196350</v>
      </c>
      <c r="G71" s="93"/>
    </row>
    <row r="72" spans="1:7" s="34" customFormat="1" ht="16.5" x14ac:dyDescent="0.25">
      <c r="A72" s="44">
        <v>47</v>
      </c>
      <c r="B72" s="187"/>
      <c r="C72" s="54" t="s">
        <v>127</v>
      </c>
      <c r="D72" s="24" t="s">
        <v>128</v>
      </c>
      <c r="E72" s="102">
        <v>412000</v>
      </c>
      <c r="F72" s="52">
        <v>350200</v>
      </c>
      <c r="G72" s="93"/>
    </row>
    <row r="73" spans="1:7" s="34" customFormat="1" ht="33" x14ac:dyDescent="0.25">
      <c r="A73" s="44">
        <v>48</v>
      </c>
      <c r="B73" s="186" t="s">
        <v>124</v>
      </c>
      <c r="C73" s="54" t="s">
        <v>123</v>
      </c>
      <c r="D73" s="199" t="s">
        <v>361</v>
      </c>
      <c r="E73" s="102">
        <v>137000</v>
      </c>
      <c r="F73" s="52">
        <v>116450</v>
      </c>
      <c r="G73" s="230" t="s">
        <v>362</v>
      </c>
    </row>
    <row r="74" spans="1:7" s="34" customFormat="1" ht="33" x14ac:dyDescent="0.25">
      <c r="A74" s="44">
        <v>49</v>
      </c>
      <c r="B74" s="188"/>
      <c r="C74" s="54" t="s">
        <v>125</v>
      </c>
      <c r="D74" s="200"/>
      <c r="E74" s="102">
        <v>137000</v>
      </c>
      <c r="F74" s="52">
        <v>116450</v>
      </c>
      <c r="G74" s="231"/>
    </row>
    <row r="75" spans="1:7" s="34" customFormat="1" ht="33" x14ac:dyDescent="0.25">
      <c r="A75" s="44">
        <v>50</v>
      </c>
      <c r="B75" s="187"/>
      <c r="C75" s="54" t="s">
        <v>126</v>
      </c>
      <c r="D75" s="201"/>
      <c r="E75" s="102">
        <v>208000</v>
      </c>
      <c r="F75" s="52">
        <v>176800</v>
      </c>
      <c r="G75" s="232"/>
    </row>
    <row r="76" spans="1:7" s="34" customFormat="1" ht="16.5" x14ac:dyDescent="0.25">
      <c r="A76" s="44">
        <v>51</v>
      </c>
      <c r="B76" s="186" t="s">
        <v>363</v>
      </c>
      <c r="C76" s="54" t="s">
        <v>364</v>
      </c>
      <c r="D76" s="202" t="s">
        <v>365</v>
      </c>
      <c r="E76" s="102">
        <v>215000</v>
      </c>
      <c r="F76" s="52">
        <v>182750</v>
      </c>
      <c r="G76" s="85"/>
    </row>
    <row r="77" spans="1:7" s="34" customFormat="1" ht="16.5" x14ac:dyDescent="0.25">
      <c r="A77" s="44">
        <v>52</v>
      </c>
      <c r="B77" s="188"/>
      <c r="C77" s="54" t="s">
        <v>366</v>
      </c>
      <c r="D77" s="203"/>
      <c r="E77" s="102">
        <v>323000</v>
      </c>
      <c r="F77" s="52">
        <v>274550</v>
      </c>
      <c r="G77" s="85"/>
    </row>
    <row r="78" spans="1:7" s="34" customFormat="1" ht="66" x14ac:dyDescent="0.25">
      <c r="A78" s="44">
        <v>53</v>
      </c>
      <c r="B78" s="188"/>
      <c r="C78" s="54" t="s">
        <v>367</v>
      </c>
      <c r="D78" s="26" t="s">
        <v>368</v>
      </c>
      <c r="E78" s="102">
        <v>269000</v>
      </c>
      <c r="F78" s="52">
        <v>228650</v>
      </c>
      <c r="G78" s="85"/>
    </row>
    <row r="79" spans="1:7" s="34" customFormat="1" ht="66" x14ac:dyDescent="0.25">
      <c r="A79" s="44">
        <v>54</v>
      </c>
      <c r="B79" s="187"/>
      <c r="C79" s="54" t="s">
        <v>369</v>
      </c>
      <c r="D79" s="26" t="s">
        <v>370</v>
      </c>
      <c r="E79" s="52">
        <v>588000</v>
      </c>
      <c r="F79" s="52">
        <v>499800</v>
      </c>
      <c r="G79" s="85"/>
    </row>
    <row r="80" spans="1:7" s="34" customFormat="1" ht="16.5" x14ac:dyDescent="0.25">
      <c r="A80" s="180" t="s">
        <v>129</v>
      </c>
      <c r="B80" s="181"/>
      <c r="C80" s="181"/>
      <c r="D80" s="182"/>
      <c r="E80" s="43"/>
      <c r="F80" s="43"/>
      <c r="G80" s="98"/>
    </row>
    <row r="81" spans="1:7" ht="33" x14ac:dyDescent="0.25">
      <c r="A81" s="44">
        <v>55</v>
      </c>
      <c r="B81" s="189" t="s">
        <v>130</v>
      </c>
      <c r="C81" s="51" t="s">
        <v>131</v>
      </c>
      <c r="D81" s="51" t="s">
        <v>132</v>
      </c>
      <c r="E81" s="18">
        <v>123000</v>
      </c>
      <c r="F81" s="18">
        <v>100000</v>
      </c>
      <c r="G81" s="93"/>
    </row>
    <row r="82" spans="1:7" ht="16.5" x14ac:dyDescent="0.25">
      <c r="A82" s="44">
        <v>56</v>
      </c>
      <c r="B82" s="189"/>
      <c r="C82" s="51" t="s">
        <v>133</v>
      </c>
      <c r="D82" s="51" t="s">
        <v>134</v>
      </c>
      <c r="E82" s="18">
        <v>66000</v>
      </c>
      <c r="F82" s="18">
        <v>56100</v>
      </c>
      <c r="G82" s="93"/>
    </row>
    <row r="83" spans="1:7" ht="66" x14ac:dyDescent="0.25">
      <c r="A83" s="44">
        <v>57</v>
      </c>
      <c r="B83" s="189"/>
      <c r="C83" s="51" t="s">
        <v>135</v>
      </c>
      <c r="D83" s="51" t="s">
        <v>136</v>
      </c>
      <c r="E83" s="18">
        <v>139000</v>
      </c>
      <c r="F83" s="18">
        <v>118150</v>
      </c>
      <c r="G83" s="93" t="s">
        <v>137</v>
      </c>
    </row>
    <row r="84" spans="1:7" ht="66" x14ac:dyDescent="0.25">
      <c r="A84" s="44">
        <v>58</v>
      </c>
      <c r="B84" s="189"/>
      <c r="C84" s="51" t="s">
        <v>138</v>
      </c>
      <c r="D84" s="51" t="s">
        <v>139</v>
      </c>
      <c r="E84" s="18">
        <v>66000</v>
      </c>
      <c r="F84" s="18">
        <v>56100</v>
      </c>
      <c r="G84" s="93" t="s">
        <v>137</v>
      </c>
    </row>
    <row r="85" spans="1:7" ht="115.5" x14ac:dyDescent="0.25">
      <c r="A85" s="44">
        <v>59</v>
      </c>
      <c r="B85" s="189"/>
      <c r="C85" s="51" t="s">
        <v>371</v>
      </c>
      <c r="D85" s="51" t="s">
        <v>372</v>
      </c>
      <c r="E85" s="18">
        <v>212000</v>
      </c>
      <c r="F85" s="18">
        <v>180200</v>
      </c>
      <c r="G85" s="93"/>
    </row>
    <row r="86" spans="1:7" ht="33" x14ac:dyDescent="0.25">
      <c r="A86" s="44">
        <v>60</v>
      </c>
      <c r="B86" s="189"/>
      <c r="C86" s="17" t="s">
        <v>140</v>
      </c>
      <c r="D86" s="17" t="s">
        <v>141</v>
      </c>
      <c r="E86" s="18">
        <v>868000</v>
      </c>
      <c r="F86" s="18">
        <v>737800</v>
      </c>
      <c r="G86" s="85" t="s">
        <v>142</v>
      </c>
    </row>
    <row r="87" spans="1:7" ht="33" x14ac:dyDescent="0.25">
      <c r="A87" s="44">
        <v>61</v>
      </c>
      <c r="B87" s="189"/>
      <c r="C87" s="17" t="s">
        <v>143</v>
      </c>
      <c r="D87" s="17" t="s">
        <v>144</v>
      </c>
      <c r="E87" s="18">
        <v>139000</v>
      </c>
      <c r="F87" s="18">
        <v>118150</v>
      </c>
      <c r="G87" s="85" t="s">
        <v>145</v>
      </c>
    </row>
    <row r="88" spans="1:7" ht="33" x14ac:dyDescent="0.25">
      <c r="A88" s="44">
        <v>62</v>
      </c>
      <c r="B88" s="189"/>
      <c r="C88" s="17" t="s">
        <v>146</v>
      </c>
      <c r="D88" s="17" t="s">
        <v>147</v>
      </c>
      <c r="E88" s="18">
        <v>72000</v>
      </c>
      <c r="F88" s="18">
        <v>61200</v>
      </c>
      <c r="G88" s="85" t="s">
        <v>148</v>
      </c>
    </row>
    <row r="89" spans="1:7" ht="33" x14ac:dyDescent="0.25">
      <c r="A89" s="44">
        <v>63</v>
      </c>
      <c r="B89" s="189" t="s">
        <v>149</v>
      </c>
      <c r="C89" s="17" t="s">
        <v>150</v>
      </c>
      <c r="D89" s="17" t="s">
        <v>151</v>
      </c>
      <c r="E89" s="18">
        <v>174000</v>
      </c>
      <c r="F89" s="18">
        <v>147900</v>
      </c>
      <c r="G89" s="93"/>
    </row>
    <row r="90" spans="1:7" ht="33" x14ac:dyDescent="0.25">
      <c r="A90" s="44">
        <v>64</v>
      </c>
      <c r="B90" s="189"/>
      <c r="C90" s="17" t="s">
        <v>152</v>
      </c>
      <c r="D90" s="17" t="s">
        <v>153</v>
      </c>
      <c r="E90" s="18">
        <v>88000</v>
      </c>
      <c r="F90" s="18">
        <v>74800</v>
      </c>
      <c r="G90" s="93"/>
    </row>
    <row r="91" spans="1:7" ht="49.5" x14ac:dyDescent="0.25">
      <c r="A91" s="44">
        <v>65</v>
      </c>
      <c r="B91" s="190" t="s">
        <v>154</v>
      </c>
      <c r="C91" s="17" t="s">
        <v>155</v>
      </c>
      <c r="D91" s="17" t="s">
        <v>156</v>
      </c>
      <c r="E91" s="46">
        <v>168000</v>
      </c>
      <c r="F91" s="18">
        <v>142800</v>
      </c>
      <c r="G91" s="93"/>
    </row>
    <row r="92" spans="1:7" ht="49.5" x14ac:dyDescent="0.25">
      <c r="A92" s="44">
        <v>66</v>
      </c>
      <c r="B92" s="191"/>
      <c r="C92" s="17" t="s">
        <v>373</v>
      </c>
      <c r="D92" s="17" t="s">
        <v>157</v>
      </c>
      <c r="E92" s="46">
        <v>168000</v>
      </c>
      <c r="F92" s="18">
        <v>142800</v>
      </c>
      <c r="G92" s="93"/>
    </row>
    <row r="93" spans="1:7" ht="16.5" x14ac:dyDescent="0.25">
      <c r="A93" s="44">
        <v>67</v>
      </c>
      <c r="B93" s="192"/>
      <c r="C93" s="17" t="s">
        <v>158</v>
      </c>
      <c r="D93" s="17" t="s">
        <v>159</v>
      </c>
      <c r="E93" s="46">
        <v>253000</v>
      </c>
      <c r="F93" s="18">
        <v>215050</v>
      </c>
      <c r="G93" s="93"/>
    </row>
    <row r="94" spans="1:7" ht="16.5" x14ac:dyDescent="0.25">
      <c r="A94" s="180" t="s">
        <v>160</v>
      </c>
      <c r="B94" s="181"/>
      <c r="C94" s="181"/>
      <c r="D94" s="182"/>
      <c r="E94" s="55"/>
      <c r="F94" s="55"/>
      <c r="G94" s="98"/>
    </row>
    <row r="95" spans="1:7" ht="16.5" x14ac:dyDescent="0.25">
      <c r="A95" s="44">
        <v>68</v>
      </c>
      <c r="B95" s="190" t="s">
        <v>161</v>
      </c>
      <c r="C95" s="17" t="s">
        <v>162</v>
      </c>
      <c r="D95" s="17"/>
      <c r="E95" s="46">
        <v>275000</v>
      </c>
      <c r="F95" s="46">
        <v>247500</v>
      </c>
      <c r="G95" s="93"/>
    </row>
    <row r="96" spans="1:7" ht="16.5" x14ac:dyDescent="0.25">
      <c r="A96" s="44">
        <v>69</v>
      </c>
      <c r="B96" s="191"/>
      <c r="C96" s="17" t="s">
        <v>163</v>
      </c>
      <c r="D96" s="17"/>
      <c r="E96" s="46">
        <v>187000</v>
      </c>
      <c r="F96" s="46">
        <v>168300</v>
      </c>
      <c r="G96" s="93"/>
    </row>
    <row r="97" spans="1:7" ht="16.5" x14ac:dyDescent="0.25">
      <c r="A97" s="44">
        <v>70</v>
      </c>
      <c r="B97" s="191"/>
      <c r="C97" s="17" t="s">
        <v>164</v>
      </c>
      <c r="D97" s="17"/>
      <c r="E97" s="46">
        <v>187000</v>
      </c>
      <c r="F97" s="46">
        <v>168300</v>
      </c>
      <c r="G97" s="93"/>
    </row>
    <row r="98" spans="1:7" ht="16.5" x14ac:dyDescent="0.25">
      <c r="A98" s="44">
        <v>71</v>
      </c>
      <c r="B98" s="191"/>
      <c r="C98" s="17" t="s">
        <v>165</v>
      </c>
      <c r="D98" s="17"/>
      <c r="E98" s="46">
        <v>189000</v>
      </c>
      <c r="F98" s="46">
        <v>170100</v>
      </c>
      <c r="G98" s="93"/>
    </row>
    <row r="99" spans="1:7" ht="16.5" x14ac:dyDescent="0.25">
      <c r="A99" s="44">
        <v>72</v>
      </c>
      <c r="B99" s="191"/>
      <c r="C99" s="17" t="s">
        <v>166</v>
      </c>
      <c r="D99" s="17"/>
      <c r="E99" s="46">
        <v>150000</v>
      </c>
      <c r="F99" s="46">
        <v>135000</v>
      </c>
      <c r="G99" s="93"/>
    </row>
    <row r="100" spans="1:7" ht="16.5" x14ac:dyDescent="0.25">
      <c r="A100" s="44">
        <v>73</v>
      </c>
      <c r="B100" s="191"/>
      <c r="C100" s="17" t="s">
        <v>167</v>
      </c>
      <c r="D100" s="17"/>
      <c r="E100" s="46">
        <v>189000</v>
      </c>
      <c r="F100" s="46">
        <v>170100</v>
      </c>
      <c r="G100" s="93"/>
    </row>
    <row r="101" spans="1:7" ht="16.5" x14ac:dyDescent="0.25">
      <c r="A101" s="44">
        <v>74</v>
      </c>
      <c r="B101" s="191"/>
      <c r="C101" s="17" t="s">
        <v>168</v>
      </c>
      <c r="D101" s="17"/>
      <c r="E101" s="46">
        <v>189000</v>
      </c>
      <c r="F101" s="46">
        <v>170100</v>
      </c>
      <c r="G101" s="93"/>
    </row>
    <row r="102" spans="1:7" ht="16.5" x14ac:dyDescent="0.25">
      <c r="A102" s="44">
        <v>75</v>
      </c>
      <c r="B102" s="191"/>
      <c r="C102" s="17" t="s">
        <v>169</v>
      </c>
      <c r="D102" s="17"/>
      <c r="E102" s="46">
        <v>187000</v>
      </c>
      <c r="F102" s="46">
        <v>168300</v>
      </c>
      <c r="G102" s="93"/>
    </row>
    <row r="103" spans="1:7" ht="16.5" x14ac:dyDescent="0.25">
      <c r="A103" s="44">
        <v>76</v>
      </c>
      <c r="B103" s="191"/>
      <c r="C103" s="17" t="s">
        <v>170</v>
      </c>
      <c r="D103" s="17"/>
      <c r="E103" s="46">
        <v>201000</v>
      </c>
      <c r="F103" s="46">
        <v>180900</v>
      </c>
      <c r="G103" s="93"/>
    </row>
    <row r="104" spans="1:7" ht="16.5" x14ac:dyDescent="0.25">
      <c r="A104" s="44">
        <v>77</v>
      </c>
      <c r="B104" s="191"/>
      <c r="C104" s="17" t="s">
        <v>171</v>
      </c>
      <c r="D104" s="17"/>
      <c r="E104" s="46">
        <v>187000</v>
      </c>
      <c r="F104" s="46">
        <v>168300</v>
      </c>
      <c r="G104" s="93"/>
    </row>
    <row r="105" spans="1:7" ht="16.5" x14ac:dyDescent="0.25">
      <c r="A105" s="44">
        <v>78</v>
      </c>
      <c r="B105" s="191"/>
      <c r="C105" s="17" t="s">
        <v>172</v>
      </c>
      <c r="D105" s="17"/>
      <c r="E105" s="46">
        <v>187000</v>
      </c>
      <c r="F105" s="46">
        <v>168300</v>
      </c>
      <c r="G105" s="93"/>
    </row>
    <row r="106" spans="1:7" ht="16.5" x14ac:dyDescent="0.25">
      <c r="A106" s="44">
        <v>79</v>
      </c>
      <c r="B106" s="191"/>
      <c r="C106" s="17" t="s">
        <v>173</v>
      </c>
      <c r="D106" s="17"/>
      <c r="E106" s="46">
        <v>132000</v>
      </c>
      <c r="F106" s="46">
        <v>118800</v>
      </c>
      <c r="G106" s="93"/>
    </row>
    <row r="107" spans="1:7" ht="16.5" x14ac:dyDescent="0.25">
      <c r="A107" s="44">
        <v>80</v>
      </c>
      <c r="B107" s="191"/>
      <c r="C107" s="17" t="s">
        <v>174</v>
      </c>
      <c r="D107" s="17"/>
      <c r="E107" s="46">
        <v>187000</v>
      </c>
      <c r="F107" s="46">
        <v>168300</v>
      </c>
      <c r="G107" s="93"/>
    </row>
    <row r="108" spans="1:7" ht="16.5" x14ac:dyDescent="0.25">
      <c r="A108" s="44">
        <v>81</v>
      </c>
      <c r="B108" s="192"/>
      <c r="C108" s="17" t="s">
        <v>175</v>
      </c>
      <c r="D108" s="17"/>
      <c r="E108" s="46">
        <v>1073000</v>
      </c>
      <c r="F108" s="46">
        <v>965700</v>
      </c>
      <c r="G108" s="93"/>
    </row>
    <row r="109" spans="1:7" ht="16.5" x14ac:dyDescent="0.25">
      <c r="A109" s="180" t="s">
        <v>176</v>
      </c>
      <c r="B109" s="181"/>
      <c r="C109" s="181"/>
      <c r="D109" s="182"/>
      <c r="E109" s="43"/>
      <c r="F109" s="43"/>
      <c r="G109" s="98"/>
    </row>
    <row r="110" spans="1:7" ht="33" x14ac:dyDescent="0.25">
      <c r="A110" s="44">
        <v>82</v>
      </c>
      <c r="B110" s="106" t="s">
        <v>177</v>
      </c>
      <c r="C110" s="17" t="s">
        <v>178</v>
      </c>
      <c r="D110" s="17" t="s">
        <v>179</v>
      </c>
      <c r="E110" s="46">
        <v>50000</v>
      </c>
      <c r="F110" s="46">
        <v>45000</v>
      </c>
      <c r="G110" s="93"/>
    </row>
    <row r="111" spans="1:7" ht="33" x14ac:dyDescent="0.25">
      <c r="A111" s="44">
        <v>83</v>
      </c>
      <c r="B111" s="106" t="s">
        <v>180</v>
      </c>
      <c r="C111" s="17" t="s">
        <v>181</v>
      </c>
      <c r="D111" s="17" t="s">
        <v>182</v>
      </c>
      <c r="E111" s="46">
        <v>108000</v>
      </c>
      <c r="F111" s="46">
        <v>97200</v>
      </c>
      <c r="G111" s="93"/>
    </row>
    <row r="112" spans="1:7" ht="16.5" x14ac:dyDescent="0.25">
      <c r="A112" s="183" t="s">
        <v>33</v>
      </c>
      <c r="B112" s="183"/>
      <c r="C112" s="183"/>
      <c r="D112" s="183"/>
      <c r="E112" s="56"/>
      <c r="F112" s="56"/>
      <c r="G112" s="98"/>
    </row>
    <row r="113" spans="1:7" ht="33" x14ac:dyDescent="0.25">
      <c r="A113" s="23">
        <v>84</v>
      </c>
      <c r="B113" s="193" t="s">
        <v>30</v>
      </c>
      <c r="C113" s="24" t="s">
        <v>36</v>
      </c>
      <c r="D113" s="24" t="s">
        <v>6</v>
      </c>
      <c r="E113" s="27">
        <v>230000</v>
      </c>
      <c r="F113" s="21">
        <v>140000</v>
      </c>
      <c r="G113" s="93"/>
    </row>
    <row r="114" spans="1:7" ht="49.5" x14ac:dyDescent="0.25">
      <c r="A114" s="23">
        <v>85</v>
      </c>
      <c r="B114" s="194"/>
      <c r="C114" s="24" t="s">
        <v>19</v>
      </c>
      <c r="D114" s="24" t="s">
        <v>20</v>
      </c>
      <c r="E114" s="27">
        <v>220000</v>
      </c>
      <c r="F114" s="21">
        <v>140000</v>
      </c>
      <c r="G114" s="93"/>
    </row>
    <row r="115" spans="1:7" ht="33" x14ac:dyDescent="0.25">
      <c r="A115" s="23">
        <v>86</v>
      </c>
      <c r="B115" s="194"/>
      <c r="C115" s="24" t="s">
        <v>37</v>
      </c>
      <c r="D115" s="24" t="s">
        <v>38</v>
      </c>
      <c r="E115" s="27">
        <v>230000</v>
      </c>
      <c r="F115" s="21">
        <v>140000</v>
      </c>
      <c r="G115" s="93"/>
    </row>
    <row r="116" spans="1:7" ht="33" x14ac:dyDescent="0.25">
      <c r="A116" s="196">
        <v>87</v>
      </c>
      <c r="B116" s="194"/>
      <c r="C116" s="24" t="s">
        <v>374</v>
      </c>
      <c r="D116" s="24"/>
      <c r="E116" s="90">
        <v>250000</v>
      </c>
      <c r="F116" s="22">
        <v>200000</v>
      </c>
      <c r="G116" s="93"/>
    </row>
    <row r="117" spans="1:7" ht="16.5" x14ac:dyDescent="0.25">
      <c r="A117" s="197"/>
      <c r="B117" s="194"/>
      <c r="C117" s="24" t="s">
        <v>375</v>
      </c>
      <c r="D117" s="24"/>
      <c r="E117" s="90">
        <v>375000</v>
      </c>
      <c r="F117" s="22">
        <v>300000</v>
      </c>
      <c r="G117" s="93"/>
    </row>
    <row r="118" spans="1:7" ht="33" x14ac:dyDescent="0.25">
      <c r="A118" s="198"/>
      <c r="B118" s="194"/>
      <c r="C118" s="24" t="s">
        <v>376</v>
      </c>
      <c r="D118" s="24"/>
      <c r="E118" s="90">
        <v>329000</v>
      </c>
      <c r="F118" s="22">
        <v>263200</v>
      </c>
      <c r="G118" s="93"/>
    </row>
    <row r="119" spans="1:7" ht="49.5" x14ac:dyDescent="0.25">
      <c r="A119" s="23">
        <v>88</v>
      </c>
      <c r="B119" s="194"/>
      <c r="C119" s="24" t="s">
        <v>377</v>
      </c>
      <c r="D119" s="24" t="s">
        <v>183</v>
      </c>
      <c r="E119" s="27">
        <v>700000</v>
      </c>
      <c r="F119" s="22">
        <v>560000</v>
      </c>
      <c r="G119" s="93"/>
    </row>
    <row r="120" spans="1:7" ht="49.5" x14ac:dyDescent="0.25">
      <c r="A120" s="23">
        <v>89</v>
      </c>
      <c r="B120" s="194"/>
      <c r="C120" s="24" t="s">
        <v>184</v>
      </c>
      <c r="D120" s="24" t="s">
        <v>185</v>
      </c>
      <c r="E120" s="27">
        <v>770000</v>
      </c>
      <c r="F120" s="22">
        <v>616000</v>
      </c>
      <c r="G120" s="93"/>
    </row>
    <row r="121" spans="1:7" ht="49.5" x14ac:dyDescent="0.25">
      <c r="A121" s="23">
        <v>90</v>
      </c>
      <c r="B121" s="195"/>
      <c r="C121" s="24" t="s">
        <v>186</v>
      </c>
      <c r="D121" s="24" t="s">
        <v>187</v>
      </c>
      <c r="E121" s="27">
        <v>249000</v>
      </c>
      <c r="F121" s="22">
        <v>199200</v>
      </c>
      <c r="G121" s="93"/>
    </row>
    <row r="122" spans="1:7" ht="33" x14ac:dyDescent="0.25">
      <c r="A122" s="23">
        <v>91</v>
      </c>
      <c r="B122" s="186" t="s">
        <v>188</v>
      </c>
      <c r="C122" s="24" t="s">
        <v>189</v>
      </c>
      <c r="D122" s="24" t="s">
        <v>190</v>
      </c>
      <c r="E122" s="90">
        <v>157000</v>
      </c>
      <c r="F122" s="22">
        <v>125600</v>
      </c>
      <c r="G122" s="93"/>
    </row>
    <row r="123" spans="1:7" ht="33" x14ac:dyDescent="0.25">
      <c r="A123" s="23">
        <v>92</v>
      </c>
      <c r="B123" s="188"/>
      <c r="C123" s="24" t="s">
        <v>191</v>
      </c>
      <c r="D123" s="24" t="s">
        <v>192</v>
      </c>
      <c r="E123" s="90">
        <v>157000</v>
      </c>
      <c r="F123" s="22">
        <v>125600</v>
      </c>
      <c r="G123" s="93"/>
    </row>
    <row r="124" spans="1:7" ht="16.5" x14ac:dyDescent="0.25">
      <c r="A124" s="23">
        <v>93</v>
      </c>
      <c r="B124" s="188"/>
      <c r="C124" s="24" t="s">
        <v>378</v>
      </c>
      <c r="D124" s="24" t="s">
        <v>379</v>
      </c>
      <c r="E124" s="90">
        <v>143000</v>
      </c>
      <c r="F124" s="22">
        <v>114400</v>
      </c>
      <c r="G124" s="93"/>
    </row>
    <row r="125" spans="1:7" ht="16.5" x14ac:dyDescent="0.25">
      <c r="A125" s="23">
        <v>94</v>
      </c>
      <c r="B125" s="188"/>
      <c r="C125" s="24" t="s">
        <v>380</v>
      </c>
      <c r="D125" s="24" t="s">
        <v>379</v>
      </c>
      <c r="E125" s="90">
        <v>185000</v>
      </c>
      <c r="F125" s="22">
        <v>148000</v>
      </c>
      <c r="G125" s="93"/>
    </row>
    <row r="126" spans="1:7" ht="33" x14ac:dyDescent="0.25">
      <c r="A126" s="23">
        <v>95</v>
      </c>
      <c r="B126" s="188"/>
      <c r="C126" s="24" t="s">
        <v>193</v>
      </c>
      <c r="D126" s="24" t="s">
        <v>194</v>
      </c>
      <c r="E126" s="90">
        <v>1200000</v>
      </c>
      <c r="F126" s="22">
        <v>960000</v>
      </c>
      <c r="G126" s="85"/>
    </row>
    <row r="127" spans="1:7" ht="33" x14ac:dyDescent="0.25">
      <c r="A127" s="23">
        <v>96</v>
      </c>
      <c r="B127" s="188"/>
      <c r="C127" s="24" t="s">
        <v>196</v>
      </c>
      <c r="D127" s="24" t="s">
        <v>197</v>
      </c>
      <c r="E127" s="90">
        <v>700000</v>
      </c>
      <c r="F127" s="22">
        <v>560000</v>
      </c>
      <c r="G127" s="93"/>
    </row>
    <row r="128" spans="1:7" ht="33" x14ac:dyDescent="0.25">
      <c r="A128" s="23">
        <v>97</v>
      </c>
      <c r="B128" s="188"/>
      <c r="C128" s="24" t="s">
        <v>198</v>
      </c>
      <c r="D128" s="24" t="s">
        <v>199</v>
      </c>
      <c r="E128" s="27">
        <v>847000</v>
      </c>
      <c r="F128" s="21">
        <v>719950</v>
      </c>
      <c r="G128" s="93"/>
    </row>
    <row r="129" spans="1:8" ht="33" x14ac:dyDescent="0.25">
      <c r="A129" s="23">
        <v>98</v>
      </c>
      <c r="B129" s="188"/>
      <c r="C129" s="24" t="s">
        <v>200</v>
      </c>
      <c r="D129" s="24" t="s">
        <v>201</v>
      </c>
      <c r="E129" s="27">
        <v>2178000</v>
      </c>
      <c r="F129" s="21">
        <v>1851300</v>
      </c>
      <c r="G129" s="93"/>
    </row>
    <row r="130" spans="1:8" ht="33" x14ac:dyDescent="0.25">
      <c r="A130" s="23">
        <v>99</v>
      </c>
      <c r="B130" s="188"/>
      <c r="C130" s="24" t="s">
        <v>202</v>
      </c>
      <c r="D130" s="24" t="s">
        <v>203</v>
      </c>
      <c r="E130" s="27">
        <v>847000</v>
      </c>
      <c r="F130" s="21">
        <v>719950</v>
      </c>
      <c r="G130" s="93"/>
    </row>
    <row r="131" spans="1:8" ht="33" x14ac:dyDescent="0.25">
      <c r="A131" s="23">
        <v>100</v>
      </c>
      <c r="B131" s="188"/>
      <c r="C131" s="24" t="s">
        <v>204</v>
      </c>
      <c r="D131" s="24" t="s">
        <v>205</v>
      </c>
      <c r="E131" s="27">
        <v>1700000</v>
      </c>
      <c r="F131" s="21">
        <v>1445000</v>
      </c>
      <c r="G131" s="93"/>
    </row>
    <row r="132" spans="1:8" ht="33" x14ac:dyDescent="0.25">
      <c r="A132" s="23">
        <v>101</v>
      </c>
      <c r="B132" s="188"/>
      <c r="C132" s="24" t="s">
        <v>206</v>
      </c>
      <c r="D132" s="24" t="s">
        <v>195</v>
      </c>
      <c r="E132" s="27"/>
      <c r="F132" s="21">
        <v>0</v>
      </c>
      <c r="G132" s="93"/>
    </row>
    <row r="133" spans="1:8" ht="49.5" x14ac:dyDescent="0.25">
      <c r="A133" s="23">
        <v>102</v>
      </c>
      <c r="B133" s="184" t="s">
        <v>207</v>
      </c>
      <c r="C133" s="24" t="s">
        <v>208</v>
      </c>
      <c r="D133" s="24" t="s">
        <v>209</v>
      </c>
      <c r="E133" s="90">
        <v>3420000</v>
      </c>
      <c r="F133" s="21">
        <v>2907000</v>
      </c>
      <c r="G133" s="93"/>
      <c r="H133" s="86"/>
    </row>
    <row r="134" spans="1:8" ht="49.5" x14ac:dyDescent="0.25">
      <c r="A134" s="23">
        <v>103</v>
      </c>
      <c r="B134" s="184"/>
      <c r="C134" s="24" t="s">
        <v>210</v>
      </c>
      <c r="D134" s="24" t="s">
        <v>211</v>
      </c>
      <c r="E134" s="90">
        <v>3420000</v>
      </c>
      <c r="F134" s="21">
        <v>2907000</v>
      </c>
      <c r="G134" s="93"/>
    </row>
    <row r="135" spans="1:8" ht="49.5" x14ac:dyDescent="0.25">
      <c r="A135" s="23">
        <v>104</v>
      </c>
      <c r="B135" s="184"/>
      <c r="C135" s="24" t="s">
        <v>212</v>
      </c>
      <c r="D135" s="24" t="s">
        <v>213</v>
      </c>
      <c r="E135" s="90">
        <v>3420000</v>
      </c>
      <c r="F135" s="21">
        <v>2907000</v>
      </c>
      <c r="G135" s="93"/>
      <c r="H135" s="86"/>
    </row>
    <row r="136" spans="1:8" ht="49.5" x14ac:dyDescent="0.25">
      <c r="A136" s="23">
        <v>105</v>
      </c>
      <c r="B136" s="184"/>
      <c r="C136" s="24" t="s">
        <v>214</v>
      </c>
      <c r="D136" s="24" t="s">
        <v>215</v>
      </c>
      <c r="E136" s="90">
        <v>3420000</v>
      </c>
      <c r="F136" s="21">
        <v>2907000</v>
      </c>
      <c r="G136" s="93"/>
    </row>
    <row r="137" spans="1:8" ht="33" x14ac:dyDescent="0.25">
      <c r="A137" s="23">
        <v>106</v>
      </c>
      <c r="B137" s="184"/>
      <c r="C137" s="24" t="s">
        <v>216</v>
      </c>
      <c r="D137" s="24" t="s">
        <v>217</v>
      </c>
      <c r="E137" s="90">
        <v>3420000</v>
      </c>
      <c r="F137" s="21">
        <v>2907000</v>
      </c>
      <c r="G137" s="93"/>
    </row>
    <row r="138" spans="1:8" ht="49.5" x14ac:dyDescent="0.25">
      <c r="A138" s="23">
        <v>107</v>
      </c>
      <c r="B138" s="184"/>
      <c r="C138" s="24" t="s">
        <v>218</v>
      </c>
      <c r="D138" s="24" t="s">
        <v>219</v>
      </c>
      <c r="E138" s="90">
        <v>5730000</v>
      </c>
      <c r="F138" s="21">
        <v>4870500</v>
      </c>
      <c r="G138" s="93"/>
    </row>
    <row r="139" spans="1:8" ht="49.5" x14ac:dyDescent="0.25">
      <c r="A139" s="23">
        <v>108</v>
      </c>
      <c r="B139" s="184"/>
      <c r="C139" s="24" t="s">
        <v>220</v>
      </c>
      <c r="D139" s="24" t="s">
        <v>221</v>
      </c>
      <c r="E139" s="90">
        <v>3420000</v>
      </c>
      <c r="F139" s="21">
        <v>2907000</v>
      </c>
      <c r="G139" s="93"/>
    </row>
    <row r="140" spans="1:8" ht="49.5" x14ac:dyDescent="0.25">
      <c r="A140" s="23">
        <v>109</v>
      </c>
      <c r="B140" s="184"/>
      <c r="C140" s="24" t="s">
        <v>222</v>
      </c>
      <c r="D140" s="24" t="s">
        <v>221</v>
      </c>
      <c r="E140" s="90">
        <v>4530000</v>
      </c>
      <c r="F140" s="21">
        <v>3850500</v>
      </c>
      <c r="G140" s="93"/>
    </row>
    <row r="141" spans="1:8" ht="49.5" x14ac:dyDescent="0.25">
      <c r="A141" s="23">
        <v>110</v>
      </c>
      <c r="B141" s="184"/>
      <c r="C141" s="24" t="s">
        <v>223</v>
      </c>
      <c r="D141" s="24" t="s">
        <v>224</v>
      </c>
      <c r="E141" s="90">
        <v>3420000</v>
      </c>
      <c r="F141" s="21">
        <v>2907000</v>
      </c>
      <c r="G141" s="93"/>
    </row>
    <row r="142" spans="1:8" ht="49.5" x14ac:dyDescent="0.25">
      <c r="A142" s="23">
        <v>111</v>
      </c>
      <c r="B142" s="184"/>
      <c r="C142" s="24" t="s">
        <v>225</v>
      </c>
      <c r="D142" s="24" t="s">
        <v>226</v>
      </c>
      <c r="E142" s="90">
        <v>5515200</v>
      </c>
      <c r="F142" s="21">
        <v>4687920</v>
      </c>
      <c r="G142" s="93"/>
    </row>
    <row r="143" spans="1:8" ht="33" x14ac:dyDescent="0.25">
      <c r="A143" s="23">
        <v>112</v>
      </c>
      <c r="B143" s="184"/>
      <c r="C143" s="24" t="s">
        <v>227</v>
      </c>
      <c r="D143" s="24" t="s">
        <v>228</v>
      </c>
      <c r="E143" s="90">
        <v>2790000</v>
      </c>
      <c r="F143" s="21">
        <v>2371500</v>
      </c>
      <c r="G143" s="85" t="s">
        <v>229</v>
      </c>
    </row>
    <row r="144" spans="1:8" ht="49.5" x14ac:dyDescent="0.25">
      <c r="A144" s="23">
        <v>113</v>
      </c>
      <c r="B144" s="184"/>
      <c r="C144" s="24" t="s">
        <v>230</v>
      </c>
      <c r="D144" s="24" t="s">
        <v>231</v>
      </c>
      <c r="E144" s="90">
        <v>3078000</v>
      </c>
      <c r="F144" s="21">
        <v>2616300</v>
      </c>
      <c r="G144" s="93"/>
    </row>
    <row r="145" spans="1:7" ht="49.5" x14ac:dyDescent="0.25">
      <c r="A145" s="23">
        <v>114</v>
      </c>
      <c r="B145" s="184"/>
      <c r="C145" s="24" t="s">
        <v>232</v>
      </c>
      <c r="D145" s="24" t="s">
        <v>231</v>
      </c>
      <c r="E145" s="90">
        <v>4200000</v>
      </c>
      <c r="F145" s="21">
        <v>3570000</v>
      </c>
      <c r="G145" s="93"/>
    </row>
    <row r="146" spans="1:7" ht="49.5" x14ac:dyDescent="0.25">
      <c r="A146" s="23">
        <v>115</v>
      </c>
      <c r="B146" s="184"/>
      <c r="C146" s="24" t="s">
        <v>233</v>
      </c>
      <c r="D146" s="24" t="s">
        <v>234</v>
      </c>
      <c r="E146" s="90">
        <v>3078000</v>
      </c>
      <c r="F146" s="21">
        <v>2616300</v>
      </c>
      <c r="G146" s="93"/>
    </row>
    <row r="147" spans="1:7" ht="49.5" x14ac:dyDescent="0.25">
      <c r="A147" s="23">
        <v>116</v>
      </c>
      <c r="B147" s="184"/>
      <c r="C147" s="24" t="s">
        <v>235</v>
      </c>
      <c r="D147" s="24" t="s">
        <v>234</v>
      </c>
      <c r="E147" s="90">
        <v>4200000</v>
      </c>
      <c r="F147" s="21">
        <v>3570000</v>
      </c>
      <c r="G147" s="93"/>
    </row>
    <row r="148" spans="1:7" ht="49.5" x14ac:dyDescent="0.25">
      <c r="A148" s="23">
        <v>117</v>
      </c>
      <c r="B148" s="184"/>
      <c r="C148" s="24" t="s">
        <v>236</v>
      </c>
      <c r="D148" s="24" t="s">
        <v>237</v>
      </c>
      <c r="E148" s="90">
        <v>3078000</v>
      </c>
      <c r="F148" s="21">
        <v>2616300</v>
      </c>
      <c r="G148" s="93"/>
    </row>
    <row r="149" spans="1:7" ht="49.5" x14ac:dyDescent="0.25">
      <c r="A149" s="23">
        <v>118</v>
      </c>
      <c r="B149" s="184"/>
      <c r="C149" s="24" t="s">
        <v>238</v>
      </c>
      <c r="D149" s="24" t="s">
        <v>239</v>
      </c>
      <c r="E149" s="90">
        <v>3420000</v>
      </c>
      <c r="F149" s="21">
        <v>2907000</v>
      </c>
      <c r="G149" s="93"/>
    </row>
    <row r="150" spans="1:7" ht="49.5" x14ac:dyDescent="0.25">
      <c r="A150" s="23">
        <v>119</v>
      </c>
      <c r="B150" s="184"/>
      <c r="C150" s="24" t="s">
        <v>240</v>
      </c>
      <c r="D150" s="24" t="s">
        <v>241</v>
      </c>
      <c r="E150" s="90">
        <v>3420000</v>
      </c>
      <c r="F150" s="21">
        <v>2907000</v>
      </c>
      <c r="G150" s="93"/>
    </row>
    <row r="151" spans="1:7" ht="49.5" x14ac:dyDescent="0.25">
      <c r="A151" s="23">
        <v>120</v>
      </c>
      <c r="B151" s="184"/>
      <c r="C151" s="24" t="s">
        <v>242</v>
      </c>
      <c r="D151" s="24" t="s">
        <v>243</v>
      </c>
      <c r="E151" s="90">
        <v>3420000</v>
      </c>
      <c r="F151" s="21">
        <v>2907000</v>
      </c>
      <c r="G151" s="93"/>
    </row>
    <row r="152" spans="1:7" ht="33" x14ac:dyDescent="0.25">
      <c r="A152" s="23">
        <v>121</v>
      </c>
      <c r="B152" s="184"/>
      <c r="C152" s="24" t="s">
        <v>244</v>
      </c>
      <c r="D152" s="24" t="s">
        <v>245</v>
      </c>
      <c r="E152" s="90">
        <v>3420000</v>
      </c>
      <c r="F152" s="21">
        <v>2907000</v>
      </c>
      <c r="G152" s="93"/>
    </row>
    <row r="153" spans="1:7" ht="33" x14ac:dyDescent="0.25">
      <c r="A153" s="23">
        <v>122</v>
      </c>
      <c r="B153" s="184"/>
      <c r="C153" s="24" t="s">
        <v>246</v>
      </c>
      <c r="D153" s="24" t="s">
        <v>247</v>
      </c>
      <c r="E153" s="90">
        <v>7740000</v>
      </c>
      <c r="F153" s="21">
        <v>6579000</v>
      </c>
      <c r="G153" s="93"/>
    </row>
    <row r="154" spans="1:7" ht="33" x14ac:dyDescent="0.25">
      <c r="A154" s="23">
        <v>123</v>
      </c>
      <c r="B154" s="184"/>
      <c r="C154" s="24" t="s">
        <v>248</v>
      </c>
      <c r="D154" s="24" t="s">
        <v>249</v>
      </c>
      <c r="E154" s="90">
        <v>3420000</v>
      </c>
      <c r="F154" s="21">
        <v>2907000</v>
      </c>
      <c r="G154" s="93"/>
    </row>
    <row r="155" spans="1:7" ht="49.5" x14ac:dyDescent="0.25">
      <c r="A155" s="23">
        <v>124</v>
      </c>
      <c r="B155" s="184"/>
      <c r="C155" s="24" t="s">
        <v>250</v>
      </c>
      <c r="D155" s="24" t="s">
        <v>251</v>
      </c>
      <c r="E155" s="90">
        <v>4740000</v>
      </c>
      <c r="F155" s="21">
        <v>4029000</v>
      </c>
      <c r="G155" s="93"/>
    </row>
    <row r="156" spans="1:7" ht="33" x14ac:dyDescent="0.25">
      <c r="A156" s="23">
        <v>125</v>
      </c>
      <c r="B156" s="184"/>
      <c r="C156" s="24" t="s">
        <v>252</v>
      </c>
      <c r="D156" s="24" t="s">
        <v>253</v>
      </c>
      <c r="E156" s="90">
        <v>3720000</v>
      </c>
      <c r="F156" s="21">
        <v>3162000</v>
      </c>
      <c r="G156" s="93"/>
    </row>
    <row r="157" spans="1:7" ht="33" x14ac:dyDescent="0.25">
      <c r="A157" s="23">
        <v>126</v>
      </c>
      <c r="B157" s="184"/>
      <c r="C157" s="24" t="s">
        <v>254</v>
      </c>
      <c r="D157" s="24"/>
      <c r="E157" s="90">
        <v>6060000</v>
      </c>
      <c r="F157" s="21">
        <v>5151000</v>
      </c>
      <c r="G157" s="93"/>
    </row>
    <row r="158" spans="1:7" ht="33" x14ac:dyDescent="0.25">
      <c r="A158" s="23">
        <v>127</v>
      </c>
      <c r="B158" s="184"/>
      <c r="C158" s="24" t="s">
        <v>255</v>
      </c>
      <c r="D158" s="24"/>
      <c r="E158" s="90">
        <v>6060000</v>
      </c>
      <c r="F158" s="21">
        <v>5151000</v>
      </c>
      <c r="G158" s="93"/>
    </row>
    <row r="159" spans="1:7" ht="49.5" x14ac:dyDescent="0.25">
      <c r="A159" s="23">
        <v>128</v>
      </c>
      <c r="B159" s="184"/>
      <c r="C159" s="24" t="s">
        <v>256</v>
      </c>
      <c r="D159" s="24" t="s">
        <v>257</v>
      </c>
      <c r="E159" s="90">
        <v>5520000</v>
      </c>
      <c r="F159" s="21">
        <v>4692000</v>
      </c>
      <c r="G159" s="93"/>
    </row>
    <row r="160" spans="1:7" ht="49.5" x14ac:dyDescent="0.25">
      <c r="A160" s="23">
        <v>129</v>
      </c>
      <c r="B160" s="184"/>
      <c r="C160" s="19" t="s">
        <v>258</v>
      </c>
      <c r="D160" s="19" t="s">
        <v>259</v>
      </c>
      <c r="E160" s="22">
        <v>9930000</v>
      </c>
      <c r="F160" s="21">
        <v>8440500</v>
      </c>
      <c r="G160" s="93"/>
    </row>
    <row r="161" spans="1:8" ht="49.5" x14ac:dyDescent="0.25">
      <c r="A161" s="23">
        <v>130</v>
      </c>
      <c r="B161" s="184"/>
      <c r="C161" s="19" t="s">
        <v>260</v>
      </c>
      <c r="D161" s="19" t="s">
        <v>261</v>
      </c>
      <c r="E161" s="22">
        <v>7740000</v>
      </c>
      <c r="F161" s="21">
        <v>6579000</v>
      </c>
      <c r="G161" s="93"/>
    </row>
    <row r="162" spans="1:8" ht="49.5" x14ac:dyDescent="0.25">
      <c r="A162" s="23">
        <v>131</v>
      </c>
      <c r="B162" s="184"/>
      <c r="C162" s="19" t="s">
        <v>262</v>
      </c>
      <c r="D162" s="19" t="s">
        <v>263</v>
      </c>
      <c r="E162" s="22">
        <v>23160000</v>
      </c>
      <c r="F162" s="21">
        <v>19686000</v>
      </c>
      <c r="G162" s="93"/>
    </row>
    <row r="163" spans="1:8" ht="16.5" x14ac:dyDescent="0.25">
      <c r="A163" s="185" t="s">
        <v>264</v>
      </c>
      <c r="B163" s="185"/>
      <c r="C163" s="185"/>
      <c r="D163" s="185"/>
      <c r="E163" s="57"/>
      <c r="F163" s="57"/>
      <c r="G163" s="98"/>
    </row>
    <row r="164" spans="1:8" ht="33" x14ac:dyDescent="0.25">
      <c r="A164" s="23">
        <v>132</v>
      </c>
      <c r="B164" s="121"/>
      <c r="C164" s="19" t="s">
        <v>265</v>
      </c>
      <c r="D164" s="19" t="s">
        <v>266</v>
      </c>
      <c r="E164" s="22">
        <v>88000</v>
      </c>
      <c r="F164" s="22">
        <v>70000</v>
      </c>
      <c r="G164" s="93"/>
    </row>
    <row r="165" spans="1:8" ht="33" x14ac:dyDescent="0.25">
      <c r="A165" s="23">
        <v>133</v>
      </c>
      <c r="B165" s="122"/>
      <c r="C165" s="24" t="s">
        <v>267</v>
      </c>
      <c r="D165" s="19" t="s">
        <v>268</v>
      </c>
      <c r="E165" s="21">
        <v>140000</v>
      </c>
      <c r="F165" s="21">
        <v>70000</v>
      </c>
      <c r="G165" s="93"/>
    </row>
    <row r="166" spans="1:8" ht="16.5" x14ac:dyDescent="0.25">
      <c r="A166" s="23">
        <v>134</v>
      </c>
      <c r="B166" s="123"/>
      <c r="C166" s="53" t="s">
        <v>269</v>
      </c>
      <c r="D166" s="53" t="s">
        <v>270</v>
      </c>
      <c r="E166" s="28">
        <v>450000</v>
      </c>
      <c r="F166" s="28">
        <v>360000</v>
      </c>
      <c r="G166" s="93"/>
      <c r="H166" s="7"/>
    </row>
    <row r="167" spans="1:8" s="58" customFormat="1" ht="33" x14ac:dyDescent="0.25">
      <c r="A167" s="23">
        <v>135</v>
      </c>
      <c r="B167" s="186" t="s">
        <v>271</v>
      </c>
      <c r="C167" s="19" t="s">
        <v>272</v>
      </c>
      <c r="D167" s="19" t="s">
        <v>273</v>
      </c>
      <c r="E167" s="22">
        <v>178000</v>
      </c>
      <c r="F167" s="22">
        <v>151300</v>
      </c>
      <c r="G167" s="93"/>
    </row>
    <row r="168" spans="1:8" s="58" customFormat="1" ht="33" x14ac:dyDescent="0.25">
      <c r="A168" s="23">
        <v>136</v>
      </c>
      <c r="B168" s="187"/>
      <c r="C168" s="19" t="s">
        <v>274</v>
      </c>
      <c r="D168" s="19" t="s">
        <v>275</v>
      </c>
      <c r="E168" s="22">
        <v>127000</v>
      </c>
      <c r="F168" s="22">
        <v>107950</v>
      </c>
      <c r="G168" s="93"/>
    </row>
    <row r="169" spans="1:8" s="59" customFormat="1" ht="16.5" x14ac:dyDescent="0.25">
      <c r="A169" s="180" t="s">
        <v>276</v>
      </c>
      <c r="B169" s="181"/>
      <c r="C169" s="181"/>
      <c r="D169" s="182"/>
      <c r="E169" s="40"/>
      <c r="F169" s="40"/>
      <c r="G169" s="100"/>
    </row>
    <row r="170" spans="1:8" s="59" customFormat="1" ht="33" x14ac:dyDescent="0.25">
      <c r="A170" s="60">
        <v>137</v>
      </c>
      <c r="B170" s="61"/>
      <c r="C170" s="61" t="s">
        <v>277</v>
      </c>
      <c r="D170" s="61" t="s">
        <v>278</v>
      </c>
      <c r="E170" s="60">
        <v>71000</v>
      </c>
      <c r="F170" s="87">
        <v>63900</v>
      </c>
      <c r="G170" s="225" t="s">
        <v>381</v>
      </c>
    </row>
    <row r="171" spans="1:8" s="59" customFormat="1" ht="33" x14ac:dyDescent="0.25">
      <c r="A171" s="60">
        <v>138</v>
      </c>
      <c r="B171" s="61"/>
      <c r="C171" s="61" t="s">
        <v>279</v>
      </c>
      <c r="D171" s="61" t="s">
        <v>280</v>
      </c>
      <c r="E171" s="60">
        <v>86000</v>
      </c>
      <c r="F171" s="87">
        <v>77400</v>
      </c>
      <c r="G171" s="226"/>
    </row>
    <row r="172" spans="1:8" ht="16.5" x14ac:dyDescent="0.25">
      <c r="A172" s="183" t="s">
        <v>281</v>
      </c>
      <c r="B172" s="183"/>
      <c r="C172" s="183"/>
      <c r="D172" s="183"/>
      <c r="E172" s="56"/>
      <c r="F172" s="56"/>
      <c r="G172" s="98"/>
    </row>
    <row r="173" spans="1:8" ht="33" x14ac:dyDescent="0.25">
      <c r="A173" s="62">
        <v>139</v>
      </c>
      <c r="B173" s="105"/>
      <c r="C173" s="24" t="s">
        <v>282</v>
      </c>
      <c r="D173" s="19" t="s">
        <v>283</v>
      </c>
      <c r="E173" s="22">
        <v>1968000</v>
      </c>
      <c r="F173" s="22">
        <v>1672800</v>
      </c>
      <c r="G173" s="224" t="s">
        <v>284</v>
      </c>
    </row>
    <row r="174" spans="1:8" ht="33" x14ac:dyDescent="0.25">
      <c r="A174" s="62">
        <v>140</v>
      </c>
      <c r="B174" s="105"/>
      <c r="C174" s="19" t="s">
        <v>285</v>
      </c>
      <c r="D174" s="19" t="s">
        <v>286</v>
      </c>
      <c r="E174" s="22">
        <v>2952000</v>
      </c>
      <c r="F174" s="22">
        <v>2509200</v>
      </c>
      <c r="G174" s="224"/>
    </row>
    <row r="175" spans="1:8" ht="66" x14ac:dyDescent="0.25">
      <c r="A175" s="62">
        <v>141</v>
      </c>
      <c r="B175" s="105"/>
      <c r="C175" s="19" t="s">
        <v>287</v>
      </c>
      <c r="D175" s="19" t="s">
        <v>288</v>
      </c>
      <c r="E175" s="22">
        <v>4100000</v>
      </c>
      <c r="F175" s="22">
        <v>3485000</v>
      </c>
      <c r="G175" s="224"/>
    </row>
    <row r="176" spans="1:8" ht="49.5" x14ac:dyDescent="0.25">
      <c r="A176" s="62">
        <v>142</v>
      </c>
      <c r="B176" s="105"/>
      <c r="C176" s="19" t="s">
        <v>289</v>
      </c>
      <c r="D176" s="19" t="s">
        <v>290</v>
      </c>
      <c r="E176" s="22">
        <v>550000</v>
      </c>
      <c r="F176" s="22">
        <v>467500</v>
      </c>
      <c r="G176" s="85"/>
    </row>
    <row r="177" spans="1:7" ht="66" x14ac:dyDescent="0.25">
      <c r="A177" s="62">
        <v>143</v>
      </c>
      <c r="B177" s="105"/>
      <c r="C177" s="19" t="s">
        <v>291</v>
      </c>
      <c r="D177" s="19" t="s">
        <v>292</v>
      </c>
      <c r="E177" s="22">
        <v>495000</v>
      </c>
      <c r="F177" s="22">
        <v>420750</v>
      </c>
      <c r="G177" s="85" t="s">
        <v>293</v>
      </c>
    </row>
    <row r="178" spans="1:7" ht="16.5" x14ac:dyDescent="0.25">
      <c r="A178" s="62">
        <v>144</v>
      </c>
      <c r="B178" s="105"/>
      <c r="C178" s="19" t="s">
        <v>294</v>
      </c>
      <c r="D178" s="19" t="s">
        <v>295</v>
      </c>
      <c r="E178" s="22">
        <v>268000</v>
      </c>
      <c r="F178" s="22">
        <v>227800</v>
      </c>
      <c r="G178" s="93"/>
    </row>
    <row r="179" spans="1:7" ht="16.5" x14ac:dyDescent="0.25">
      <c r="A179" s="62">
        <v>145</v>
      </c>
      <c r="B179" s="105"/>
      <c r="C179" s="19" t="s">
        <v>296</v>
      </c>
      <c r="D179" s="19" t="s">
        <v>297</v>
      </c>
      <c r="E179" s="22">
        <v>151000</v>
      </c>
      <c r="F179" s="22">
        <v>128350</v>
      </c>
      <c r="G179" s="93"/>
    </row>
    <row r="180" spans="1:7" ht="16.5" x14ac:dyDescent="0.25">
      <c r="A180" s="62">
        <v>146</v>
      </c>
      <c r="B180" s="105"/>
      <c r="C180" s="19" t="s">
        <v>298</v>
      </c>
      <c r="D180" s="19" t="s">
        <v>299</v>
      </c>
      <c r="E180" s="22">
        <v>220000</v>
      </c>
      <c r="F180" s="22">
        <v>187000</v>
      </c>
      <c r="G180" s="93"/>
    </row>
    <row r="181" spans="1:7" ht="16.5" x14ac:dyDescent="0.25">
      <c r="A181" s="183" t="s">
        <v>300</v>
      </c>
      <c r="B181" s="183"/>
      <c r="C181" s="183"/>
      <c r="D181" s="183"/>
      <c r="E181" s="56"/>
      <c r="F181" s="56"/>
      <c r="G181" s="98"/>
    </row>
    <row r="182" spans="1:7" ht="33" x14ac:dyDescent="0.25">
      <c r="A182" s="62">
        <v>147</v>
      </c>
      <c r="B182" s="105"/>
      <c r="C182" s="17" t="s">
        <v>301</v>
      </c>
      <c r="D182" s="17" t="s">
        <v>302</v>
      </c>
      <c r="E182" s="18">
        <v>390000</v>
      </c>
      <c r="F182" s="18">
        <v>312000</v>
      </c>
      <c r="G182" s="93"/>
    </row>
    <row r="183" spans="1:7" ht="16.5" x14ac:dyDescent="0.25">
      <c r="A183" s="183" t="s">
        <v>303</v>
      </c>
      <c r="B183" s="183"/>
      <c r="C183" s="183"/>
      <c r="D183" s="183"/>
      <c r="E183" s="56"/>
      <c r="F183" s="56"/>
      <c r="G183" s="98"/>
    </row>
    <row r="184" spans="1:7" ht="16.5" x14ac:dyDescent="0.25">
      <c r="A184" s="44">
        <v>148</v>
      </c>
      <c r="B184" s="105"/>
      <c r="C184" s="45" t="s">
        <v>304</v>
      </c>
      <c r="D184" s="45" t="s">
        <v>16</v>
      </c>
      <c r="E184" s="21">
        <v>165000</v>
      </c>
      <c r="F184" s="21" t="s">
        <v>18</v>
      </c>
      <c r="G184" s="93"/>
    </row>
    <row r="185" spans="1:7" ht="33" x14ac:dyDescent="0.25">
      <c r="A185" s="44">
        <v>149</v>
      </c>
      <c r="B185" s="105"/>
      <c r="C185" s="45" t="s">
        <v>305</v>
      </c>
      <c r="D185" s="45" t="s">
        <v>306</v>
      </c>
      <c r="E185" s="46">
        <v>72000</v>
      </c>
      <c r="F185" s="46">
        <v>61200</v>
      </c>
      <c r="G185" s="93"/>
    </row>
    <row r="186" spans="1:7" ht="33" x14ac:dyDescent="0.25">
      <c r="A186" s="44">
        <v>150</v>
      </c>
      <c r="B186" s="105"/>
      <c r="C186" s="17" t="s">
        <v>307</v>
      </c>
      <c r="D186" s="17" t="s">
        <v>308</v>
      </c>
      <c r="E186" s="46">
        <v>329000</v>
      </c>
      <c r="F186" s="46">
        <v>279650</v>
      </c>
      <c r="G186" s="93"/>
    </row>
    <row r="187" spans="1:7" ht="49.5" x14ac:dyDescent="0.25">
      <c r="A187" s="44">
        <v>151</v>
      </c>
      <c r="B187" s="105"/>
      <c r="C187" s="45" t="s">
        <v>309</v>
      </c>
      <c r="D187" s="45" t="s">
        <v>310</v>
      </c>
      <c r="E187" s="46">
        <v>605000</v>
      </c>
      <c r="F187" s="46">
        <v>514250</v>
      </c>
      <c r="G187" s="93"/>
    </row>
    <row r="188" spans="1:7" ht="49.5" x14ac:dyDescent="0.25">
      <c r="A188" s="44">
        <v>152</v>
      </c>
      <c r="B188" s="105"/>
      <c r="C188" s="61" t="s">
        <v>311</v>
      </c>
      <c r="D188" s="61" t="s">
        <v>312</v>
      </c>
      <c r="E188" s="63">
        <v>1100000</v>
      </c>
      <c r="F188" s="46">
        <v>935000</v>
      </c>
      <c r="G188" s="93"/>
    </row>
    <row r="189" spans="1:7" ht="33" x14ac:dyDescent="0.25">
      <c r="A189" s="44">
        <v>153</v>
      </c>
      <c r="B189" s="105"/>
      <c r="C189" s="61" t="s">
        <v>313</v>
      </c>
      <c r="D189" s="61" t="s">
        <v>314</v>
      </c>
      <c r="E189" s="63">
        <v>187000</v>
      </c>
      <c r="F189" s="46">
        <v>158950</v>
      </c>
      <c r="G189" s="93"/>
    </row>
    <row r="190" spans="1:7" ht="16.5" x14ac:dyDescent="0.25">
      <c r="A190" s="44">
        <v>154</v>
      </c>
      <c r="B190" s="105"/>
      <c r="C190" s="17" t="s">
        <v>315</v>
      </c>
      <c r="D190" s="17" t="s">
        <v>316</v>
      </c>
      <c r="E190" s="46">
        <v>220000</v>
      </c>
      <c r="F190" s="46">
        <v>187000</v>
      </c>
      <c r="G190" s="93"/>
    </row>
    <row r="191" spans="1:7" ht="49.5" x14ac:dyDescent="0.25">
      <c r="A191" s="44">
        <v>155</v>
      </c>
      <c r="B191" s="105"/>
      <c r="C191" s="17" t="s">
        <v>382</v>
      </c>
      <c r="D191" s="17" t="s">
        <v>383</v>
      </c>
      <c r="E191" s="46">
        <v>817000</v>
      </c>
      <c r="F191" s="46">
        <v>694450</v>
      </c>
      <c r="G191" s="93"/>
    </row>
    <row r="192" spans="1:7" ht="49.5" x14ac:dyDescent="0.25">
      <c r="A192" s="44">
        <v>156</v>
      </c>
      <c r="B192" s="105"/>
      <c r="C192" s="17" t="s">
        <v>384</v>
      </c>
      <c r="D192" s="17" t="s">
        <v>385</v>
      </c>
      <c r="E192" s="46">
        <v>1500000</v>
      </c>
      <c r="F192" s="46">
        <v>1275000</v>
      </c>
      <c r="G192" s="93"/>
    </row>
    <row r="193" spans="1:7" ht="33" x14ac:dyDescent="0.25">
      <c r="A193" s="44">
        <v>157</v>
      </c>
      <c r="B193" s="105"/>
      <c r="C193" s="17" t="s">
        <v>317</v>
      </c>
      <c r="D193" s="17" t="s">
        <v>318</v>
      </c>
      <c r="E193" s="18">
        <v>220000</v>
      </c>
      <c r="F193" s="46">
        <v>187000</v>
      </c>
      <c r="G193" s="93"/>
    </row>
    <row r="194" spans="1:7" ht="16.5" x14ac:dyDescent="0.25">
      <c r="A194" s="180" t="s">
        <v>319</v>
      </c>
      <c r="B194" s="181"/>
      <c r="C194" s="181"/>
      <c r="D194" s="182"/>
      <c r="E194" s="43"/>
      <c r="F194" s="46"/>
      <c r="G194" s="98"/>
    </row>
    <row r="195" spans="1:7" ht="16.5" x14ac:dyDescent="0.25">
      <c r="A195" s="44">
        <v>158</v>
      </c>
      <c r="B195" s="105"/>
      <c r="C195" s="17" t="s">
        <v>320</v>
      </c>
      <c r="D195" s="17"/>
      <c r="E195" s="64">
        <v>165000</v>
      </c>
      <c r="F195" s="46">
        <v>140250</v>
      </c>
      <c r="G195" s="93"/>
    </row>
    <row r="196" spans="1:7" ht="16.5" x14ac:dyDescent="0.25">
      <c r="A196" s="44">
        <v>159</v>
      </c>
      <c r="B196" s="105"/>
      <c r="C196" s="17" t="s">
        <v>321</v>
      </c>
      <c r="D196" s="17" t="s">
        <v>322</v>
      </c>
      <c r="E196" s="18">
        <v>220000</v>
      </c>
      <c r="F196" s="46">
        <v>187000</v>
      </c>
      <c r="G196" s="93"/>
    </row>
    <row r="197" spans="1:7" ht="99" x14ac:dyDescent="0.25">
      <c r="A197" s="44">
        <v>160</v>
      </c>
      <c r="B197" s="105"/>
      <c r="C197" s="17" t="s">
        <v>323</v>
      </c>
      <c r="D197" s="17" t="s">
        <v>324</v>
      </c>
      <c r="E197" s="18">
        <v>380000</v>
      </c>
      <c r="F197" s="46">
        <v>323000</v>
      </c>
      <c r="G197" s="93"/>
    </row>
    <row r="198" spans="1:7" ht="82.5" x14ac:dyDescent="0.25">
      <c r="A198" s="44">
        <v>161</v>
      </c>
      <c r="B198" s="105"/>
      <c r="C198" s="17" t="s">
        <v>325</v>
      </c>
      <c r="D198" s="17" t="s">
        <v>326</v>
      </c>
      <c r="E198" s="18">
        <v>4500000</v>
      </c>
      <c r="F198" s="46">
        <v>3825000</v>
      </c>
      <c r="G198" s="93"/>
    </row>
    <row r="199" spans="1:7" ht="49.5" x14ac:dyDescent="0.25">
      <c r="A199" s="44">
        <v>162</v>
      </c>
      <c r="B199" s="105"/>
      <c r="C199" s="17" t="s">
        <v>327</v>
      </c>
      <c r="D199" s="17" t="s">
        <v>328</v>
      </c>
      <c r="E199" s="18">
        <v>3200000</v>
      </c>
      <c r="F199" s="46">
        <v>2720000</v>
      </c>
      <c r="G199" s="93"/>
    </row>
    <row r="200" spans="1:7" ht="16.5" x14ac:dyDescent="0.25">
      <c r="A200" s="180" t="s">
        <v>329</v>
      </c>
      <c r="B200" s="181"/>
      <c r="C200" s="181"/>
      <c r="D200" s="182"/>
      <c r="E200" s="43"/>
      <c r="F200" s="43"/>
      <c r="G200" s="98"/>
    </row>
    <row r="201" spans="1:7" ht="16.5" x14ac:dyDescent="0.25">
      <c r="A201" s="44">
        <v>163</v>
      </c>
      <c r="B201" s="105"/>
      <c r="C201" s="65" t="s">
        <v>330</v>
      </c>
      <c r="D201" s="65" t="s">
        <v>331</v>
      </c>
      <c r="E201" s="66">
        <v>233000</v>
      </c>
      <c r="F201" s="66">
        <v>209700</v>
      </c>
      <c r="G201" s="93"/>
    </row>
    <row r="202" spans="1:7" ht="16.5" x14ac:dyDescent="0.25">
      <c r="A202" s="44">
        <v>164</v>
      </c>
      <c r="B202" s="105"/>
      <c r="C202" s="67" t="s">
        <v>332</v>
      </c>
      <c r="D202" s="67" t="s">
        <v>333</v>
      </c>
      <c r="E202" s="68">
        <v>227000</v>
      </c>
      <c r="F202" s="66">
        <v>204300</v>
      </c>
      <c r="G202" s="93"/>
    </row>
    <row r="203" spans="1:7" ht="16.5" x14ac:dyDescent="0.25">
      <c r="A203" s="44">
        <v>165</v>
      </c>
      <c r="B203" s="105"/>
      <c r="C203" s="67" t="s">
        <v>334</v>
      </c>
      <c r="D203" s="67" t="s">
        <v>335</v>
      </c>
      <c r="E203" s="68">
        <v>72000</v>
      </c>
      <c r="F203" s="66">
        <v>64800</v>
      </c>
      <c r="G203" s="93"/>
    </row>
    <row r="204" spans="1:7" ht="16.5" x14ac:dyDescent="0.25">
      <c r="A204" s="180" t="s">
        <v>336</v>
      </c>
      <c r="B204" s="181"/>
      <c r="C204" s="181"/>
      <c r="D204" s="182"/>
      <c r="E204" s="69"/>
      <c r="F204" s="66"/>
      <c r="G204" s="98"/>
    </row>
    <row r="205" spans="1:7" ht="16.5" x14ac:dyDescent="0.25">
      <c r="A205" s="44">
        <v>166</v>
      </c>
      <c r="B205" s="105"/>
      <c r="C205" s="17" t="s">
        <v>337</v>
      </c>
      <c r="D205" s="17"/>
      <c r="E205" s="227">
        <v>183000</v>
      </c>
      <c r="F205" s="177">
        <v>164700</v>
      </c>
      <c r="G205" s="93"/>
    </row>
    <row r="206" spans="1:7" ht="16.5" x14ac:dyDescent="0.25">
      <c r="A206" s="44">
        <v>167</v>
      </c>
      <c r="B206" s="105"/>
      <c r="C206" s="17" t="s">
        <v>338</v>
      </c>
      <c r="D206" s="17"/>
      <c r="E206" s="228"/>
      <c r="F206" s="178"/>
      <c r="G206" s="93"/>
    </row>
    <row r="207" spans="1:7" ht="16.5" x14ac:dyDescent="0.25">
      <c r="A207" s="44">
        <v>168</v>
      </c>
      <c r="B207" s="105"/>
      <c r="C207" s="17" t="s">
        <v>339</v>
      </c>
      <c r="D207" s="17"/>
      <c r="E207" s="228"/>
      <c r="F207" s="178"/>
      <c r="G207" s="93"/>
    </row>
    <row r="208" spans="1:7" ht="16.5" x14ac:dyDescent="0.25">
      <c r="A208" s="44">
        <v>169</v>
      </c>
      <c r="B208" s="105"/>
      <c r="C208" s="45" t="s">
        <v>340</v>
      </c>
      <c r="D208" s="17"/>
      <c r="E208" s="229"/>
      <c r="F208" s="179"/>
      <c r="G208" s="93"/>
    </row>
    <row r="209" spans="1:9" ht="16.5" x14ac:dyDescent="0.25">
      <c r="A209" s="180" t="s">
        <v>386</v>
      </c>
      <c r="B209" s="181"/>
      <c r="C209" s="181"/>
      <c r="D209" s="182"/>
      <c r="E209" s="69"/>
      <c r="F209" s="66"/>
      <c r="G209" s="98"/>
    </row>
    <row r="210" spans="1:9" ht="16.5" x14ac:dyDescent="0.25">
      <c r="A210" s="44">
        <v>170</v>
      </c>
      <c r="B210" s="105"/>
      <c r="C210" s="17" t="s">
        <v>387</v>
      </c>
      <c r="D210" s="17"/>
      <c r="E210" s="75">
        <v>205000</v>
      </c>
      <c r="F210" s="66">
        <v>184500</v>
      </c>
      <c r="G210" s="93"/>
    </row>
    <row r="211" spans="1:9" ht="16.5" x14ac:dyDescent="0.25">
      <c r="A211" s="44">
        <v>171</v>
      </c>
      <c r="B211" s="105"/>
      <c r="C211" s="17" t="s">
        <v>388</v>
      </c>
      <c r="D211" s="17"/>
      <c r="E211" s="75">
        <v>340000</v>
      </c>
      <c r="F211" s="66">
        <v>306000</v>
      </c>
      <c r="G211" s="93"/>
    </row>
    <row r="212" spans="1:9" ht="16.5" x14ac:dyDescent="0.25">
      <c r="A212" s="44">
        <v>172</v>
      </c>
      <c r="B212" s="105"/>
      <c r="C212" s="17" t="s">
        <v>389</v>
      </c>
      <c r="D212" s="17"/>
      <c r="E212" s="75">
        <v>1700000</v>
      </c>
      <c r="F212" s="66">
        <v>1530000</v>
      </c>
      <c r="G212" s="93"/>
    </row>
    <row r="213" spans="1:9" ht="16.5" x14ac:dyDescent="0.25">
      <c r="A213" s="44">
        <v>173</v>
      </c>
      <c r="B213" s="105"/>
      <c r="C213" s="45" t="s">
        <v>390</v>
      </c>
      <c r="D213" s="17"/>
      <c r="E213" s="75">
        <v>1360000</v>
      </c>
      <c r="F213" s="66">
        <v>1224000</v>
      </c>
      <c r="G213" s="93"/>
    </row>
    <row r="214" spans="1:9" s="266" customFormat="1" x14ac:dyDescent="0.25">
      <c r="A214" s="263"/>
      <c r="B214" s="263"/>
      <c r="C214" s="263"/>
      <c r="D214" s="264"/>
      <c r="E214" s="264"/>
      <c r="F214" s="264"/>
      <c r="G214" s="264"/>
      <c r="I214" s="265"/>
    </row>
    <row r="215" spans="1:9" s="272" customFormat="1" ht="16.5" x14ac:dyDescent="0.25">
      <c r="A215" s="269" t="s">
        <v>440</v>
      </c>
      <c r="B215" s="269"/>
      <c r="C215" s="269"/>
      <c r="D215" s="269"/>
      <c r="E215" s="270"/>
      <c r="F215" s="13"/>
      <c r="G215" s="13"/>
      <c r="H215" s="13"/>
      <c r="I215" s="271"/>
    </row>
    <row r="216" spans="1:9" s="272" customFormat="1" ht="16.5" customHeight="1" x14ac:dyDescent="0.25">
      <c r="B216" s="274" t="s">
        <v>441</v>
      </c>
      <c r="C216" s="275"/>
      <c r="D216" s="275"/>
      <c r="E216" s="289" t="s">
        <v>452</v>
      </c>
      <c r="F216" s="289"/>
      <c r="G216" s="264"/>
      <c r="H216" s="264"/>
    </row>
    <row r="217" spans="1:9" s="272" customFormat="1" ht="16.5" customHeight="1" x14ac:dyDescent="0.25">
      <c r="A217" s="273"/>
      <c r="B217" s="274" t="s">
        <v>442</v>
      </c>
      <c r="C217" s="275"/>
      <c r="D217" s="275"/>
      <c r="E217" s="268" t="s">
        <v>437</v>
      </c>
      <c r="F217" s="267"/>
      <c r="G217" s="264"/>
      <c r="H217" s="284"/>
    </row>
    <row r="218" spans="1:9" s="272" customFormat="1" ht="51" customHeight="1" x14ac:dyDescent="0.25">
      <c r="B218" s="274" t="s">
        <v>443</v>
      </c>
      <c r="C218" s="275"/>
      <c r="D218" s="275"/>
      <c r="E218" s="264"/>
      <c r="F218" s="264"/>
      <c r="G218" s="264"/>
      <c r="H218" s="264"/>
    </row>
    <row r="219" spans="1:9" s="272" customFormat="1" ht="33.75" customHeight="1" x14ac:dyDescent="0.25">
      <c r="B219" s="274" t="s">
        <v>444</v>
      </c>
      <c r="C219" s="275"/>
      <c r="D219" s="275"/>
      <c r="E219" s="264"/>
      <c r="F219" s="264"/>
      <c r="G219" s="264"/>
      <c r="H219" s="264"/>
    </row>
    <row r="220" spans="1:9" s="272" customFormat="1" ht="16.5" customHeight="1" x14ac:dyDescent="0.25">
      <c r="B220" s="274" t="s">
        <v>445</v>
      </c>
      <c r="C220" s="275"/>
      <c r="D220" s="275"/>
      <c r="E220" s="264"/>
      <c r="F220" s="264"/>
      <c r="G220" s="264"/>
      <c r="H220" s="264"/>
    </row>
    <row r="221" spans="1:9" s="272" customFormat="1" ht="16.5" customHeight="1" x14ac:dyDescent="0.25">
      <c r="B221" s="274" t="s">
        <v>446</v>
      </c>
      <c r="C221" s="275"/>
      <c r="D221" s="275"/>
      <c r="E221" s="264"/>
      <c r="F221" s="264"/>
      <c r="G221" s="264"/>
      <c r="H221" s="264"/>
    </row>
    <row r="222" spans="1:9" s="272" customFormat="1" ht="16.5" customHeight="1" x14ac:dyDescent="0.25">
      <c r="B222" s="274" t="s">
        <v>447</v>
      </c>
      <c r="C222" s="275"/>
      <c r="D222" s="275"/>
      <c r="E222" s="264"/>
      <c r="F222" s="264"/>
      <c r="G222" s="264"/>
      <c r="H222" s="264"/>
    </row>
    <row r="223" spans="1:9" s="278" customFormat="1" ht="15.75" customHeight="1" x14ac:dyDescent="0.25">
      <c r="A223" s="276" t="s">
        <v>448</v>
      </c>
      <c r="B223" s="277"/>
      <c r="C223" s="277"/>
      <c r="D223" s="277"/>
      <c r="E223" s="282" t="s">
        <v>438</v>
      </c>
      <c r="F223" s="283"/>
      <c r="G223" s="285"/>
      <c r="H223" s="286"/>
    </row>
    <row r="224" spans="1:9" s="1" customFormat="1" ht="15.75" customHeight="1" x14ac:dyDescent="0.25">
      <c r="A224" s="271"/>
      <c r="B224" s="10" t="s">
        <v>449</v>
      </c>
      <c r="C224" s="10"/>
      <c r="D224" s="279"/>
      <c r="E224" s="280"/>
      <c r="F224" s="281"/>
      <c r="G224" s="281"/>
      <c r="H224" s="281"/>
      <c r="I224" s="10"/>
    </row>
    <row r="225" spans="1:9" s="1" customFormat="1" ht="15.75" customHeight="1" x14ac:dyDescent="0.25">
      <c r="A225" s="271"/>
      <c r="B225" s="10" t="s">
        <v>450</v>
      </c>
      <c r="C225" s="10"/>
      <c r="D225" s="279"/>
      <c r="E225" s="280"/>
      <c r="F225" s="281"/>
      <c r="G225" s="281"/>
      <c r="H225" s="281"/>
      <c r="I225" s="10"/>
    </row>
    <row r="226" spans="1:9" s="1" customFormat="1" ht="15.75" customHeight="1" x14ac:dyDescent="0.25">
      <c r="A226" s="271"/>
      <c r="B226" s="10" t="s">
        <v>451</v>
      </c>
      <c r="C226" s="10"/>
      <c r="D226" s="279"/>
      <c r="E226" s="280"/>
      <c r="F226" s="281"/>
      <c r="G226" s="281"/>
      <c r="H226" s="281"/>
      <c r="I226" s="10"/>
    </row>
  </sheetData>
  <mergeCells count="73">
    <mergeCell ref="B217:D217"/>
    <mergeCell ref="B216:D216"/>
    <mergeCell ref="B218:D218"/>
    <mergeCell ref="B219:D219"/>
    <mergeCell ref="B220:D220"/>
    <mergeCell ref="B221:D221"/>
    <mergeCell ref="B222:D222"/>
    <mergeCell ref="E217:F217"/>
    <mergeCell ref="E223:F223"/>
    <mergeCell ref="E216:F216"/>
    <mergeCell ref="A215:D215"/>
    <mergeCell ref="G14:G19"/>
    <mergeCell ref="B91:B93"/>
    <mergeCell ref="A94:D94"/>
    <mergeCell ref="A14:A19"/>
    <mergeCell ref="B14:B19"/>
    <mergeCell ref="C14:C19"/>
    <mergeCell ref="E14:E19"/>
    <mergeCell ref="F14:F18"/>
    <mergeCell ref="B24:B25"/>
    <mergeCell ref="E24:E25"/>
    <mergeCell ref="F24:F25"/>
    <mergeCell ref="G24:G25"/>
    <mergeCell ref="A28:D28"/>
    <mergeCell ref="B32:C32"/>
    <mergeCell ref="B38:B39"/>
    <mergeCell ref="B40:B44"/>
    <mergeCell ref="A7:G7"/>
    <mergeCell ref="B9:G9"/>
    <mergeCell ref="B13:C13"/>
    <mergeCell ref="D1:F5"/>
    <mergeCell ref="A10:F11"/>
    <mergeCell ref="G40:G44"/>
    <mergeCell ref="B46:B48"/>
    <mergeCell ref="G46:G48"/>
    <mergeCell ref="B49:B52"/>
    <mergeCell ref="G50:G52"/>
    <mergeCell ref="B54:B55"/>
    <mergeCell ref="G54:G55"/>
    <mergeCell ref="B57:B58"/>
    <mergeCell ref="G57:G58"/>
    <mergeCell ref="A59:D59"/>
    <mergeCell ref="B60:B72"/>
    <mergeCell ref="B73:B75"/>
    <mergeCell ref="D73:D75"/>
    <mergeCell ref="G73:G75"/>
    <mergeCell ref="B76:B79"/>
    <mergeCell ref="D76:D77"/>
    <mergeCell ref="A80:D80"/>
    <mergeCell ref="B81:B88"/>
    <mergeCell ref="B89:B90"/>
    <mergeCell ref="A163:D163"/>
    <mergeCell ref="B167:B168"/>
    <mergeCell ref="B122:B126"/>
    <mergeCell ref="B127:B132"/>
    <mergeCell ref="B133:B162"/>
    <mergeCell ref="B95:B108"/>
    <mergeCell ref="A109:D109"/>
    <mergeCell ref="A112:D112"/>
    <mergeCell ref="B113:B121"/>
    <mergeCell ref="A116:A118"/>
    <mergeCell ref="A169:D169"/>
    <mergeCell ref="G170:G171"/>
    <mergeCell ref="A172:D172"/>
    <mergeCell ref="A204:D204"/>
    <mergeCell ref="E205:E208"/>
    <mergeCell ref="A209:D209"/>
    <mergeCell ref="G173:G175"/>
    <mergeCell ref="A181:D181"/>
    <mergeCell ref="A183:D183"/>
    <mergeCell ref="A194:D194"/>
    <mergeCell ref="A200:D200"/>
    <mergeCell ref="F205:F208"/>
  </mergeCells>
  <pageMargins left="0.7" right="0.7" top="0.75" bottom="0.75" header="0.3" footer="0.3"/>
  <pageSetup scale="50" fitToHeight="0" orientation="portrait" r:id="rId1"/>
  <rowBreaks count="2" manualBreakCount="2">
    <brk id="149" max="5" man="1"/>
    <brk id="214"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29"/>
  <sheetViews>
    <sheetView zoomScale="60" zoomScaleNormal="60" workbookViewId="0">
      <selection activeCell="N30" sqref="N30"/>
    </sheetView>
  </sheetViews>
  <sheetFormatPr defaultColWidth="9.140625" defaultRowHeight="15" x14ac:dyDescent="0.25"/>
  <cols>
    <col min="1" max="1" width="4" style="136" bestFit="1" customWidth="1"/>
    <col min="2" max="2" width="23" style="136" customWidth="1"/>
    <col min="3" max="3" width="9.140625" style="141"/>
    <col min="4" max="4" width="9.140625" style="136"/>
    <col min="5" max="5" width="10.42578125" style="136" customWidth="1"/>
    <col min="6" max="6" width="8.5703125" style="136" hidden="1" customWidth="1"/>
    <col min="7" max="7" width="7.28515625" style="136" hidden="1" customWidth="1"/>
    <col min="8" max="8" width="8.140625" style="136" hidden="1" customWidth="1"/>
    <col min="9" max="9" width="9.5703125" style="136" hidden="1" customWidth="1"/>
    <col min="10" max="10" width="7.85546875" style="136" hidden="1" customWidth="1"/>
    <col min="11" max="11" width="11.7109375" style="136" bestFit="1" customWidth="1"/>
    <col min="12" max="12" width="15.140625" style="136" customWidth="1"/>
    <col min="13" max="20" width="13.42578125" style="136" customWidth="1"/>
    <col min="21" max="21" width="17" style="136" bestFit="1" customWidth="1"/>
    <col min="22" max="22" width="16.7109375" style="136" bestFit="1" customWidth="1"/>
    <col min="23" max="23" width="8.28515625" style="136" bestFit="1" customWidth="1"/>
    <col min="24" max="24" width="9" style="136" bestFit="1" customWidth="1"/>
    <col min="25" max="27" width="13.85546875" style="136" bestFit="1" customWidth="1"/>
    <col min="28" max="29" width="12.85546875" style="136" bestFit="1" customWidth="1"/>
    <col min="30" max="30" width="12.7109375" style="136" bestFit="1" customWidth="1"/>
    <col min="31" max="31" width="8.7109375" style="136" hidden="1" customWidth="1"/>
    <col min="32" max="32" width="12.28515625" style="136" hidden="1" customWidth="1"/>
    <col min="33" max="33" width="9.5703125" style="136" hidden="1" customWidth="1"/>
    <col min="34" max="34" width="11" style="136" hidden="1" customWidth="1"/>
    <col min="35" max="35" width="23.140625" style="136" hidden="1" customWidth="1"/>
    <col min="36" max="38" width="9.5703125" style="136" hidden="1" customWidth="1"/>
    <col min="39" max="39" width="8.28515625" style="136" bestFit="1" customWidth="1"/>
    <col min="40" max="41" width="9.5703125" style="136" bestFit="1" customWidth="1"/>
    <col min="42" max="42" width="9.85546875" style="136" bestFit="1" customWidth="1"/>
    <col min="43" max="43" width="8.28515625" style="136" bestFit="1" customWidth="1"/>
    <col min="44" max="44" width="12.85546875" style="136" bestFit="1" customWidth="1"/>
    <col min="45" max="45" width="14.140625" style="136" bestFit="1" customWidth="1"/>
    <col min="46" max="46" width="9.5703125" style="136" bestFit="1" customWidth="1"/>
    <col min="47" max="47" width="12.85546875" style="136" bestFit="1" customWidth="1"/>
    <col min="48" max="49" width="14.140625" style="136" bestFit="1" customWidth="1"/>
    <col min="50" max="50" width="12.85546875" style="136" bestFit="1" customWidth="1"/>
    <col min="51" max="51" width="9.5703125" style="136" hidden="1" customWidth="1"/>
    <col min="52" max="52" width="17" style="136" bestFit="1" customWidth="1"/>
    <col min="53" max="53" width="14.140625" style="136" bestFit="1" customWidth="1"/>
    <col min="54" max="54" width="19.85546875" style="136" hidden="1" customWidth="1"/>
    <col min="55" max="55" width="14.140625" style="136" bestFit="1" customWidth="1"/>
    <col min="56" max="56" width="9.5703125" style="136" bestFit="1" customWidth="1"/>
    <col min="57" max="57" width="12.85546875" style="136" bestFit="1" customWidth="1"/>
    <col min="58" max="58" width="14.140625" style="136" bestFit="1" customWidth="1"/>
    <col min="59" max="59" width="12.85546875" style="136" bestFit="1" customWidth="1"/>
    <col min="60" max="61" width="9.5703125" style="136" hidden="1" customWidth="1"/>
    <col min="62" max="62" width="12.42578125" style="136" hidden="1" customWidth="1"/>
    <col min="63" max="63" width="9.5703125" style="136" hidden="1" customWidth="1"/>
    <col min="64" max="64" width="14.5703125" style="136" bestFit="1" customWidth="1"/>
    <col min="65" max="65" width="8.7109375" style="136" hidden="1" customWidth="1"/>
    <col min="66" max="66" width="12.85546875" style="136" bestFit="1" customWidth="1"/>
    <col min="67" max="67" width="13.85546875" style="136" hidden="1" customWidth="1"/>
    <col min="68" max="68" width="9.5703125" style="136" hidden="1" customWidth="1"/>
    <col min="69" max="69" width="18" style="136" hidden="1" customWidth="1"/>
    <col min="70" max="70" width="12.85546875" style="136" hidden="1" customWidth="1"/>
    <col min="71" max="72" width="13.85546875" style="136" hidden="1" customWidth="1"/>
    <col min="73" max="73" width="8.28515625" style="136" hidden="1" customWidth="1"/>
    <col min="74" max="74" width="21.140625" style="136" hidden="1" customWidth="1"/>
    <col min="75" max="75" width="21.7109375" style="136" hidden="1" customWidth="1"/>
    <col min="76" max="90" width="9.5703125" style="136" hidden="1" customWidth="1"/>
    <col min="91" max="91" width="0" style="136" hidden="1" customWidth="1"/>
    <col min="92" max="92" width="8.85546875" style="136" hidden="1" customWidth="1"/>
    <col min="93" max="93" width="18.28515625" style="136" bestFit="1" customWidth="1"/>
    <col min="94" max="94" width="20.5703125" style="136" bestFit="1" customWidth="1"/>
    <col min="95" max="95" width="15.42578125" style="136" bestFit="1" customWidth="1"/>
    <col min="96" max="96" width="17.7109375" style="136" bestFit="1" customWidth="1"/>
    <col min="97" max="97" width="9.5703125" style="136" hidden="1" customWidth="1"/>
    <col min="98" max="98" width="12.42578125" style="136" bestFit="1" customWidth="1"/>
    <col min="99" max="99" width="17.7109375" style="136" hidden="1" customWidth="1"/>
    <col min="100" max="100" width="21" style="136" hidden="1" customWidth="1"/>
    <col min="101" max="101" width="22.42578125" style="136" bestFit="1" customWidth="1"/>
    <col min="102" max="102" width="15.28515625" style="136" hidden="1" customWidth="1"/>
    <col min="103" max="103" width="15.85546875" style="136" bestFit="1" customWidth="1"/>
    <col min="104" max="105" width="10" style="136" hidden="1" customWidth="1"/>
    <col min="106" max="106" width="13.42578125" style="136" bestFit="1" customWidth="1"/>
    <col min="107" max="107" width="9.5703125" style="136" hidden="1" customWidth="1"/>
    <col min="108" max="108" width="12" style="136" hidden="1" customWidth="1"/>
    <col min="109" max="109" width="15.140625" style="136" hidden="1" customWidth="1"/>
    <col min="110" max="110" width="16.5703125" style="136" hidden="1" customWidth="1"/>
    <col min="111" max="111" width="12" style="136" hidden="1" customWidth="1"/>
    <col min="112" max="112" width="18" style="136" hidden="1" customWidth="1"/>
    <col min="113" max="113" width="22.140625" style="136" hidden="1" customWidth="1"/>
    <col min="114" max="114" width="20.5703125" style="136" hidden="1" customWidth="1"/>
    <col min="115" max="115" width="20.5703125" style="136" bestFit="1" customWidth="1"/>
    <col min="116" max="116" width="20.5703125" style="136" hidden="1" customWidth="1"/>
    <col min="117" max="117" width="16.85546875" style="136" hidden="1" customWidth="1"/>
    <col min="118" max="118" width="20.5703125" style="136" hidden="1" customWidth="1"/>
    <col min="119" max="119" width="20.85546875" style="136" hidden="1" customWidth="1"/>
    <col min="120" max="120" width="20.5703125" style="136" hidden="1" customWidth="1"/>
    <col min="121" max="121" width="22.85546875" style="136" hidden="1" customWidth="1"/>
    <col min="122" max="122" width="20.5703125" style="136" hidden="1" customWidth="1"/>
    <col min="123" max="123" width="16.85546875" style="136" hidden="1" customWidth="1"/>
    <col min="124" max="124" width="21.7109375" style="136" hidden="1" customWidth="1"/>
    <col min="125" max="127" width="20.5703125" style="136" hidden="1" customWidth="1"/>
    <col min="128" max="130" width="19.140625" style="136" hidden="1" customWidth="1"/>
    <col min="131" max="131" width="19.7109375" style="136" hidden="1" customWidth="1"/>
    <col min="132" max="132" width="19.140625" style="136" hidden="1" customWidth="1"/>
    <col min="133" max="133" width="16.5703125" style="136" hidden="1" customWidth="1"/>
    <col min="134" max="135" width="19.140625" style="136" hidden="1" customWidth="1"/>
    <col min="136" max="136" width="15.7109375" style="136" hidden="1" customWidth="1"/>
    <col min="137" max="137" width="19.140625" style="136" hidden="1" customWidth="1"/>
    <col min="138" max="138" width="17.7109375" style="136" hidden="1" customWidth="1"/>
    <col min="139" max="139" width="19.140625" style="136" hidden="1" customWidth="1"/>
    <col min="140" max="142" width="20.5703125" style="136" hidden="1" customWidth="1"/>
    <col min="143" max="143" width="13" style="136" bestFit="1" customWidth="1"/>
    <col min="144" max="144" width="10.42578125" style="136" bestFit="1" customWidth="1"/>
    <col min="145" max="145" width="9.5703125" style="136" bestFit="1" customWidth="1"/>
    <col min="146" max="147" width="9.5703125" style="136" hidden="1" customWidth="1"/>
    <col min="148" max="149" width="8.28515625" style="136" hidden="1" customWidth="1"/>
    <col min="150" max="151" width="18.28515625" style="136" hidden="1" customWidth="1"/>
    <col min="152" max="152" width="21.28515625" style="136" hidden="1" customWidth="1"/>
    <col min="153" max="153" width="9.5703125" style="136" hidden="1" customWidth="1"/>
    <col min="154" max="154" width="13.5703125" style="136" hidden="1" customWidth="1"/>
    <col min="155" max="158" width="9.5703125" style="136" hidden="1" customWidth="1"/>
    <col min="159" max="159" width="10" style="136" hidden="1" customWidth="1"/>
    <col min="160" max="160" width="12.7109375" style="136" bestFit="1" customWidth="1"/>
    <col min="161" max="161" width="14.85546875" style="136" bestFit="1" customWidth="1"/>
    <col min="162" max="162" width="19.85546875" style="136" hidden="1" customWidth="1"/>
    <col min="163" max="163" width="9.5703125" style="136" hidden="1" customWidth="1"/>
    <col min="164" max="164" width="9.85546875" style="136" hidden="1" customWidth="1"/>
    <col min="165" max="166" width="9.5703125" style="136" hidden="1" customWidth="1"/>
    <col min="167" max="167" width="11.85546875" style="136" hidden="1" customWidth="1"/>
    <col min="168" max="168" width="10.5703125" style="136" hidden="1" customWidth="1"/>
    <col min="169" max="171" width="9.5703125" style="136" hidden="1" customWidth="1"/>
    <col min="172" max="173" width="11.42578125" style="136" hidden="1" customWidth="1"/>
    <col min="174" max="175" width="9.5703125" style="136" hidden="1" customWidth="1"/>
    <col min="176" max="176" width="8.7109375" style="136" hidden="1" customWidth="1"/>
    <col min="177" max="177" width="9" style="136" hidden="1" customWidth="1"/>
    <col min="178" max="178" width="8.42578125" style="136" hidden="1" customWidth="1"/>
    <col min="179" max="180" width="9" style="136" hidden="1" customWidth="1"/>
    <col min="181" max="181" width="11.28515625" style="136" hidden="1" customWidth="1"/>
    <col min="182" max="182" width="9.5703125" style="136" hidden="1" customWidth="1"/>
    <col min="183" max="185" width="11.42578125" style="136" hidden="1" customWidth="1"/>
    <col min="186" max="186" width="13.5703125" style="144" bestFit="1" customWidth="1"/>
    <col min="187" max="187" width="14.140625" style="144" customWidth="1"/>
    <col min="188" max="16384" width="9.140625" style="136"/>
  </cols>
  <sheetData>
    <row r="1" spans="1:189" s="135" customFormat="1" ht="14.25" x14ac:dyDescent="0.2">
      <c r="C1" s="139"/>
      <c r="E1" s="243">
        <v>1</v>
      </c>
      <c r="F1" s="243"/>
      <c r="G1" s="243"/>
      <c r="H1" s="243"/>
      <c r="I1" s="243"/>
      <c r="J1" s="243"/>
      <c r="K1" s="135">
        <v>2</v>
      </c>
      <c r="L1" s="135">
        <v>3</v>
      </c>
      <c r="M1" s="135">
        <v>4</v>
      </c>
      <c r="N1" s="135">
        <v>5</v>
      </c>
      <c r="O1" s="135">
        <v>6</v>
      </c>
      <c r="P1" s="135">
        <v>7</v>
      </c>
      <c r="Q1" s="135">
        <v>8</v>
      </c>
      <c r="R1" s="135">
        <v>9</v>
      </c>
      <c r="S1" s="135">
        <v>10</v>
      </c>
      <c r="T1" s="135">
        <v>11</v>
      </c>
      <c r="U1" s="135">
        <v>12</v>
      </c>
      <c r="V1" s="135">
        <v>13</v>
      </c>
      <c r="W1" s="135">
        <v>14</v>
      </c>
      <c r="X1" s="135">
        <v>15</v>
      </c>
      <c r="Y1" s="135">
        <v>16</v>
      </c>
      <c r="Z1" s="135">
        <v>17</v>
      </c>
      <c r="AA1" s="135">
        <v>18</v>
      </c>
      <c r="AB1" s="135">
        <v>19</v>
      </c>
      <c r="AC1" s="135">
        <v>20</v>
      </c>
      <c r="AD1" s="135">
        <v>21</v>
      </c>
      <c r="AE1" s="135">
        <v>22</v>
      </c>
      <c r="AF1" s="135">
        <v>23</v>
      </c>
      <c r="AG1" s="135">
        <v>24</v>
      </c>
      <c r="AH1" s="135">
        <v>25</v>
      </c>
      <c r="AI1" s="135">
        <v>26</v>
      </c>
      <c r="AJ1" s="135">
        <v>27</v>
      </c>
      <c r="AK1" s="135">
        <v>28</v>
      </c>
      <c r="AL1" s="135">
        <v>29</v>
      </c>
      <c r="AM1" s="135">
        <v>30</v>
      </c>
      <c r="AN1" s="135">
        <v>31</v>
      </c>
      <c r="AO1" s="135">
        <v>32</v>
      </c>
      <c r="AP1" s="135">
        <v>33</v>
      </c>
      <c r="AQ1" s="135">
        <v>34</v>
      </c>
      <c r="AR1" s="135">
        <v>35</v>
      </c>
      <c r="AS1" s="135">
        <v>36</v>
      </c>
      <c r="AT1" s="135">
        <v>37</v>
      </c>
      <c r="AU1" s="135">
        <v>38</v>
      </c>
      <c r="AV1" s="135">
        <v>39</v>
      </c>
      <c r="AW1" s="135">
        <v>40</v>
      </c>
      <c r="AX1" s="135">
        <v>41</v>
      </c>
      <c r="AY1" s="135">
        <v>42</v>
      </c>
      <c r="AZ1" s="135">
        <v>43</v>
      </c>
      <c r="BA1" s="135">
        <v>44</v>
      </c>
      <c r="BB1" s="135">
        <v>45</v>
      </c>
      <c r="BC1" s="135">
        <v>46</v>
      </c>
      <c r="BD1" s="135">
        <v>47</v>
      </c>
      <c r="BE1" s="135">
        <v>48</v>
      </c>
      <c r="BF1" s="135">
        <v>49</v>
      </c>
      <c r="BG1" s="135">
        <v>50</v>
      </c>
      <c r="BH1" s="135">
        <v>51</v>
      </c>
      <c r="BI1" s="135">
        <v>52</v>
      </c>
      <c r="BJ1" s="135">
        <v>53</v>
      </c>
      <c r="BK1" s="135">
        <v>54</v>
      </c>
      <c r="BL1" s="135">
        <v>55</v>
      </c>
      <c r="BM1" s="135">
        <v>56</v>
      </c>
      <c r="BN1" s="135">
        <v>57</v>
      </c>
      <c r="BO1" s="135">
        <v>58</v>
      </c>
      <c r="BP1" s="135">
        <v>59</v>
      </c>
      <c r="BQ1" s="135">
        <v>60</v>
      </c>
      <c r="BR1" s="135">
        <v>61</v>
      </c>
      <c r="BS1" s="135">
        <v>62</v>
      </c>
      <c r="BT1" s="135">
        <v>63</v>
      </c>
      <c r="BU1" s="135">
        <v>64</v>
      </c>
      <c r="BV1" s="135">
        <v>65</v>
      </c>
      <c r="BW1" s="135">
        <v>66</v>
      </c>
      <c r="BX1" s="135">
        <v>67</v>
      </c>
      <c r="BY1" s="135">
        <v>68</v>
      </c>
      <c r="BZ1" s="135">
        <v>69</v>
      </c>
      <c r="CA1" s="135">
        <v>70</v>
      </c>
      <c r="CB1" s="135">
        <v>71</v>
      </c>
      <c r="CC1" s="135">
        <v>72</v>
      </c>
      <c r="CD1" s="135">
        <v>73</v>
      </c>
      <c r="CE1" s="135">
        <v>74</v>
      </c>
      <c r="CF1" s="135">
        <v>75</v>
      </c>
      <c r="CG1" s="135">
        <v>76</v>
      </c>
      <c r="CH1" s="135">
        <v>77</v>
      </c>
      <c r="CI1" s="135">
        <v>78</v>
      </c>
      <c r="CJ1" s="135">
        <v>79</v>
      </c>
      <c r="CK1" s="135">
        <v>80</v>
      </c>
      <c r="CL1" s="135">
        <v>81</v>
      </c>
      <c r="CM1" s="135">
        <v>82</v>
      </c>
      <c r="CN1" s="135">
        <v>83</v>
      </c>
      <c r="CO1" s="135">
        <v>84</v>
      </c>
      <c r="CP1" s="135">
        <v>85</v>
      </c>
      <c r="CQ1" s="135">
        <v>86</v>
      </c>
      <c r="CR1" s="135">
        <v>87</v>
      </c>
      <c r="CS1" s="135">
        <v>88</v>
      </c>
      <c r="CT1" s="135">
        <v>89</v>
      </c>
      <c r="CU1" s="135">
        <v>90</v>
      </c>
      <c r="CV1" s="135">
        <v>91</v>
      </c>
      <c r="CW1" s="135">
        <v>92</v>
      </c>
      <c r="CX1" s="135">
        <v>93</v>
      </c>
      <c r="CY1" s="135">
        <v>94</v>
      </c>
      <c r="CZ1" s="135">
        <v>95</v>
      </c>
      <c r="DA1" s="135">
        <v>96</v>
      </c>
      <c r="DB1" s="135">
        <v>97</v>
      </c>
      <c r="DC1" s="135">
        <v>98</v>
      </c>
      <c r="DD1" s="135">
        <v>99</v>
      </c>
      <c r="DE1" s="135">
        <v>100</v>
      </c>
      <c r="DF1" s="135">
        <v>101</v>
      </c>
      <c r="DG1" s="135">
        <v>102</v>
      </c>
      <c r="DH1" s="135">
        <v>103</v>
      </c>
      <c r="DI1" s="135">
        <v>104</v>
      </c>
      <c r="DJ1" s="135">
        <v>105</v>
      </c>
      <c r="DK1" s="135">
        <v>106</v>
      </c>
      <c r="DL1" s="135">
        <v>107</v>
      </c>
      <c r="DM1" s="135">
        <v>108</v>
      </c>
      <c r="DN1" s="135">
        <v>109</v>
      </c>
      <c r="DO1" s="135">
        <v>110</v>
      </c>
      <c r="DP1" s="135">
        <v>111</v>
      </c>
      <c r="DQ1" s="135">
        <v>112</v>
      </c>
      <c r="DR1" s="135">
        <v>113</v>
      </c>
      <c r="DS1" s="135">
        <v>114</v>
      </c>
      <c r="DT1" s="135">
        <v>115</v>
      </c>
      <c r="DU1" s="135">
        <v>116</v>
      </c>
      <c r="DV1" s="135">
        <v>117</v>
      </c>
      <c r="DW1" s="135">
        <v>118</v>
      </c>
      <c r="DX1" s="135">
        <v>119</v>
      </c>
      <c r="DY1" s="135">
        <v>120</v>
      </c>
      <c r="DZ1" s="135">
        <v>121</v>
      </c>
      <c r="EA1" s="135">
        <v>122</v>
      </c>
      <c r="EB1" s="135">
        <v>123</v>
      </c>
      <c r="EC1" s="135">
        <v>124</v>
      </c>
      <c r="ED1" s="135">
        <v>125</v>
      </c>
      <c r="EE1" s="135">
        <v>126</v>
      </c>
      <c r="EF1" s="135">
        <v>127</v>
      </c>
      <c r="EG1" s="135">
        <v>128</v>
      </c>
      <c r="EH1" s="135">
        <v>129</v>
      </c>
      <c r="EI1" s="135">
        <v>130</v>
      </c>
      <c r="EJ1" s="135">
        <v>131</v>
      </c>
      <c r="EK1" s="135">
        <v>132</v>
      </c>
      <c r="EL1" s="135">
        <v>133</v>
      </c>
      <c r="EM1" s="135">
        <v>134</v>
      </c>
      <c r="EN1" s="135">
        <v>135</v>
      </c>
      <c r="EO1" s="135">
        <v>136</v>
      </c>
      <c r="EP1" s="135">
        <v>137</v>
      </c>
      <c r="EQ1" s="135">
        <v>138</v>
      </c>
      <c r="ER1" s="135">
        <v>139</v>
      </c>
      <c r="ES1" s="135">
        <v>140</v>
      </c>
      <c r="ET1" s="135">
        <v>141</v>
      </c>
      <c r="EU1" s="135">
        <v>142</v>
      </c>
      <c r="EV1" s="135">
        <v>143</v>
      </c>
      <c r="EW1" s="135">
        <v>144</v>
      </c>
      <c r="EX1" s="135">
        <v>145</v>
      </c>
      <c r="EY1" s="135">
        <v>146</v>
      </c>
      <c r="EZ1" s="135">
        <v>147</v>
      </c>
      <c r="FA1" s="135">
        <v>148</v>
      </c>
      <c r="FB1" s="135">
        <v>149</v>
      </c>
      <c r="FC1" s="135">
        <v>150</v>
      </c>
      <c r="FD1" s="135">
        <v>151</v>
      </c>
      <c r="FE1" s="135">
        <v>152</v>
      </c>
      <c r="FF1" s="135">
        <v>153</v>
      </c>
      <c r="FG1" s="135">
        <v>154</v>
      </c>
      <c r="FH1" s="135">
        <v>155</v>
      </c>
      <c r="FI1" s="135">
        <v>156</v>
      </c>
      <c r="FJ1" s="135">
        <v>157</v>
      </c>
      <c r="FK1" s="135">
        <v>158</v>
      </c>
      <c r="FL1" s="135">
        <v>159</v>
      </c>
      <c r="FM1" s="135">
        <v>160</v>
      </c>
      <c r="FN1" s="135">
        <v>161</v>
      </c>
      <c r="FO1" s="135">
        <v>162</v>
      </c>
      <c r="FP1" s="135">
        <v>163</v>
      </c>
      <c r="FQ1" s="135">
        <v>164</v>
      </c>
      <c r="FR1" s="135">
        <v>165</v>
      </c>
      <c r="FS1" s="135">
        <v>166</v>
      </c>
      <c r="FT1" s="135">
        <v>167</v>
      </c>
      <c r="FU1" s="135">
        <v>168</v>
      </c>
      <c r="FV1" s="135">
        <v>169</v>
      </c>
      <c r="FW1" s="135">
        <v>170</v>
      </c>
      <c r="FX1" s="135">
        <v>171</v>
      </c>
      <c r="FY1" s="135">
        <v>172</v>
      </c>
      <c r="FZ1" s="135">
        <v>173</v>
      </c>
      <c r="GA1" s="135">
        <v>174</v>
      </c>
      <c r="GB1" s="135">
        <v>175</v>
      </c>
      <c r="GC1" s="135">
        <v>178</v>
      </c>
      <c r="GD1" s="142"/>
      <c r="GE1" s="142"/>
    </row>
    <row r="2" spans="1:189" s="164" customFormat="1" ht="114" customHeight="1" x14ac:dyDescent="0.25">
      <c r="A2" s="151" t="s">
        <v>32</v>
      </c>
      <c r="B2" s="140" t="s">
        <v>392</v>
      </c>
      <c r="C2" s="140" t="s">
        <v>393</v>
      </c>
      <c r="D2" s="140" t="s">
        <v>394</v>
      </c>
      <c r="E2" s="152" t="s">
        <v>395</v>
      </c>
      <c r="F2" s="152" t="s">
        <v>396</v>
      </c>
      <c r="G2" s="152" t="s">
        <v>397</v>
      </c>
      <c r="H2" s="152" t="s">
        <v>398</v>
      </c>
      <c r="I2" s="152" t="s">
        <v>399</v>
      </c>
      <c r="J2" s="152" t="s">
        <v>400</v>
      </c>
      <c r="K2" s="152" t="s">
        <v>5</v>
      </c>
      <c r="L2" s="152" t="s">
        <v>8</v>
      </c>
      <c r="M2" s="153" t="s">
        <v>11</v>
      </c>
      <c r="N2" s="154" t="s">
        <v>14</v>
      </c>
      <c r="O2" s="155" t="s">
        <v>23</v>
      </c>
      <c r="P2" s="155" t="s">
        <v>25</v>
      </c>
      <c r="Q2" s="154" t="s">
        <v>27</v>
      </c>
      <c r="R2" s="156" t="s">
        <v>17</v>
      </c>
      <c r="S2" s="153" t="s">
        <v>45</v>
      </c>
      <c r="T2" s="153" t="s">
        <v>48</v>
      </c>
      <c r="U2" s="157" t="s">
        <v>51</v>
      </c>
      <c r="V2" s="157" t="s">
        <v>54</v>
      </c>
      <c r="W2" s="157" t="s">
        <v>56</v>
      </c>
      <c r="X2" s="157" t="s">
        <v>58</v>
      </c>
      <c r="Y2" s="157" t="s">
        <v>61</v>
      </c>
      <c r="Z2" s="157" t="s">
        <v>63</v>
      </c>
      <c r="AA2" s="157" t="s">
        <v>65</v>
      </c>
      <c r="AB2" s="157" t="s">
        <v>67</v>
      </c>
      <c r="AC2" s="157" t="s">
        <v>69</v>
      </c>
      <c r="AD2" s="153" t="s">
        <v>72</v>
      </c>
      <c r="AE2" s="153" t="s">
        <v>75</v>
      </c>
      <c r="AF2" s="153" t="s">
        <v>77</v>
      </c>
      <c r="AG2" s="153" t="s">
        <v>79</v>
      </c>
      <c r="AH2" s="153" t="s">
        <v>82</v>
      </c>
      <c r="AI2" s="153" t="s">
        <v>84</v>
      </c>
      <c r="AJ2" s="153" t="s">
        <v>85</v>
      </c>
      <c r="AK2" s="153" t="s">
        <v>86</v>
      </c>
      <c r="AL2" s="153" t="s">
        <v>89</v>
      </c>
      <c r="AM2" s="153" t="s">
        <v>92</v>
      </c>
      <c r="AN2" s="153" t="s">
        <v>94</v>
      </c>
      <c r="AO2" s="153" t="s">
        <v>356</v>
      </c>
      <c r="AP2" s="153" t="s">
        <v>358</v>
      </c>
      <c r="AQ2" s="153" t="s">
        <v>34</v>
      </c>
      <c r="AR2" s="152" t="s">
        <v>98</v>
      </c>
      <c r="AS2" s="152" t="s">
        <v>100</v>
      </c>
      <c r="AT2" s="152" t="s">
        <v>102</v>
      </c>
      <c r="AU2" s="152" t="s">
        <v>104</v>
      </c>
      <c r="AV2" s="152" t="s">
        <v>106</v>
      </c>
      <c r="AW2" s="152" t="s">
        <v>108</v>
      </c>
      <c r="AX2" s="152" t="s">
        <v>110</v>
      </c>
      <c r="AY2" s="158" t="s">
        <v>112</v>
      </c>
      <c r="AZ2" s="152" t="s">
        <v>114</v>
      </c>
      <c r="BA2" s="152" t="s">
        <v>117</v>
      </c>
      <c r="BB2" s="152" t="s">
        <v>119</v>
      </c>
      <c r="BC2" s="152" t="s">
        <v>121</v>
      </c>
      <c r="BD2" s="152" t="s">
        <v>127</v>
      </c>
      <c r="BE2" s="152" t="s">
        <v>123</v>
      </c>
      <c r="BF2" s="152" t="s">
        <v>125</v>
      </c>
      <c r="BG2" s="152" t="s">
        <v>126</v>
      </c>
      <c r="BH2" s="152" t="s">
        <v>364</v>
      </c>
      <c r="BI2" s="152" t="s">
        <v>366</v>
      </c>
      <c r="BJ2" s="152" t="s">
        <v>367</v>
      </c>
      <c r="BK2" s="152" t="s">
        <v>369</v>
      </c>
      <c r="BL2" s="156" t="s">
        <v>131</v>
      </c>
      <c r="BM2" s="156" t="s">
        <v>133</v>
      </c>
      <c r="BN2" s="156" t="s">
        <v>135</v>
      </c>
      <c r="BO2" s="156" t="s">
        <v>138</v>
      </c>
      <c r="BP2" s="156" t="s">
        <v>371</v>
      </c>
      <c r="BQ2" s="159" t="s">
        <v>140</v>
      </c>
      <c r="BR2" s="159" t="s">
        <v>143</v>
      </c>
      <c r="BS2" s="159" t="s">
        <v>146</v>
      </c>
      <c r="BT2" s="159" t="s">
        <v>150</v>
      </c>
      <c r="BU2" s="159" t="s">
        <v>152</v>
      </c>
      <c r="BV2" s="159" t="s">
        <v>155</v>
      </c>
      <c r="BW2" s="159" t="s">
        <v>373</v>
      </c>
      <c r="BX2" s="159" t="s">
        <v>158</v>
      </c>
      <c r="BY2" s="159" t="s">
        <v>162</v>
      </c>
      <c r="BZ2" s="159" t="s">
        <v>163</v>
      </c>
      <c r="CA2" s="159" t="s">
        <v>164</v>
      </c>
      <c r="CB2" s="159" t="s">
        <v>165</v>
      </c>
      <c r="CC2" s="159" t="s">
        <v>166</v>
      </c>
      <c r="CD2" s="159" t="s">
        <v>167</v>
      </c>
      <c r="CE2" s="159" t="s">
        <v>168</v>
      </c>
      <c r="CF2" s="159" t="s">
        <v>169</v>
      </c>
      <c r="CG2" s="159" t="s">
        <v>170</v>
      </c>
      <c r="CH2" s="159" t="s">
        <v>171</v>
      </c>
      <c r="CI2" s="159" t="s">
        <v>172</v>
      </c>
      <c r="CJ2" s="159" t="s">
        <v>173</v>
      </c>
      <c r="CK2" s="159" t="s">
        <v>174</v>
      </c>
      <c r="CL2" s="159" t="s">
        <v>175</v>
      </c>
      <c r="CM2" s="159" t="s">
        <v>178</v>
      </c>
      <c r="CN2" s="159" t="s">
        <v>181</v>
      </c>
      <c r="CO2" s="152" t="s">
        <v>36</v>
      </c>
      <c r="CP2" s="152" t="s">
        <v>19</v>
      </c>
      <c r="CQ2" s="152" t="s">
        <v>37</v>
      </c>
      <c r="CR2" s="152" t="s">
        <v>374</v>
      </c>
      <c r="CS2" s="152" t="s">
        <v>375</v>
      </c>
      <c r="CT2" s="152" t="s">
        <v>376</v>
      </c>
      <c r="CU2" s="152" t="s">
        <v>377</v>
      </c>
      <c r="CV2" s="152" t="s">
        <v>184</v>
      </c>
      <c r="CW2" s="152" t="s">
        <v>186</v>
      </c>
      <c r="CX2" s="152" t="s">
        <v>189</v>
      </c>
      <c r="CY2" s="152" t="s">
        <v>191</v>
      </c>
      <c r="CZ2" s="152" t="s">
        <v>378</v>
      </c>
      <c r="DA2" s="152" t="s">
        <v>380</v>
      </c>
      <c r="DB2" s="152" t="s">
        <v>193</v>
      </c>
      <c r="DC2" s="152" t="s">
        <v>196</v>
      </c>
      <c r="DD2" s="152" t="s">
        <v>198</v>
      </c>
      <c r="DE2" s="152" t="s">
        <v>200</v>
      </c>
      <c r="DF2" s="152" t="s">
        <v>202</v>
      </c>
      <c r="DG2" s="152" t="s">
        <v>204</v>
      </c>
      <c r="DH2" s="152" t="s">
        <v>206</v>
      </c>
      <c r="DI2" s="152" t="s">
        <v>208</v>
      </c>
      <c r="DJ2" s="152" t="s">
        <v>210</v>
      </c>
      <c r="DK2" s="152" t="s">
        <v>212</v>
      </c>
      <c r="DL2" s="152" t="s">
        <v>214</v>
      </c>
      <c r="DM2" s="152" t="s">
        <v>216</v>
      </c>
      <c r="DN2" s="152" t="s">
        <v>218</v>
      </c>
      <c r="DO2" s="152" t="s">
        <v>402</v>
      </c>
      <c r="DP2" s="152" t="s">
        <v>222</v>
      </c>
      <c r="DQ2" s="152" t="s">
        <v>223</v>
      </c>
      <c r="DR2" s="152" t="s">
        <v>225</v>
      </c>
      <c r="DS2" s="152" t="s">
        <v>227</v>
      </c>
      <c r="DT2" s="152" t="s">
        <v>230</v>
      </c>
      <c r="DU2" s="152" t="s">
        <v>232</v>
      </c>
      <c r="DV2" s="152" t="s">
        <v>233</v>
      </c>
      <c r="DW2" s="152" t="s">
        <v>235</v>
      </c>
      <c r="DX2" s="152" t="s">
        <v>236</v>
      </c>
      <c r="DY2" s="152" t="s">
        <v>238</v>
      </c>
      <c r="DZ2" s="152" t="s">
        <v>240</v>
      </c>
      <c r="EA2" s="152" t="s">
        <v>242</v>
      </c>
      <c r="EB2" s="152" t="s">
        <v>244</v>
      </c>
      <c r="EC2" s="152" t="s">
        <v>246</v>
      </c>
      <c r="ED2" s="152" t="s">
        <v>248</v>
      </c>
      <c r="EE2" s="152" t="s">
        <v>250</v>
      </c>
      <c r="EF2" s="152" t="s">
        <v>252</v>
      </c>
      <c r="EG2" s="152" t="s">
        <v>254</v>
      </c>
      <c r="EH2" s="152" t="s">
        <v>255</v>
      </c>
      <c r="EI2" s="152" t="s">
        <v>256</v>
      </c>
      <c r="EJ2" s="153" t="s">
        <v>258</v>
      </c>
      <c r="EK2" s="153" t="s">
        <v>260</v>
      </c>
      <c r="EL2" s="153" t="s">
        <v>262</v>
      </c>
      <c r="EM2" s="153" t="s">
        <v>265</v>
      </c>
      <c r="EN2" s="152" t="s">
        <v>267</v>
      </c>
      <c r="EO2" s="153" t="s">
        <v>269</v>
      </c>
      <c r="EP2" s="153" t="s">
        <v>272</v>
      </c>
      <c r="EQ2" s="153" t="s">
        <v>274</v>
      </c>
      <c r="ER2" s="160" t="s">
        <v>277</v>
      </c>
      <c r="ES2" s="160" t="s">
        <v>279</v>
      </c>
      <c r="ET2" s="152" t="s">
        <v>282</v>
      </c>
      <c r="EU2" s="153" t="s">
        <v>285</v>
      </c>
      <c r="EV2" s="153" t="s">
        <v>287</v>
      </c>
      <c r="EW2" s="153" t="s">
        <v>289</v>
      </c>
      <c r="EX2" s="153" t="s">
        <v>291</v>
      </c>
      <c r="EY2" s="153" t="s">
        <v>294</v>
      </c>
      <c r="EZ2" s="153" t="s">
        <v>296</v>
      </c>
      <c r="FA2" s="153" t="s">
        <v>298</v>
      </c>
      <c r="FB2" s="159" t="s">
        <v>301</v>
      </c>
      <c r="FC2" s="154" t="s">
        <v>304</v>
      </c>
      <c r="FD2" s="154" t="s">
        <v>305</v>
      </c>
      <c r="FE2" s="159" t="s">
        <v>307</v>
      </c>
      <c r="FF2" s="154" t="s">
        <v>309</v>
      </c>
      <c r="FG2" s="160" t="s">
        <v>311</v>
      </c>
      <c r="FH2" s="160" t="s">
        <v>313</v>
      </c>
      <c r="FI2" s="159" t="s">
        <v>315</v>
      </c>
      <c r="FJ2" s="159" t="s">
        <v>382</v>
      </c>
      <c r="FK2" s="159" t="s">
        <v>384</v>
      </c>
      <c r="FL2" s="159" t="s">
        <v>317</v>
      </c>
      <c r="FM2" s="159" t="s">
        <v>320</v>
      </c>
      <c r="FN2" s="159" t="s">
        <v>321</v>
      </c>
      <c r="FO2" s="159" t="s">
        <v>323</v>
      </c>
      <c r="FP2" s="159" t="s">
        <v>325</v>
      </c>
      <c r="FQ2" s="159" t="s">
        <v>327</v>
      </c>
      <c r="FR2" s="161" t="s">
        <v>330</v>
      </c>
      <c r="FS2" s="162" t="s">
        <v>332</v>
      </c>
      <c r="FT2" s="162" t="s">
        <v>334</v>
      </c>
      <c r="FU2" s="159" t="s">
        <v>337</v>
      </c>
      <c r="FV2" s="159" t="s">
        <v>338</v>
      </c>
      <c r="FW2" s="159" t="s">
        <v>339</v>
      </c>
      <c r="FX2" s="154" t="s">
        <v>340</v>
      </c>
      <c r="FY2" s="159" t="s">
        <v>387</v>
      </c>
      <c r="FZ2" s="159" t="s">
        <v>388</v>
      </c>
      <c r="GA2" s="159" t="s">
        <v>389</v>
      </c>
      <c r="GB2" s="154" t="s">
        <v>390</v>
      </c>
      <c r="GC2" s="154" t="s">
        <v>404</v>
      </c>
      <c r="GD2" s="167" t="s">
        <v>403</v>
      </c>
      <c r="GE2" s="163"/>
    </row>
    <row r="3" spans="1:189" s="138" customFormat="1" ht="28.5" x14ac:dyDescent="0.2">
      <c r="A3" s="244" t="s">
        <v>401</v>
      </c>
      <c r="B3" s="245"/>
      <c r="C3" s="245"/>
      <c r="D3" s="246"/>
      <c r="E3" s="137"/>
      <c r="F3" s="137"/>
      <c r="G3" s="137"/>
      <c r="H3" s="137"/>
      <c r="I3" s="137"/>
      <c r="J3" s="137"/>
      <c r="K3" s="125">
        <v>93000</v>
      </c>
      <c r="L3" s="125">
        <v>54000</v>
      </c>
      <c r="M3" s="125">
        <v>68000</v>
      </c>
      <c r="N3" s="125">
        <v>24000</v>
      </c>
      <c r="O3" s="247">
        <v>54000</v>
      </c>
      <c r="P3" s="248"/>
      <c r="Q3" s="125">
        <v>37000</v>
      </c>
      <c r="R3" s="126" t="s">
        <v>18</v>
      </c>
      <c r="S3" s="127">
        <v>160550</v>
      </c>
      <c r="T3" s="127">
        <v>38950</v>
      </c>
      <c r="U3" s="127">
        <v>38950</v>
      </c>
      <c r="V3" s="127">
        <v>44650</v>
      </c>
      <c r="W3" s="127">
        <v>38950</v>
      </c>
      <c r="X3" s="127">
        <v>38950</v>
      </c>
      <c r="Y3" s="127">
        <v>38950</v>
      </c>
      <c r="Z3" s="127">
        <v>56050</v>
      </c>
      <c r="AA3" s="127">
        <v>56050</v>
      </c>
      <c r="AB3" s="127">
        <v>44650</v>
      </c>
      <c r="AC3" s="127">
        <v>38950</v>
      </c>
      <c r="AD3" s="127">
        <v>96900</v>
      </c>
      <c r="AE3" s="127">
        <v>58900</v>
      </c>
      <c r="AF3" s="127">
        <v>156750</v>
      </c>
      <c r="AG3" s="127">
        <v>110200</v>
      </c>
      <c r="AH3" s="127">
        <v>78850</v>
      </c>
      <c r="AI3" s="127">
        <v>123500</v>
      </c>
      <c r="AJ3" s="127">
        <v>114000</v>
      </c>
      <c r="AK3" s="127">
        <v>267900</v>
      </c>
      <c r="AL3" s="127">
        <v>121600</v>
      </c>
      <c r="AM3" s="127">
        <v>67450</v>
      </c>
      <c r="AN3" s="127">
        <v>131100</v>
      </c>
      <c r="AO3" s="127">
        <v>267900</v>
      </c>
      <c r="AP3" s="128">
        <v>20000</v>
      </c>
      <c r="AQ3" s="128">
        <v>18000</v>
      </c>
      <c r="AR3" s="129">
        <v>147900</v>
      </c>
      <c r="AS3" s="129">
        <v>196350</v>
      </c>
      <c r="AT3" s="129">
        <v>622200</v>
      </c>
      <c r="AU3" s="129">
        <v>102850</v>
      </c>
      <c r="AV3" s="129">
        <v>163200</v>
      </c>
      <c r="AW3" s="129">
        <v>147050</v>
      </c>
      <c r="AX3" s="129">
        <v>196350</v>
      </c>
      <c r="AY3" s="129">
        <v>425000</v>
      </c>
      <c r="AZ3" s="129">
        <v>246500</v>
      </c>
      <c r="BA3" s="129">
        <v>196350</v>
      </c>
      <c r="BB3" s="129">
        <v>523600</v>
      </c>
      <c r="BC3" s="129">
        <v>196350</v>
      </c>
      <c r="BD3" s="129">
        <v>350200</v>
      </c>
      <c r="BE3" s="129">
        <v>116450</v>
      </c>
      <c r="BF3" s="129">
        <v>116450</v>
      </c>
      <c r="BG3" s="129">
        <v>176800</v>
      </c>
      <c r="BH3" s="129">
        <v>182750</v>
      </c>
      <c r="BI3" s="129">
        <v>274550</v>
      </c>
      <c r="BJ3" s="129">
        <v>228650</v>
      </c>
      <c r="BK3" s="129">
        <v>499800</v>
      </c>
      <c r="BL3" s="128">
        <v>100000</v>
      </c>
      <c r="BM3" s="128">
        <v>56100</v>
      </c>
      <c r="BN3" s="128">
        <v>118150</v>
      </c>
      <c r="BO3" s="128">
        <v>56100</v>
      </c>
      <c r="BP3" s="128">
        <v>180200</v>
      </c>
      <c r="BQ3" s="128">
        <v>737800</v>
      </c>
      <c r="BR3" s="128">
        <v>118150</v>
      </c>
      <c r="BS3" s="128">
        <v>61200</v>
      </c>
      <c r="BT3" s="128">
        <v>147900</v>
      </c>
      <c r="BU3" s="128">
        <v>74800</v>
      </c>
      <c r="BV3" s="128">
        <v>142800</v>
      </c>
      <c r="BW3" s="128">
        <v>142800</v>
      </c>
      <c r="BX3" s="128">
        <v>215050</v>
      </c>
      <c r="BY3" s="127">
        <v>247500</v>
      </c>
      <c r="BZ3" s="127">
        <v>168300</v>
      </c>
      <c r="CA3" s="127">
        <v>168300</v>
      </c>
      <c r="CB3" s="127">
        <v>170100</v>
      </c>
      <c r="CC3" s="127">
        <v>135000</v>
      </c>
      <c r="CD3" s="127">
        <v>170100</v>
      </c>
      <c r="CE3" s="127">
        <v>170100</v>
      </c>
      <c r="CF3" s="127">
        <v>168300</v>
      </c>
      <c r="CG3" s="127">
        <v>180900</v>
      </c>
      <c r="CH3" s="127">
        <v>168300</v>
      </c>
      <c r="CI3" s="127">
        <v>168300</v>
      </c>
      <c r="CJ3" s="127">
        <v>118800</v>
      </c>
      <c r="CK3" s="127">
        <v>168300</v>
      </c>
      <c r="CL3" s="127">
        <v>965700</v>
      </c>
      <c r="CM3" s="127">
        <v>45000</v>
      </c>
      <c r="CN3" s="127">
        <v>97200</v>
      </c>
      <c r="CO3" s="130">
        <v>140000</v>
      </c>
      <c r="CP3" s="130">
        <v>140000</v>
      </c>
      <c r="CQ3" s="130">
        <v>140000</v>
      </c>
      <c r="CR3" s="131">
        <v>200000</v>
      </c>
      <c r="CS3" s="131">
        <v>300000</v>
      </c>
      <c r="CT3" s="131">
        <v>263200</v>
      </c>
      <c r="CU3" s="131">
        <v>560000</v>
      </c>
      <c r="CV3" s="131">
        <v>616000</v>
      </c>
      <c r="CW3" s="131">
        <v>199200</v>
      </c>
      <c r="CX3" s="131">
        <v>125600</v>
      </c>
      <c r="CY3" s="131">
        <v>125600</v>
      </c>
      <c r="CZ3" s="131">
        <v>114400</v>
      </c>
      <c r="DA3" s="131">
        <v>148000</v>
      </c>
      <c r="DB3" s="131">
        <v>960000</v>
      </c>
      <c r="DC3" s="131">
        <v>560000</v>
      </c>
      <c r="DD3" s="130">
        <v>719950</v>
      </c>
      <c r="DE3" s="130">
        <v>1851300</v>
      </c>
      <c r="DF3" s="130">
        <v>719950</v>
      </c>
      <c r="DG3" s="130">
        <v>1445000</v>
      </c>
      <c r="DH3" s="130">
        <v>0</v>
      </c>
      <c r="DI3" s="130">
        <v>2907000</v>
      </c>
      <c r="DJ3" s="130">
        <v>2907000</v>
      </c>
      <c r="DK3" s="130">
        <v>2907000</v>
      </c>
      <c r="DL3" s="130">
        <v>2907000</v>
      </c>
      <c r="DM3" s="130">
        <v>2907000</v>
      </c>
      <c r="DN3" s="130">
        <v>4870500</v>
      </c>
      <c r="DO3" s="130">
        <v>2907000</v>
      </c>
      <c r="DP3" s="130">
        <v>3850500</v>
      </c>
      <c r="DQ3" s="130">
        <v>2907000</v>
      </c>
      <c r="DR3" s="130">
        <v>4687920</v>
      </c>
      <c r="DS3" s="130">
        <v>2371500</v>
      </c>
      <c r="DT3" s="130">
        <v>2616300</v>
      </c>
      <c r="DU3" s="130">
        <v>3570000</v>
      </c>
      <c r="DV3" s="130">
        <v>2616300</v>
      </c>
      <c r="DW3" s="130">
        <v>3570000</v>
      </c>
      <c r="DX3" s="130">
        <v>2616300</v>
      </c>
      <c r="DY3" s="130">
        <v>2907000</v>
      </c>
      <c r="DZ3" s="130">
        <v>2907000</v>
      </c>
      <c r="EA3" s="130">
        <v>2907000</v>
      </c>
      <c r="EB3" s="130">
        <v>2907000</v>
      </c>
      <c r="EC3" s="130">
        <v>6579000</v>
      </c>
      <c r="ED3" s="130">
        <v>2907000</v>
      </c>
      <c r="EE3" s="130">
        <v>4029000</v>
      </c>
      <c r="EF3" s="130">
        <v>3162000</v>
      </c>
      <c r="EG3" s="130">
        <v>5151000</v>
      </c>
      <c r="EH3" s="130">
        <v>5151000</v>
      </c>
      <c r="EI3" s="130">
        <v>4692000</v>
      </c>
      <c r="EJ3" s="130">
        <v>8440500</v>
      </c>
      <c r="EK3" s="130">
        <v>6579000</v>
      </c>
      <c r="EL3" s="130">
        <v>19686000</v>
      </c>
      <c r="EM3" s="131">
        <v>70000</v>
      </c>
      <c r="EN3" s="130">
        <v>70000</v>
      </c>
      <c r="EO3" s="132">
        <v>360000</v>
      </c>
      <c r="EP3" s="131">
        <v>151300</v>
      </c>
      <c r="EQ3" s="131">
        <v>107950</v>
      </c>
      <c r="ER3" s="133">
        <v>63900</v>
      </c>
      <c r="ES3" s="133">
        <v>77400</v>
      </c>
      <c r="ET3" s="131">
        <v>1672800</v>
      </c>
      <c r="EU3" s="131">
        <v>2509200</v>
      </c>
      <c r="EV3" s="131">
        <v>3485000</v>
      </c>
      <c r="EW3" s="131">
        <v>467500</v>
      </c>
      <c r="EX3" s="131">
        <v>420750</v>
      </c>
      <c r="EY3" s="131">
        <v>227800</v>
      </c>
      <c r="EZ3" s="131">
        <v>128350</v>
      </c>
      <c r="FA3" s="131">
        <v>187000</v>
      </c>
      <c r="FB3" s="128">
        <v>312000</v>
      </c>
      <c r="FC3" s="130">
        <v>150000</v>
      </c>
      <c r="FD3" s="127">
        <v>61200</v>
      </c>
      <c r="FE3" s="127">
        <v>279650</v>
      </c>
      <c r="FF3" s="127">
        <v>514250</v>
      </c>
      <c r="FG3" s="127">
        <v>935000</v>
      </c>
      <c r="FH3" s="127">
        <v>158950</v>
      </c>
      <c r="FI3" s="127">
        <v>187000</v>
      </c>
      <c r="FJ3" s="127">
        <v>694450</v>
      </c>
      <c r="FK3" s="127">
        <v>1275000</v>
      </c>
      <c r="FL3" s="127">
        <v>187000</v>
      </c>
      <c r="FM3" s="127">
        <v>140250</v>
      </c>
      <c r="FN3" s="127">
        <v>187000</v>
      </c>
      <c r="FO3" s="127">
        <v>323000</v>
      </c>
      <c r="FP3" s="127">
        <v>3825000</v>
      </c>
      <c r="FQ3" s="127">
        <v>2720000</v>
      </c>
      <c r="FR3" s="134">
        <v>209700</v>
      </c>
      <c r="FS3" s="134">
        <v>204300</v>
      </c>
      <c r="FT3" s="134">
        <v>64800</v>
      </c>
      <c r="FU3" s="240">
        <v>164700</v>
      </c>
      <c r="FV3" s="241"/>
      <c r="FW3" s="241"/>
      <c r="FX3" s="242"/>
      <c r="FY3" s="134">
        <v>184500</v>
      </c>
      <c r="FZ3" s="134">
        <v>306000</v>
      </c>
      <c r="GA3" s="134">
        <v>1530000</v>
      </c>
      <c r="GB3" s="134">
        <v>1224000</v>
      </c>
      <c r="GC3" s="125" t="s">
        <v>405</v>
      </c>
      <c r="GD3" s="168"/>
      <c r="GE3" s="144"/>
      <c r="GF3" s="144"/>
      <c r="GG3" s="144"/>
    </row>
    <row r="4" spans="1:189" s="149" customFormat="1" ht="13.5" customHeight="1" x14ac:dyDescent="0.25">
      <c r="A4" s="145">
        <v>1</v>
      </c>
      <c r="B4" s="146" t="s">
        <v>406</v>
      </c>
      <c r="C4" s="147" t="s">
        <v>432</v>
      </c>
      <c r="D4" s="145">
        <v>1970</v>
      </c>
      <c r="E4" s="145" t="s">
        <v>434</v>
      </c>
      <c r="F4" s="145"/>
      <c r="G4" s="145"/>
      <c r="H4" s="145"/>
      <c r="I4" s="145"/>
      <c r="J4" s="145"/>
      <c r="K4" s="145" t="s">
        <v>434</v>
      </c>
      <c r="L4" s="145" t="s">
        <v>434</v>
      </c>
      <c r="M4" s="145" t="s">
        <v>434</v>
      </c>
      <c r="N4" s="145" t="s">
        <v>434</v>
      </c>
      <c r="O4" s="145" t="s">
        <v>434</v>
      </c>
      <c r="P4" s="145" t="s">
        <v>434</v>
      </c>
      <c r="Q4" s="145" t="s">
        <v>434</v>
      </c>
      <c r="R4" s="145" t="s">
        <v>434</v>
      </c>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t="s">
        <v>434</v>
      </c>
      <c r="AQ4" s="145"/>
      <c r="AR4" s="145"/>
      <c r="AS4" s="145"/>
      <c r="AT4" s="145"/>
      <c r="AU4" s="145"/>
      <c r="AV4" s="145"/>
      <c r="AW4" s="145"/>
      <c r="AX4" s="145"/>
      <c r="AY4" s="145"/>
      <c r="AZ4" s="145"/>
      <c r="BA4" s="145"/>
      <c r="BB4" s="145"/>
      <c r="BC4" s="145"/>
      <c r="BD4" s="145"/>
      <c r="BE4" s="145"/>
      <c r="BF4" s="145"/>
      <c r="BG4" s="145"/>
      <c r="BH4" s="145"/>
      <c r="BI4" s="145"/>
      <c r="BJ4" s="145"/>
      <c r="BK4" s="145"/>
      <c r="BL4" s="145" t="s">
        <v>434</v>
      </c>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t="s">
        <v>434</v>
      </c>
      <c r="CP4" s="145"/>
      <c r="CQ4" s="145" t="s">
        <v>434</v>
      </c>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t="s">
        <v>434</v>
      </c>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69">
        <f>SUMIF(E4:GB4,"x",E3:$GB$3)</f>
        <v>800000</v>
      </c>
      <c r="GE4" s="144"/>
      <c r="GF4" s="144"/>
      <c r="GG4" s="144"/>
    </row>
    <row r="5" spans="1:189" s="149" customFormat="1" x14ac:dyDescent="0.25">
      <c r="A5" s="145">
        <v>2</v>
      </c>
      <c r="B5" s="146" t="s">
        <v>407</v>
      </c>
      <c r="C5" s="147" t="s">
        <v>432</v>
      </c>
      <c r="D5" s="145">
        <v>1972</v>
      </c>
      <c r="E5" s="145" t="s">
        <v>434</v>
      </c>
      <c r="F5" s="145"/>
      <c r="G5" s="145"/>
      <c r="H5" s="145"/>
      <c r="I5" s="145"/>
      <c r="J5" s="145"/>
      <c r="K5" s="145"/>
      <c r="L5" s="145"/>
      <c r="M5" s="145"/>
      <c r="N5" s="145"/>
      <c r="O5" s="145"/>
      <c r="P5" s="145"/>
      <c r="Q5" s="165" t="s">
        <v>434</v>
      </c>
      <c r="R5" s="145" t="s">
        <v>434</v>
      </c>
      <c r="S5" s="145" t="s">
        <v>434</v>
      </c>
      <c r="T5" s="145"/>
      <c r="U5" s="145"/>
      <c r="V5" s="145"/>
      <c r="W5" s="145" t="s">
        <v>434</v>
      </c>
      <c r="X5" s="145" t="s">
        <v>434</v>
      </c>
      <c r="Y5" s="145" t="s">
        <v>434</v>
      </c>
      <c r="Z5" s="145" t="s">
        <v>434</v>
      </c>
      <c r="AA5" s="145" t="s">
        <v>434</v>
      </c>
      <c r="AB5" s="145" t="s">
        <v>434</v>
      </c>
      <c r="AC5" s="145" t="s">
        <v>434</v>
      </c>
      <c r="AD5" s="145"/>
      <c r="AE5" s="145"/>
      <c r="AF5" s="145"/>
      <c r="AG5" s="145"/>
      <c r="AH5" s="145"/>
      <c r="AI5" s="145"/>
      <c r="AJ5" s="145"/>
      <c r="AK5" s="145"/>
      <c r="AL5" s="145"/>
      <c r="AM5" s="145"/>
      <c r="AN5" s="145"/>
      <c r="AO5" s="145"/>
      <c r="AP5" s="145"/>
      <c r="AQ5" s="145"/>
      <c r="AR5" s="145" t="s">
        <v>434</v>
      </c>
      <c r="AS5" s="145" t="s">
        <v>434</v>
      </c>
      <c r="AT5" s="145"/>
      <c r="AU5" s="145" t="s">
        <v>434</v>
      </c>
      <c r="AV5" s="145" t="s">
        <v>434</v>
      </c>
      <c r="AW5" s="145" t="s">
        <v>434</v>
      </c>
      <c r="AX5" s="145" t="s">
        <v>434</v>
      </c>
      <c r="AY5" s="145"/>
      <c r="AZ5" s="145" t="s">
        <v>434</v>
      </c>
      <c r="BA5" s="145"/>
      <c r="BB5" s="145"/>
      <c r="BC5" s="145"/>
      <c r="BD5" s="145" t="s">
        <v>434</v>
      </c>
      <c r="BE5" s="145" t="s">
        <v>434</v>
      </c>
      <c r="BF5" s="145" t="s">
        <v>434</v>
      </c>
      <c r="BG5" s="145" t="s">
        <v>434</v>
      </c>
      <c r="BH5" s="145"/>
      <c r="BI5" s="145"/>
      <c r="BJ5" s="145"/>
      <c r="BK5" s="145"/>
      <c r="BL5" s="145" t="s">
        <v>434</v>
      </c>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69">
        <f>SUMIF(E5:GB5,"x",E$3:$GB4)</f>
        <v>2570200</v>
      </c>
      <c r="GE5" s="144"/>
      <c r="GF5" s="144"/>
      <c r="GG5" s="144"/>
    </row>
    <row r="6" spans="1:189" s="149" customFormat="1" x14ac:dyDescent="0.25">
      <c r="A6" s="145">
        <v>3</v>
      </c>
      <c r="B6" s="150" t="s">
        <v>408</v>
      </c>
      <c r="C6" s="147" t="s">
        <v>433</v>
      </c>
      <c r="D6" s="145">
        <v>1977</v>
      </c>
      <c r="E6" s="145" t="s">
        <v>434</v>
      </c>
      <c r="F6" s="145"/>
      <c r="G6" s="145"/>
      <c r="H6" s="145"/>
      <c r="I6" s="145"/>
      <c r="J6" s="145"/>
      <c r="K6" s="145"/>
      <c r="L6" s="145"/>
      <c r="M6" s="145"/>
      <c r="N6" s="145"/>
      <c r="O6" s="145" t="s">
        <v>434</v>
      </c>
      <c r="P6" s="145" t="s">
        <v>434</v>
      </c>
      <c r="Q6" s="145" t="s">
        <v>434</v>
      </c>
      <c r="R6" s="145" t="s">
        <v>434</v>
      </c>
      <c r="S6" s="145"/>
      <c r="T6" s="145"/>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t="s">
        <v>434</v>
      </c>
      <c r="AS6" s="145" t="s">
        <v>434</v>
      </c>
      <c r="AT6" s="145"/>
      <c r="AU6" s="145" t="s">
        <v>434</v>
      </c>
      <c r="AV6" s="145" t="s">
        <v>434</v>
      </c>
      <c r="AW6" s="145" t="s">
        <v>434</v>
      </c>
      <c r="AX6" s="145" t="s">
        <v>434</v>
      </c>
      <c r="AY6" s="145"/>
      <c r="AZ6" s="145"/>
      <c r="BA6" s="145" t="s">
        <v>434</v>
      </c>
      <c r="BB6" s="145"/>
      <c r="BC6" s="145" t="s">
        <v>434</v>
      </c>
      <c r="BD6" s="145"/>
      <c r="BE6" s="145" t="s">
        <v>434</v>
      </c>
      <c r="BF6" s="145" t="s">
        <v>434</v>
      </c>
      <c r="BG6" s="145"/>
      <c r="BH6" s="145"/>
      <c r="BI6" s="145"/>
      <c r="BJ6" s="145"/>
      <c r="BK6" s="145"/>
      <c r="BL6" s="145"/>
      <c r="BM6" s="145"/>
      <c r="BN6" s="145"/>
      <c r="BO6" s="145"/>
      <c r="BP6" s="145"/>
      <c r="BQ6" s="145"/>
      <c r="BR6" s="145"/>
      <c r="BS6" s="145"/>
      <c r="BT6" s="145"/>
      <c r="BU6" s="145"/>
      <c r="BV6" s="145"/>
      <c r="BW6" s="145"/>
      <c r="BX6" s="145"/>
      <c r="BY6" s="145"/>
      <c r="BZ6" s="145"/>
      <c r="CA6" s="145"/>
      <c r="CB6" s="145"/>
      <c r="CC6" s="145"/>
      <c r="CD6" s="145"/>
      <c r="CE6" s="145"/>
      <c r="CF6" s="145"/>
      <c r="CG6" s="145"/>
      <c r="CH6" s="145"/>
      <c r="CI6" s="145"/>
      <c r="CJ6" s="145"/>
      <c r="CK6" s="145"/>
      <c r="CL6" s="145"/>
      <c r="CM6" s="145"/>
      <c r="CN6" s="145"/>
      <c r="CO6" s="145"/>
      <c r="CP6" s="145"/>
      <c r="CQ6" s="145"/>
      <c r="CR6" s="145"/>
      <c r="CS6" s="145"/>
      <c r="CT6" s="145"/>
      <c r="CU6" s="145"/>
      <c r="CV6" s="145"/>
      <c r="CW6" s="145"/>
      <c r="CX6" s="145"/>
      <c r="CY6" s="145"/>
      <c r="CZ6" s="145"/>
      <c r="DA6" s="145"/>
      <c r="DB6" s="166"/>
      <c r="DC6" s="145"/>
      <c r="DD6" s="145"/>
      <c r="DE6" s="145"/>
      <c r="DF6" s="145"/>
      <c r="DG6" s="145"/>
      <c r="DH6" s="145"/>
      <c r="DI6" s="145"/>
      <c r="DJ6" s="145"/>
      <c r="DK6" s="145"/>
      <c r="DL6" s="145"/>
      <c r="DM6" s="145"/>
      <c r="DN6" s="145"/>
      <c r="DO6" s="145"/>
      <c r="DP6" s="145"/>
      <c r="DQ6" s="145"/>
      <c r="DR6" s="145"/>
      <c r="DS6" s="145"/>
      <c r="DT6" s="145"/>
      <c r="DU6" s="145"/>
      <c r="DV6" s="145"/>
      <c r="DW6" s="145"/>
      <c r="DX6" s="145"/>
      <c r="DY6" s="145"/>
      <c r="DZ6" s="145"/>
      <c r="EA6" s="145"/>
      <c r="EB6" s="145"/>
      <c r="EC6" s="145"/>
      <c r="ED6" s="145"/>
      <c r="EE6" s="145"/>
      <c r="EF6" s="145"/>
      <c r="EG6" s="145"/>
      <c r="EH6" s="145"/>
      <c r="EI6" s="145"/>
      <c r="EJ6" s="145"/>
      <c r="EK6" s="145"/>
      <c r="EL6" s="145"/>
      <c r="EM6" s="145"/>
      <c r="EN6" s="145"/>
      <c r="EO6" s="145"/>
      <c r="EP6" s="145"/>
      <c r="EQ6" s="145"/>
      <c r="ER6" s="145"/>
      <c r="ES6" s="145"/>
      <c r="ET6" s="145"/>
      <c r="EU6" s="145"/>
      <c r="EV6" s="145"/>
      <c r="EW6" s="145"/>
      <c r="EX6" s="145"/>
      <c r="EY6" s="145"/>
      <c r="EZ6" s="145"/>
      <c r="FA6" s="145"/>
      <c r="FB6" s="145"/>
      <c r="FC6" s="145"/>
      <c r="FD6" s="145"/>
      <c r="FE6" s="145"/>
      <c r="FF6" s="145"/>
      <c r="FG6" s="145"/>
      <c r="FH6" s="145"/>
      <c r="FI6" s="145"/>
      <c r="FJ6" s="145"/>
      <c r="FK6" s="145"/>
      <c r="FL6" s="145"/>
      <c r="FM6" s="145"/>
      <c r="FN6" s="145"/>
      <c r="FO6" s="145"/>
      <c r="FP6" s="145"/>
      <c r="FQ6" s="145"/>
      <c r="FR6" s="145"/>
      <c r="FS6" s="145"/>
      <c r="FT6" s="145"/>
      <c r="FU6" s="145"/>
      <c r="FV6" s="145"/>
      <c r="FW6" s="145"/>
      <c r="FX6" s="145"/>
      <c r="FY6" s="145"/>
      <c r="FZ6" s="145"/>
      <c r="GA6" s="145"/>
      <c r="GB6" s="145"/>
      <c r="GC6" s="145"/>
      <c r="GD6" s="169">
        <f>SUMIF(E6:GB6,"x",E$3:$GB5)</f>
        <v>1670300</v>
      </c>
      <c r="GE6" s="144"/>
      <c r="GF6" s="144"/>
      <c r="GG6" s="144"/>
    </row>
    <row r="7" spans="1:189" s="149" customFormat="1" x14ac:dyDescent="0.25">
      <c r="A7" s="145">
        <v>4</v>
      </c>
      <c r="B7" s="146" t="s">
        <v>409</v>
      </c>
      <c r="C7" s="147" t="s">
        <v>433</v>
      </c>
      <c r="D7" s="145">
        <v>1972</v>
      </c>
      <c r="E7" s="145" t="s">
        <v>434</v>
      </c>
      <c r="F7" s="145"/>
      <c r="G7" s="145"/>
      <c r="H7" s="145"/>
      <c r="I7" s="145"/>
      <c r="J7" s="145"/>
      <c r="K7" s="145" t="s">
        <v>434</v>
      </c>
      <c r="L7" s="145"/>
      <c r="M7" s="145"/>
      <c r="N7" s="145"/>
      <c r="O7" s="145"/>
      <c r="P7" s="145"/>
      <c r="Q7" s="145" t="s">
        <v>434</v>
      </c>
      <c r="R7" s="145" t="s">
        <v>434</v>
      </c>
      <c r="S7" s="145"/>
      <c r="T7" s="145"/>
      <c r="U7" s="145"/>
      <c r="V7" s="145"/>
      <c r="W7" s="145" t="s">
        <v>434</v>
      </c>
      <c r="X7" s="145" t="s">
        <v>434</v>
      </c>
      <c r="Y7" s="145" t="s">
        <v>434</v>
      </c>
      <c r="Z7" s="145" t="s">
        <v>434</v>
      </c>
      <c r="AA7" s="145" t="s">
        <v>434</v>
      </c>
      <c r="AB7" s="145" t="s">
        <v>434</v>
      </c>
      <c r="AC7" s="145" t="s">
        <v>434</v>
      </c>
      <c r="AD7" s="145"/>
      <c r="AE7" s="145"/>
      <c r="AF7" s="145"/>
      <c r="AG7" s="145"/>
      <c r="AH7" s="145"/>
      <c r="AI7" s="145"/>
      <c r="AJ7" s="145"/>
      <c r="AK7" s="145"/>
      <c r="AL7" s="145"/>
      <c r="AM7" s="145"/>
      <c r="AN7" s="145"/>
      <c r="AO7" s="145"/>
      <c r="AP7" s="145" t="s">
        <v>434</v>
      </c>
      <c r="AQ7" s="145" t="s">
        <v>434</v>
      </c>
      <c r="AR7" s="145"/>
      <c r="AS7" s="145"/>
      <c r="AT7" s="145"/>
      <c r="AU7" s="145"/>
      <c r="AV7" s="145"/>
      <c r="AW7" s="145"/>
      <c r="AX7" s="145"/>
      <c r="AY7" s="145"/>
      <c r="AZ7" s="145"/>
      <c r="BA7" s="145"/>
      <c r="BB7" s="145"/>
      <c r="BC7" s="145"/>
      <c r="BD7" s="145"/>
      <c r="BE7" s="145"/>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5"/>
      <c r="CD7" s="145"/>
      <c r="CE7" s="145"/>
      <c r="CF7" s="145"/>
      <c r="CG7" s="145"/>
      <c r="CH7" s="145"/>
      <c r="CI7" s="145"/>
      <c r="CJ7" s="145"/>
      <c r="CK7" s="145"/>
      <c r="CL7" s="145"/>
      <c r="CM7" s="145"/>
      <c r="CN7" s="145"/>
      <c r="CO7" s="145" t="s">
        <v>434</v>
      </c>
      <c r="CP7" s="145"/>
      <c r="CQ7" s="145" t="s">
        <v>434</v>
      </c>
      <c r="CR7" s="145"/>
      <c r="CS7" s="145"/>
      <c r="CT7" s="145"/>
      <c r="CU7" s="145"/>
      <c r="CV7" s="145"/>
      <c r="CW7" s="145" t="s">
        <v>434</v>
      </c>
      <c r="CX7" s="145"/>
      <c r="CY7" s="145"/>
      <c r="CZ7" s="145"/>
      <c r="DA7" s="145"/>
      <c r="DB7" s="145"/>
      <c r="DC7" s="145"/>
      <c r="DD7" s="145"/>
      <c r="DE7" s="145"/>
      <c r="DF7" s="145"/>
      <c r="DG7" s="145"/>
      <c r="DH7" s="145"/>
      <c r="DI7" s="145"/>
      <c r="DJ7" s="145"/>
      <c r="DK7" s="145"/>
      <c r="DL7" s="145"/>
      <c r="DM7" s="145"/>
      <c r="DN7" s="145"/>
      <c r="DO7" s="145"/>
      <c r="DP7" s="145"/>
      <c r="DQ7" s="145"/>
      <c r="DR7" s="145"/>
      <c r="DS7" s="145"/>
      <c r="DT7" s="145"/>
      <c r="DU7" s="145"/>
      <c r="DV7" s="145"/>
      <c r="DW7" s="145"/>
      <c r="DX7" s="145"/>
      <c r="DY7" s="145"/>
      <c r="DZ7" s="145"/>
      <c r="EA7" s="145"/>
      <c r="EB7" s="145"/>
      <c r="EC7" s="145"/>
      <c r="ED7" s="145"/>
      <c r="EE7" s="145"/>
      <c r="EF7" s="145"/>
      <c r="EG7" s="145"/>
      <c r="EH7" s="145"/>
      <c r="EI7" s="145"/>
      <c r="EJ7" s="145"/>
      <c r="EK7" s="145"/>
      <c r="EL7" s="145"/>
      <c r="EM7" s="145" t="s">
        <v>434</v>
      </c>
      <c r="EN7" s="145" t="s">
        <v>434</v>
      </c>
      <c r="EO7" s="145" t="s">
        <v>434</v>
      </c>
      <c r="EP7" s="145"/>
      <c r="EQ7" s="145"/>
      <c r="ER7" s="145"/>
      <c r="ES7" s="145"/>
      <c r="ET7" s="145"/>
      <c r="EU7" s="145"/>
      <c r="EV7" s="145"/>
      <c r="EW7" s="145"/>
      <c r="EX7" s="145"/>
      <c r="EY7" s="145"/>
      <c r="EZ7" s="145"/>
      <c r="FA7" s="145"/>
      <c r="FB7" s="145"/>
      <c r="FC7" s="145"/>
      <c r="FD7" s="145"/>
      <c r="FE7" s="145" t="s">
        <v>434</v>
      </c>
      <c r="FF7" s="145"/>
      <c r="FG7" s="145"/>
      <c r="FH7" s="145"/>
      <c r="FI7" s="145"/>
      <c r="FJ7" s="145"/>
      <c r="FK7" s="145"/>
      <c r="FL7" s="145"/>
      <c r="FM7" s="145"/>
      <c r="FN7" s="145"/>
      <c r="FO7" s="145"/>
      <c r="FP7" s="145"/>
      <c r="FQ7" s="145"/>
      <c r="FR7" s="145"/>
      <c r="FS7" s="145"/>
      <c r="FT7" s="145"/>
      <c r="FU7" s="145"/>
      <c r="FV7" s="145"/>
      <c r="FW7" s="145"/>
      <c r="FX7" s="145"/>
      <c r="FY7" s="145"/>
      <c r="FZ7" s="145"/>
      <c r="GA7" s="145"/>
      <c r="GB7" s="145"/>
      <c r="GC7" s="145"/>
      <c r="GD7" s="169">
        <f>SUMIF(E7:GB7,"x",E$3:$GB6)</f>
        <v>1739400</v>
      </c>
      <c r="GE7" s="144"/>
      <c r="GF7" s="144"/>
      <c r="GG7" s="144"/>
    </row>
    <row r="8" spans="1:189" s="149" customFormat="1" x14ac:dyDescent="0.25">
      <c r="A8" s="145">
        <v>5</v>
      </c>
      <c r="B8" s="146" t="s">
        <v>410</v>
      </c>
      <c r="C8" s="147" t="s">
        <v>433</v>
      </c>
      <c r="D8" s="145">
        <v>1976</v>
      </c>
      <c r="E8" s="145" t="s">
        <v>434</v>
      </c>
      <c r="F8" s="145"/>
      <c r="G8" s="145"/>
      <c r="H8" s="145"/>
      <c r="I8" s="145"/>
      <c r="J8" s="145"/>
      <c r="K8" s="145" t="s">
        <v>434</v>
      </c>
      <c r="L8" s="145" t="s">
        <v>434</v>
      </c>
      <c r="M8" s="145"/>
      <c r="N8" s="145"/>
      <c r="O8" s="145"/>
      <c r="P8" s="145"/>
      <c r="Q8" s="165" t="s">
        <v>434</v>
      </c>
      <c r="R8" s="145" t="s">
        <v>434</v>
      </c>
      <c r="S8" s="145"/>
      <c r="T8" s="145"/>
      <c r="U8" s="145"/>
      <c r="V8" s="145"/>
      <c r="W8" s="145" t="s">
        <v>434</v>
      </c>
      <c r="X8" s="145" t="s">
        <v>434</v>
      </c>
      <c r="Y8" s="145"/>
      <c r="Z8" s="145"/>
      <c r="AA8" s="145"/>
      <c r="AB8" s="145"/>
      <c r="AC8" s="145"/>
      <c r="AD8" s="145"/>
      <c r="AE8" s="145"/>
      <c r="AF8" s="145"/>
      <c r="AG8" s="145"/>
      <c r="AH8" s="145"/>
      <c r="AI8" s="145"/>
      <c r="AJ8" s="145"/>
      <c r="AK8" s="145"/>
      <c r="AL8" s="145"/>
      <c r="AM8" s="145"/>
      <c r="AN8" s="145"/>
      <c r="AO8" s="145"/>
      <c r="AP8" s="145" t="s">
        <v>434</v>
      </c>
      <c r="AQ8" s="145" t="s">
        <v>434</v>
      </c>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145"/>
      <c r="CI8" s="145"/>
      <c r="CJ8" s="145"/>
      <c r="CK8" s="145"/>
      <c r="CL8" s="145"/>
      <c r="CM8" s="145"/>
      <c r="CN8" s="145"/>
      <c r="CO8" s="145" t="s">
        <v>434</v>
      </c>
      <c r="CP8" s="145"/>
      <c r="CQ8" s="145"/>
      <c r="CR8" s="145"/>
      <c r="CS8" s="145"/>
      <c r="CT8" s="145"/>
      <c r="CU8" s="145"/>
      <c r="CV8" s="145"/>
      <c r="CW8" s="145" t="s">
        <v>434</v>
      </c>
      <c r="CX8" s="145"/>
      <c r="CY8" s="145"/>
      <c r="CZ8" s="145"/>
      <c r="DA8" s="145"/>
      <c r="DB8" s="145" t="s">
        <v>434</v>
      </c>
      <c r="DC8" s="145"/>
      <c r="DD8" s="145"/>
      <c r="DE8" s="145"/>
      <c r="DF8" s="145"/>
      <c r="DG8" s="145"/>
      <c r="DH8" s="145"/>
      <c r="DI8" s="145"/>
      <c r="DJ8" s="145"/>
      <c r="DK8" s="145"/>
      <c r="DL8" s="145"/>
      <c r="DM8" s="145"/>
      <c r="DN8" s="145"/>
      <c r="DO8" s="145"/>
      <c r="DP8" s="145"/>
      <c r="DQ8" s="145"/>
      <c r="DR8" s="145"/>
      <c r="DS8" s="145"/>
      <c r="DT8" s="145"/>
      <c r="DU8" s="145"/>
      <c r="DV8" s="145"/>
      <c r="DW8" s="145"/>
      <c r="DX8" s="145"/>
      <c r="DY8" s="145"/>
      <c r="DZ8" s="145"/>
      <c r="EA8" s="145"/>
      <c r="EB8" s="145"/>
      <c r="EC8" s="145"/>
      <c r="ED8" s="145"/>
      <c r="EE8" s="145"/>
      <c r="EF8" s="145"/>
      <c r="EG8" s="145"/>
      <c r="EH8" s="145"/>
      <c r="EI8" s="145"/>
      <c r="EJ8" s="145"/>
      <c r="EK8" s="145"/>
      <c r="EL8" s="145"/>
      <c r="EM8" s="145"/>
      <c r="EN8" s="145"/>
      <c r="EO8" s="145"/>
      <c r="EP8" s="145"/>
      <c r="EQ8" s="145"/>
      <c r="ER8" s="145"/>
      <c r="ES8" s="145"/>
      <c r="ET8" s="145"/>
      <c r="EU8" s="145"/>
      <c r="EV8" s="145"/>
      <c r="EW8" s="145"/>
      <c r="EX8" s="145"/>
      <c r="EY8" s="145"/>
      <c r="EZ8" s="145"/>
      <c r="FA8" s="145"/>
      <c r="FB8" s="145"/>
      <c r="FC8" s="145"/>
      <c r="FD8" s="145" t="s">
        <v>434</v>
      </c>
      <c r="FE8" s="145" t="s">
        <v>434</v>
      </c>
      <c r="FF8" s="145"/>
      <c r="FG8" s="145"/>
      <c r="FH8" s="145"/>
      <c r="FI8" s="145"/>
      <c r="FJ8" s="145"/>
      <c r="FK8" s="145"/>
      <c r="FL8" s="145"/>
      <c r="FM8" s="145"/>
      <c r="FN8" s="145"/>
      <c r="FO8" s="145"/>
      <c r="FP8" s="145"/>
      <c r="FQ8" s="145"/>
      <c r="FR8" s="145"/>
      <c r="FS8" s="145"/>
      <c r="FT8" s="145"/>
      <c r="FU8" s="145"/>
      <c r="FV8" s="145"/>
      <c r="FW8" s="145"/>
      <c r="FX8" s="145"/>
      <c r="FY8" s="145"/>
      <c r="FZ8" s="145"/>
      <c r="GA8" s="145"/>
      <c r="GB8" s="145"/>
      <c r="GC8" s="145"/>
      <c r="GD8" s="169">
        <f>SUMIF(E8:GB8,"x",E$3:$GB7)</f>
        <v>1939950</v>
      </c>
      <c r="GE8" s="144"/>
      <c r="GF8" s="144"/>
      <c r="GG8" s="144"/>
    </row>
    <row r="9" spans="1:189" s="149" customFormat="1" x14ac:dyDescent="0.25">
      <c r="A9" s="145">
        <v>6</v>
      </c>
      <c r="B9" s="146" t="s">
        <v>411</v>
      </c>
      <c r="C9" s="147" t="s">
        <v>432</v>
      </c>
      <c r="D9" s="145">
        <v>1978</v>
      </c>
      <c r="E9" s="145" t="s">
        <v>434</v>
      </c>
      <c r="F9" s="145"/>
      <c r="G9" s="145"/>
      <c r="H9" s="145"/>
      <c r="I9" s="145"/>
      <c r="J9" s="145"/>
      <c r="K9" s="145" t="s">
        <v>434</v>
      </c>
      <c r="L9" s="145" t="s">
        <v>434</v>
      </c>
      <c r="M9" s="145" t="s">
        <v>434</v>
      </c>
      <c r="N9" s="145" t="s">
        <v>434</v>
      </c>
      <c r="O9" s="145" t="s">
        <v>434</v>
      </c>
      <c r="P9" s="145" t="s">
        <v>434</v>
      </c>
      <c r="Q9" s="145" t="s">
        <v>434</v>
      </c>
      <c r="R9" s="145" t="s">
        <v>434</v>
      </c>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t="s">
        <v>434</v>
      </c>
      <c r="AQ9" s="145"/>
      <c r="AR9" s="145"/>
      <c r="AS9" s="145"/>
      <c r="AT9" s="145"/>
      <c r="AU9" s="145"/>
      <c r="AV9" s="145"/>
      <c r="AW9" s="145"/>
      <c r="AX9" s="145"/>
      <c r="AY9" s="145"/>
      <c r="AZ9" s="145"/>
      <c r="BA9" s="145"/>
      <c r="BB9" s="145"/>
      <c r="BC9" s="145"/>
      <c r="BD9" s="145"/>
      <c r="BE9" s="145"/>
      <c r="BF9" s="145"/>
      <c r="BG9" s="145"/>
      <c r="BH9" s="145"/>
      <c r="BI9" s="145"/>
      <c r="BJ9" s="145"/>
      <c r="BK9" s="145"/>
      <c r="BL9" s="145" t="s">
        <v>434</v>
      </c>
      <c r="BM9" s="145"/>
      <c r="BN9" s="145"/>
      <c r="BO9" s="145"/>
      <c r="BP9" s="145"/>
      <c r="BQ9" s="145"/>
      <c r="BR9" s="145"/>
      <c r="BS9" s="145"/>
      <c r="BT9" s="145"/>
      <c r="BU9" s="145"/>
      <c r="BV9" s="145"/>
      <c r="BW9" s="145"/>
      <c r="BX9" s="145"/>
      <c r="BY9" s="145"/>
      <c r="BZ9" s="145"/>
      <c r="CA9" s="145"/>
      <c r="CB9" s="145"/>
      <c r="CC9" s="145"/>
      <c r="CD9" s="145"/>
      <c r="CE9" s="145"/>
      <c r="CF9" s="145"/>
      <c r="CG9" s="145"/>
      <c r="CH9" s="145"/>
      <c r="CI9" s="145"/>
      <c r="CJ9" s="145"/>
      <c r="CK9" s="145"/>
      <c r="CL9" s="145"/>
      <c r="CM9" s="145"/>
      <c r="CN9" s="145"/>
      <c r="CO9" s="145" t="s">
        <v>434</v>
      </c>
      <c r="CP9" s="145"/>
      <c r="CQ9" s="145" t="s">
        <v>434</v>
      </c>
      <c r="CR9" s="145"/>
      <c r="CS9" s="145"/>
      <c r="CT9" s="145"/>
      <c r="CU9" s="145"/>
      <c r="CV9" s="145"/>
      <c r="CW9" s="145"/>
      <c r="CX9" s="145"/>
      <c r="CY9" s="145"/>
      <c r="CZ9" s="145"/>
      <c r="DA9" s="145"/>
      <c r="DB9" s="145"/>
      <c r="DC9" s="145"/>
      <c r="DD9" s="145"/>
      <c r="DE9" s="145"/>
      <c r="DF9" s="145"/>
      <c r="DG9" s="145"/>
      <c r="DH9" s="145"/>
      <c r="DI9" s="145"/>
      <c r="DJ9" s="145"/>
      <c r="DK9" s="145"/>
      <c r="DL9" s="145"/>
      <c r="DM9" s="145"/>
      <c r="DN9" s="145"/>
      <c r="DO9" s="145"/>
      <c r="DP9" s="145"/>
      <c r="DQ9" s="145"/>
      <c r="DR9" s="145"/>
      <c r="DS9" s="145"/>
      <c r="DT9" s="145"/>
      <c r="DU9" s="145"/>
      <c r="DV9" s="145"/>
      <c r="DW9" s="145"/>
      <c r="DX9" s="145"/>
      <c r="DY9" s="145"/>
      <c r="DZ9" s="145"/>
      <c r="EA9" s="145"/>
      <c r="EB9" s="145"/>
      <c r="EC9" s="145"/>
      <c r="ED9" s="145"/>
      <c r="EE9" s="145"/>
      <c r="EF9" s="145"/>
      <c r="EG9" s="145"/>
      <c r="EH9" s="145"/>
      <c r="EI9" s="145"/>
      <c r="EJ9" s="145"/>
      <c r="EK9" s="145"/>
      <c r="EL9" s="145"/>
      <c r="EM9" s="145" t="s">
        <v>434</v>
      </c>
      <c r="EN9" s="145"/>
      <c r="EO9" s="145"/>
      <c r="EP9" s="145"/>
      <c r="EQ9" s="145"/>
      <c r="ER9" s="145"/>
      <c r="ES9" s="145"/>
      <c r="ET9" s="145"/>
      <c r="EU9" s="145"/>
      <c r="EV9" s="145"/>
      <c r="EW9" s="145"/>
      <c r="EX9" s="145"/>
      <c r="EY9" s="145"/>
      <c r="EZ9" s="145"/>
      <c r="FA9" s="145"/>
      <c r="FB9" s="145"/>
      <c r="FC9" s="145"/>
      <c r="FD9" s="145"/>
      <c r="FE9" s="145"/>
      <c r="FF9" s="145"/>
      <c r="FG9" s="145"/>
      <c r="FH9" s="145"/>
      <c r="FI9" s="145"/>
      <c r="FJ9" s="145"/>
      <c r="FK9" s="145"/>
      <c r="FL9" s="145"/>
      <c r="FM9" s="145"/>
      <c r="FN9" s="145"/>
      <c r="FO9" s="145"/>
      <c r="FP9" s="145"/>
      <c r="FQ9" s="145"/>
      <c r="FR9" s="145"/>
      <c r="FS9" s="145"/>
      <c r="FT9" s="145"/>
      <c r="FU9" s="145"/>
      <c r="FV9" s="145"/>
      <c r="FW9" s="145"/>
      <c r="FX9" s="145"/>
      <c r="FY9" s="145"/>
      <c r="FZ9" s="145"/>
      <c r="GA9" s="145"/>
      <c r="GB9" s="145"/>
      <c r="GC9" s="145"/>
      <c r="GD9" s="169">
        <f>SUMIF(E9:GB9,"x",E$3:$GB8)</f>
        <v>800000</v>
      </c>
      <c r="GE9" s="144"/>
      <c r="GF9" s="144"/>
      <c r="GG9" s="144"/>
    </row>
    <row r="10" spans="1:189" s="149" customFormat="1" x14ac:dyDescent="0.25">
      <c r="A10" s="145">
        <v>7</v>
      </c>
      <c r="B10" s="146" t="s">
        <v>412</v>
      </c>
      <c r="C10" s="147" t="s">
        <v>432</v>
      </c>
      <c r="D10" s="145">
        <v>1990</v>
      </c>
      <c r="E10" s="145" t="s">
        <v>434</v>
      </c>
      <c r="F10" s="145"/>
      <c r="G10" s="145"/>
      <c r="H10" s="145"/>
      <c r="I10" s="145"/>
      <c r="J10" s="145"/>
      <c r="K10" s="145" t="s">
        <v>434</v>
      </c>
      <c r="L10" s="145" t="s">
        <v>434</v>
      </c>
      <c r="M10" s="145" t="s">
        <v>434</v>
      </c>
      <c r="N10" s="145" t="s">
        <v>434</v>
      </c>
      <c r="O10" s="145" t="s">
        <v>434</v>
      </c>
      <c r="P10" s="145" t="s">
        <v>434</v>
      </c>
      <c r="Q10" s="145" t="s">
        <v>434</v>
      </c>
      <c r="R10" s="145" t="s">
        <v>434</v>
      </c>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t="s">
        <v>434</v>
      </c>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t="s">
        <v>434</v>
      </c>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145"/>
      <c r="CI10" s="145"/>
      <c r="CJ10" s="145"/>
      <c r="CK10" s="145"/>
      <c r="CL10" s="145"/>
      <c r="CM10" s="145"/>
      <c r="CN10" s="145"/>
      <c r="CO10" s="145" t="s">
        <v>434</v>
      </c>
      <c r="CP10" s="145"/>
      <c r="CQ10" s="145" t="s">
        <v>434</v>
      </c>
      <c r="CR10" s="145"/>
      <c r="CS10" s="145"/>
      <c r="CT10" s="145"/>
      <c r="CU10" s="145"/>
      <c r="CV10" s="145"/>
      <c r="CW10" s="145"/>
      <c r="CX10" s="145"/>
      <c r="CY10" s="145"/>
      <c r="CZ10" s="145"/>
      <c r="DA10" s="145"/>
      <c r="DB10" s="145"/>
      <c r="DC10" s="145"/>
      <c r="DD10" s="145"/>
      <c r="DE10" s="145"/>
      <c r="DF10" s="145"/>
      <c r="DG10" s="145"/>
      <c r="DH10" s="145"/>
      <c r="DI10" s="145"/>
      <c r="DJ10" s="145"/>
      <c r="DK10" s="145"/>
      <c r="DL10" s="145"/>
      <c r="DM10" s="145"/>
      <c r="DN10" s="145"/>
      <c r="DO10" s="145"/>
      <c r="DP10" s="145"/>
      <c r="DQ10" s="145"/>
      <c r="DR10" s="145"/>
      <c r="DS10" s="145"/>
      <c r="DT10" s="145"/>
      <c r="DU10" s="145"/>
      <c r="DV10" s="145"/>
      <c r="DW10" s="145"/>
      <c r="DX10" s="145"/>
      <c r="DY10" s="145"/>
      <c r="DZ10" s="145"/>
      <c r="EA10" s="145"/>
      <c r="EB10" s="145"/>
      <c r="EC10" s="145"/>
      <c r="ED10" s="145"/>
      <c r="EE10" s="145"/>
      <c r="EF10" s="145"/>
      <c r="EG10" s="145"/>
      <c r="EH10" s="145"/>
      <c r="EI10" s="145"/>
      <c r="EJ10" s="145"/>
      <c r="EK10" s="145"/>
      <c r="EL10" s="145"/>
      <c r="EM10" s="145" t="s">
        <v>434</v>
      </c>
      <c r="EN10" s="145"/>
      <c r="EO10" s="145"/>
      <c r="EP10" s="145"/>
      <c r="EQ10" s="145"/>
      <c r="ER10" s="145"/>
      <c r="ES10" s="145"/>
      <c r="ET10" s="145"/>
      <c r="EU10" s="145"/>
      <c r="EV10" s="145"/>
      <c r="EW10" s="145"/>
      <c r="EX10" s="145"/>
      <c r="EY10" s="145"/>
      <c r="EZ10" s="145"/>
      <c r="FA10" s="145"/>
      <c r="FB10" s="145"/>
      <c r="FC10" s="145"/>
      <c r="FD10" s="145"/>
      <c r="FE10" s="145"/>
      <c r="FF10" s="145"/>
      <c r="FG10" s="145"/>
      <c r="FH10" s="145"/>
      <c r="FI10" s="145"/>
      <c r="FJ10" s="145"/>
      <c r="FK10" s="145"/>
      <c r="FL10" s="145"/>
      <c r="FM10" s="145"/>
      <c r="FN10" s="145"/>
      <c r="FO10" s="145"/>
      <c r="FP10" s="145"/>
      <c r="FQ10" s="145"/>
      <c r="FR10" s="145"/>
      <c r="FS10" s="145"/>
      <c r="FT10" s="145"/>
      <c r="FU10" s="145"/>
      <c r="FV10" s="145"/>
      <c r="FW10" s="145"/>
      <c r="FX10" s="145"/>
      <c r="FY10" s="145"/>
      <c r="FZ10" s="145"/>
      <c r="GA10" s="145"/>
      <c r="GB10" s="145"/>
      <c r="GC10" s="145"/>
      <c r="GD10" s="169">
        <f>SUMIF(E10:GB10,"x",E$3:$GB9)</f>
        <v>800000</v>
      </c>
      <c r="GE10" s="144"/>
      <c r="GF10" s="144"/>
      <c r="GG10" s="144"/>
    </row>
    <row r="11" spans="1:189" s="149" customFormat="1" x14ac:dyDescent="0.25">
      <c r="A11" s="145">
        <v>8</v>
      </c>
      <c r="B11" s="146" t="s">
        <v>413</v>
      </c>
      <c r="C11" s="147" t="s">
        <v>433</v>
      </c>
      <c r="D11" s="145">
        <v>1968</v>
      </c>
      <c r="E11" s="145" t="s">
        <v>434</v>
      </c>
      <c r="F11" s="145"/>
      <c r="G11" s="145"/>
      <c r="H11" s="145"/>
      <c r="I11" s="145"/>
      <c r="J11" s="145"/>
      <c r="K11" s="145"/>
      <c r="L11" s="145" t="s">
        <v>434</v>
      </c>
      <c r="M11" s="145"/>
      <c r="N11" s="145"/>
      <c r="O11" s="145"/>
      <c r="P11" s="145"/>
      <c r="Q11" s="165" t="s">
        <v>434</v>
      </c>
      <c r="R11" s="145" t="s">
        <v>434</v>
      </c>
      <c r="S11" s="145"/>
      <c r="T11" s="145"/>
      <c r="U11" s="145"/>
      <c r="V11" s="145"/>
      <c r="W11" s="145" t="s">
        <v>434</v>
      </c>
      <c r="X11" s="145" t="s">
        <v>434</v>
      </c>
      <c r="Y11" s="145"/>
      <c r="Z11" s="145"/>
      <c r="AA11" s="145"/>
      <c r="AB11" s="145"/>
      <c r="AC11" s="145"/>
      <c r="AD11" s="145"/>
      <c r="AE11" s="145"/>
      <c r="AF11" s="145"/>
      <c r="AG11" s="145"/>
      <c r="AH11" s="145"/>
      <c r="AI11" s="145"/>
      <c r="AJ11" s="145"/>
      <c r="AK11" s="145"/>
      <c r="AL11" s="145"/>
      <c r="AM11" s="145"/>
      <c r="AN11" s="145"/>
      <c r="AO11" s="145"/>
      <c r="AP11" s="145" t="s">
        <v>434</v>
      </c>
      <c r="AQ11" s="145" t="s">
        <v>434</v>
      </c>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t="s">
        <v>434</v>
      </c>
      <c r="CP11" s="145" t="s">
        <v>434</v>
      </c>
      <c r="CQ11" s="145"/>
      <c r="CR11" s="145"/>
      <c r="CS11" s="145"/>
      <c r="CT11" s="145"/>
      <c r="CU11" s="145"/>
      <c r="CV11" s="145"/>
      <c r="CW11" s="145" t="s">
        <v>434</v>
      </c>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t="s">
        <v>434</v>
      </c>
      <c r="FE11" s="145" t="s">
        <v>434</v>
      </c>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69">
        <f>SUMIF(E11:GB11,"x",E$3:$GB10)</f>
        <v>1026950</v>
      </c>
      <c r="GE11" s="144"/>
      <c r="GF11" s="144"/>
      <c r="GG11" s="144"/>
    </row>
    <row r="12" spans="1:189" s="149" customFormat="1" x14ac:dyDescent="0.25">
      <c r="A12" s="145">
        <v>9</v>
      </c>
      <c r="B12" s="146" t="s">
        <v>414</v>
      </c>
      <c r="C12" s="147" t="s">
        <v>432</v>
      </c>
      <c r="D12" s="145">
        <v>1987</v>
      </c>
      <c r="E12" s="145" t="s">
        <v>434</v>
      </c>
      <c r="F12" s="145"/>
      <c r="G12" s="145"/>
      <c r="H12" s="145"/>
      <c r="I12" s="145"/>
      <c r="J12" s="145"/>
      <c r="K12" s="145"/>
      <c r="L12" s="145" t="s">
        <v>434</v>
      </c>
      <c r="M12" s="145"/>
      <c r="N12" s="145"/>
      <c r="O12" s="145" t="s">
        <v>434</v>
      </c>
      <c r="P12" s="145" t="s">
        <v>434</v>
      </c>
      <c r="Q12" s="145" t="s">
        <v>434</v>
      </c>
      <c r="R12" s="145" t="s">
        <v>434</v>
      </c>
      <c r="S12" s="145"/>
      <c r="T12" s="145"/>
      <c r="U12" s="145" t="s">
        <v>434</v>
      </c>
      <c r="V12" s="145"/>
      <c r="W12" s="145" t="s">
        <v>434</v>
      </c>
      <c r="X12" s="145" t="s">
        <v>434</v>
      </c>
      <c r="Y12" s="145"/>
      <c r="Z12" s="145"/>
      <c r="AA12" s="145"/>
      <c r="AB12" s="145"/>
      <c r="AC12" s="145"/>
      <c r="AD12" s="145"/>
      <c r="AE12" s="145"/>
      <c r="AF12" s="145"/>
      <c r="AG12" s="145"/>
      <c r="AH12" s="145"/>
      <c r="AI12" s="145"/>
      <c r="AJ12" s="145"/>
      <c r="AK12" s="145"/>
      <c r="AL12" s="145"/>
      <c r="AM12" s="145"/>
      <c r="AN12" s="145"/>
      <c r="AO12" s="145"/>
      <c r="AP12" s="145"/>
      <c r="AQ12" s="145"/>
      <c r="AR12" s="145" t="s">
        <v>434</v>
      </c>
      <c r="AS12" s="145" t="s">
        <v>434</v>
      </c>
      <c r="AT12" s="145"/>
      <c r="AU12" s="145" t="s">
        <v>434</v>
      </c>
      <c r="AV12" s="145" t="s">
        <v>434</v>
      </c>
      <c r="AW12" s="145"/>
      <c r="AX12" s="145"/>
      <c r="AY12" s="145"/>
      <c r="AZ12" s="145" t="s">
        <v>434</v>
      </c>
      <c r="BA12" s="145"/>
      <c r="BB12" s="145"/>
      <c r="BC12" s="145"/>
      <c r="BD12" s="145" t="s">
        <v>434</v>
      </c>
      <c r="BE12" s="145" t="s">
        <v>434</v>
      </c>
      <c r="BF12" s="165" t="s">
        <v>434</v>
      </c>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69">
        <f>SUMIF(E12:GB12,"x",E$3:$GB11)</f>
        <v>1701750</v>
      </c>
      <c r="GE12" s="144"/>
      <c r="GF12" s="144"/>
      <c r="GG12" s="144"/>
    </row>
    <row r="13" spans="1:189" s="149" customFormat="1" x14ac:dyDescent="0.25">
      <c r="A13" s="145">
        <v>10</v>
      </c>
      <c r="B13" s="146" t="s">
        <v>415</v>
      </c>
      <c r="C13" s="147" t="s">
        <v>432</v>
      </c>
      <c r="D13" s="145">
        <v>1972</v>
      </c>
      <c r="E13" s="145" t="s">
        <v>434</v>
      </c>
      <c r="F13" s="145"/>
      <c r="G13" s="145"/>
      <c r="H13" s="145"/>
      <c r="I13" s="145"/>
      <c r="J13" s="145"/>
      <c r="K13" s="145"/>
      <c r="L13" s="145"/>
      <c r="M13" s="145"/>
      <c r="N13" s="145"/>
      <c r="O13" s="145"/>
      <c r="P13" s="145"/>
      <c r="Q13" s="145"/>
      <c r="R13" s="145" t="s">
        <v>434</v>
      </c>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t="s">
        <v>434</v>
      </c>
      <c r="AU13" s="145"/>
      <c r="AV13" s="145"/>
      <c r="AW13" s="145" t="s">
        <v>434</v>
      </c>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69">
        <f>SUMIF(E13:GB13,"x",E$3:$GB12)</f>
        <v>769250</v>
      </c>
      <c r="GE13" s="144"/>
      <c r="GF13" s="144"/>
      <c r="GG13" s="144"/>
    </row>
    <row r="14" spans="1:189" s="149" customFormat="1" x14ac:dyDescent="0.25">
      <c r="A14" s="145">
        <v>11</v>
      </c>
      <c r="B14" s="146" t="s">
        <v>416</v>
      </c>
      <c r="C14" s="147" t="s">
        <v>432</v>
      </c>
      <c r="D14" s="145">
        <v>1972</v>
      </c>
      <c r="E14" s="145" t="s">
        <v>434</v>
      </c>
      <c r="F14" s="145"/>
      <c r="G14" s="145"/>
      <c r="H14" s="145"/>
      <c r="I14" s="145"/>
      <c r="J14" s="145"/>
      <c r="K14" s="145"/>
      <c r="L14" s="145"/>
      <c r="M14" s="145"/>
      <c r="N14" s="145" t="s">
        <v>434</v>
      </c>
      <c r="O14" s="145" t="s">
        <v>434</v>
      </c>
      <c r="P14" s="145" t="s">
        <v>434</v>
      </c>
      <c r="Q14" s="145" t="s">
        <v>434</v>
      </c>
      <c r="R14" s="145" t="s">
        <v>434</v>
      </c>
      <c r="S14" s="145" t="s">
        <v>434</v>
      </c>
      <c r="T14" s="145" t="s">
        <v>434</v>
      </c>
      <c r="U14" s="145" t="s">
        <v>434</v>
      </c>
      <c r="V14" s="145"/>
      <c r="W14" s="145" t="s">
        <v>434</v>
      </c>
      <c r="X14" s="145" t="s">
        <v>434</v>
      </c>
      <c r="Y14" s="145"/>
      <c r="Z14" s="145"/>
      <c r="AA14" s="145"/>
      <c r="AB14" s="145"/>
      <c r="AC14" s="145"/>
      <c r="AD14" s="145" t="s">
        <v>434</v>
      </c>
      <c r="AE14" s="145"/>
      <c r="AF14" s="145"/>
      <c r="AG14" s="145"/>
      <c r="AH14" s="145"/>
      <c r="AI14" s="145"/>
      <c r="AJ14" s="145"/>
      <c r="AK14" s="145"/>
      <c r="AL14" s="145"/>
      <c r="AM14" s="145"/>
      <c r="AN14" s="145"/>
      <c r="AO14" s="145" t="s">
        <v>434</v>
      </c>
      <c r="AP14" s="145" t="s">
        <v>434</v>
      </c>
      <c r="AQ14" s="145" t="s">
        <v>434</v>
      </c>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t="s">
        <v>434</v>
      </c>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69">
        <f>SUMIF(E14:GB14,"x",E$3:$GB13)</f>
        <v>904150</v>
      </c>
      <c r="GE14" s="144"/>
      <c r="GF14" s="144"/>
      <c r="GG14" s="144"/>
    </row>
    <row r="15" spans="1:189" s="149" customFormat="1" x14ac:dyDescent="0.25">
      <c r="A15" s="145">
        <v>12</v>
      </c>
      <c r="B15" s="146" t="s">
        <v>417</v>
      </c>
      <c r="C15" s="147" t="s">
        <v>432</v>
      </c>
      <c r="D15" s="145">
        <v>1963</v>
      </c>
      <c r="E15" s="145" t="s">
        <v>434</v>
      </c>
      <c r="F15" s="145"/>
      <c r="G15" s="145"/>
      <c r="H15" s="145"/>
      <c r="I15" s="145"/>
      <c r="J15" s="145"/>
      <c r="K15" s="145"/>
      <c r="L15" s="145"/>
      <c r="M15" s="145"/>
      <c r="N15" s="145" t="s">
        <v>434</v>
      </c>
      <c r="O15" s="145" t="s">
        <v>434</v>
      </c>
      <c r="P15" s="145" t="s">
        <v>434</v>
      </c>
      <c r="Q15" s="145" t="s">
        <v>434</v>
      </c>
      <c r="R15" s="145" t="s">
        <v>434</v>
      </c>
      <c r="S15" s="145" t="s">
        <v>434</v>
      </c>
      <c r="T15" s="145" t="s">
        <v>434</v>
      </c>
      <c r="U15" s="145" t="s">
        <v>434</v>
      </c>
      <c r="V15" s="145"/>
      <c r="W15" s="145" t="s">
        <v>434</v>
      </c>
      <c r="X15" s="145" t="s">
        <v>434</v>
      </c>
      <c r="Y15" s="145" t="s">
        <v>434</v>
      </c>
      <c r="Z15" s="145" t="s">
        <v>434</v>
      </c>
      <c r="AA15" s="145" t="s">
        <v>434</v>
      </c>
      <c r="AB15" s="145" t="s">
        <v>434</v>
      </c>
      <c r="AC15" s="145" t="s">
        <v>434</v>
      </c>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65" t="s">
        <v>434</v>
      </c>
      <c r="BF15" s="145" t="s">
        <v>434</v>
      </c>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t="s">
        <v>434</v>
      </c>
      <c r="CR15" s="145"/>
      <c r="CS15" s="145"/>
      <c r="CT15" s="145"/>
      <c r="CU15" s="145"/>
      <c r="CV15" s="145"/>
      <c r="CW15" s="145" t="s">
        <v>434</v>
      </c>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69">
        <f>SUMIF(E15:GB15,"x",E$3:$GB14)</f>
        <v>1238100</v>
      </c>
      <c r="GE15" s="144"/>
      <c r="GF15" s="144"/>
      <c r="GG15" s="144"/>
    </row>
    <row r="16" spans="1:189" s="149" customFormat="1" x14ac:dyDescent="0.25">
      <c r="A16" s="145">
        <v>13</v>
      </c>
      <c r="B16" s="146" t="s">
        <v>418</v>
      </c>
      <c r="C16" s="147" t="s">
        <v>433</v>
      </c>
      <c r="D16" s="145">
        <v>1984</v>
      </c>
      <c r="E16" s="145" t="s">
        <v>434</v>
      </c>
      <c r="F16" s="145"/>
      <c r="G16" s="145"/>
      <c r="H16" s="145"/>
      <c r="I16" s="145"/>
      <c r="J16" s="145"/>
      <c r="K16" s="145"/>
      <c r="L16" s="145"/>
      <c r="M16" s="145" t="s">
        <v>434</v>
      </c>
      <c r="N16" s="145"/>
      <c r="O16" s="145"/>
      <c r="P16" s="145"/>
      <c r="Q16" s="145"/>
      <c r="R16" s="145" t="s">
        <v>434</v>
      </c>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t="s">
        <v>434</v>
      </c>
      <c r="AQ16" s="145" t="s">
        <v>434</v>
      </c>
      <c r="AR16" s="145"/>
      <c r="AS16" s="145" t="s">
        <v>434</v>
      </c>
      <c r="AT16" s="145"/>
      <c r="AU16" s="145"/>
      <c r="AV16" s="145"/>
      <c r="AW16" s="145"/>
      <c r="AX16" s="145"/>
      <c r="AY16" s="145"/>
      <c r="AZ16" s="145"/>
      <c r="BA16" s="145"/>
      <c r="BB16" s="145"/>
      <c r="BC16" s="145"/>
      <c r="BD16" s="145"/>
      <c r="BE16" s="145"/>
      <c r="BF16" s="145"/>
      <c r="BG16" s="145"/>
      <c r="BH16" s="145"/>
      <c r="BI16" s="145"/>
      <c r="BJ16" s="145"/>
      <c r="BK16" s="145"/>
      <c r="BL16" s="145"/>
      <c r="BM16" s="145"/>
      <c r="BN16" s="145" t="s">
        <v>434</v>
      </c>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t="s">
        <v>434</v>
      </c>
      <c r="CP16" s="145"/>
      <c r="CQ16" s="145" t="s">
        <v>434</v>
      </c>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69">
        <f>SUMIF(E16:GB16,"x",E$3:$GB15)</f>
        <v>700500</v>
      </c>
      <c r="GE16" s="144"/>
      <c r="GF16" s="144"/>
      <c r="GG16" s="144"/>
    </row>
    <row r="17" spans="1:189" s="149" customFormat="1" x14ac:dyDescent="0.25">
      <c r="A17" s="145">
        <v>14</v>
      </c>
      <c r="B17" s="146" t="s">
        <v>419</v>
      </c>
      <c r="C17" s="147" t="s">
        <v>433</v>
      </c>
      <c r="D17" s="145">
        <v>1988</v>
      </c>
      <c r="E17" s="145" t="s">
        <v>434</v>
      </c>
      <c r="F17" s="145"/>
      <c r="G17" s="145"/>
      <c r="H17" s="145"/>
      <c r="I17" s="145"/>
      <c r="J17" s="145"/>
      <c r="K17" s="145" t="s">
        <v>434</v>
      </c>
      <c r="L17" s="145"/>
      <c r="M17" s="145" t="s">
        <v>434</v>
      </c>
      <c r="N17" s="145" t="s">
        <v>434</v>
      </c>
      <c r="O17" s="145"/>
      <c r="P17" s="145"/>
      <c r="Q17" s="145" t="s">
        <v>434</v>
      </c>
      <c r="R17" s="145" t="s">
        <v>434</v>
      </c>
      <c r="S17" s="145"/>
      <c r="T17" s="145"/>
      <c r="U17" s="145"/>
      <c r="V17" s="145" t="s">
        <v>434</v>
      </c>
      <c r="W17" s="145" t="s">
        <v>434</v>
      </c>
      <c r="X17" s="145"/>
      <c r="Y17" s="145" t="s">
        <v>434</v>
      </c>
      <c r="Z17" s="145" t="s">
        <v>434</v>
      </c>
      <c r="AA17" s="145" t="s">
        <v>434</v>
      </c>
      <c r="AB17" s="145" t="s">
        <v>434</v>
      </c>
      <c r="AC17" s="145" t="s">
        <v>434</v>
      </c>
      <c r="AD17" s="145"/>
      <c r="AE17" s="145"/>
      <c r="AF17" s="145"/>
      <c r="AG17" s="145"/>
      <c r="AH17" s="145"/>
      <c r="AI17" s="145"/>
      <c r="AJ17" s="145"/>
      <c r="AK17" s="145"/>
      <c r="AL17" s="145"/>
      <c r="AM17" s="145"/>
      <c r="AN17" s="145"/>
      <c r="AO17" s="145"/>
      <c r="AP17" s="145" t="s">
        <v>434</v>
      </c>
      <c r="AQ17" s="145" t="s">
        <v>434</v>
      </c>
      <c r="AR17" s="145"/>
      <c r="AS17" s="145"/>
      <c r="AT17" s="145"/>
      <c r="AU17" s="145"/>
      <c r="AV17" s="145"/>
      <c r="AW17" s="145"/>
      <c r="AX17" s="145"/>
      <c r="AY17" s="145"/>
      <c r="AZ17" s="145"/>
      <c r="BA17" s="145"/>
      <c r="BB17" s="145"/>
      <c r="BC17" s="145"/>
      <c r="BD17" s="145"/>
      <c r="BE17" s="145"/>
      <c r="BF17" s="145"/>
      <c r="BG17" s="145"/>
      <c r="BH17" s="145"/>
      <c r="BI17" s="145"/>
      <c r="BJ17" s="145"/>
      <c r="BK17" s="145"/>
      <c r="BL17" s="145" t="s">
        <v>434</v>
      </c>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t="s">
        <v>434</v>
      </c>
      <c r="CP17" s="145" t="s">
        <v>434</v>
      </c>
      <c r="CQ17" s="145"/>
      <c r="CR17" s="145" t="s">
        <v>434</v>
      </c>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69">
        <f>SUMIF(E17:GB17,"x",E$3:$GB16)</f>
        <v>1158250</v>
      </c>
      <c r="GE17" s="144"/>
      <c r="GF17" s="144"/>
      <c r="GG17" s="144"/>
    </row>
    <row r="18" spans="1:189" s="149" customFormat="1" x14ac:dyDescent="0.25">
      <c r="A18" s="145">
        <v>15</v>
      </c>
      <c r="B18" s="146" t="s">
        <v>420</v>
      </c>
      <c r="C18" s="147" t="s">
        <v>432</v>
      </c>
      <c r="D18" s="145">
        <v>1985</v>
      </c>
      <c r="E18" s="145" t="s">
        <v>434</v>
      </c>
      <c r="F18" s="145"/>
      <c r="G18" s="145"/>
      <c r="H18" s="145"/>
      <c r="I18" s="145"/>
      <c r="J18" s="145"/>
      <c r="K18" s="145"/>
      <c r="L18" s="145"/>
      <c r="M18" s="145"/>
      <c r="N18" s="145" t="s">
        <v>434</v>
      </c>
      <c r="O18" s="145" t="s">
        <v>434</v>
      </c>
      <c r="P18" s="145" t="s">
        <v>434</v>
      </c>
      <c r="Q18" s="145" t="s">
        <v>434</v>
      </c>
      <c r="R18" s="145" t="s">
        <v>434</v>
      </c>
      <c r="S18" s="145" t="s">
        <v>434</v>
      </c>
      <c r="T18" s="145" t="s">
        <v>434</v>
      </c>
      <c r="U18" s="145" t="s">
        <v>434</v>
      </c>
      <c r="V18" s="145"/>
      <c r="W18" s="145" t="s">
        <v>434</v>
      </c>
      <c r="X18" s="145" t="s">
        <v>434</v>
      </c>
      <c r="Y18" s="145" t="s">
        <v>434</v>
      </c>
      <c r="Z18" s="145" t="s">
        <v>434</v>
      </c>
      <c r="AA18" s="145" t="s">
        <v>434</v>
      </c>
      <c r="AB18" s="145" t="s">
        <v>434</v>
      </c>
      <c r="AC18" s="145" t="s">
        <v>434</v>
      </c>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t="s">
        <v>434</v>
      </c>
      <c r="BF18" s="145" t="s">
        <v>434</v>
      </c>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t="s">
        <v>434</v>
      </c>
      <c r="CR18" s="145"/>
      <c r="CS18" s="145"/>
      <c r="CT18" s="145"/>
      <c r="CU18" s="145"/>
      <c r="CV18" s="145"/>
      <c r="CW18" s="145" t="s">
        <v>434</v>
      </c>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69">
        <f>SUMIF(E18:GB18,"x",E$3:$GB17)</f>
        <v>1238100</v>
      </c>
      <c r="GE18" s="144"/>
      <c r="GF18" s="144"/>
      <c r="GG18" s="144"/>
    </row>
    <row r="19" spans="1:189" s="149" customFormat="1" x14ac:dyDescent="0.25">
      <c r="A19" s="145">
        <v>16</v>
      </c>
      <c r="B19" s="146" t="s">
        <v>421</v>
      </c>
      <c r="C19" s="147" t="s">
        <v>432</v>
      </c>
      <c r="D19" s="145">
        <v>1971</v>
      </c>
      <c r="E19" s="145" t="s">
        <v>434</v>
      </c>
      <c r="F19" s="145"/>
      <c r="G19" s="145"/>
      <c r="H19" s="145"/>
      <c r="I19" s="145"/>
      <c r="J19" s="145"/>
      <c r="K19" s="145"/>
      <c r="L19" s="145"/>
      <c r="M19" s="145"/>
      <c r="N19" s="145"/>
      <c r="O19" s="145"/>
      <c r="P19" s="145"/>
      <c r="Q19" s="145"/>
      <c r="R19" s="145" t="s">
        <v>434</v>
      </c>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5"/>
      <c r="DH19" s="145"/>
      <c r="DI19" s="145"/>
      <c r="DJ19" s="145"/>
      <c r="DK19" s="145" t="s">
        <v>434</v>
      </c>
      <c r="DL19" s="145"/>
      <c r="DM19" s="145"/>
      <c r="DN19" s="145"/>
      <c r="DO19" s="145"/>
      <c r="DP19" s="145"/>
      <c r="DQ19" s="145"/>
      <c r="DR19" s="145"/>
      <c r="DS19" s="145"/>
      <c r="DT19" s="145"/>
      <c r="DU19" s="145"/>
      <c r="DV19" s="145"/>
      <c r="DW19" s="145"/>
      <c r="DX19" s="145"/>
      <c r="DY19" s="145"/>
      <c r="DZ19" s="145"/>
      <c r="EA19" s="145"/>
      <c r="EB19" s="145"/>
      <c r="EC19" s="145"/>
      <c r="ED19" s="145"/>
      <c r="EE19" s="145"/>
      <c r="EF19" s="145"/>
      <c r="EG19" s="145"/>
      <c r="EH19" s="145"/>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69">
        <f>SUMIF(E19:GB19,"x",E$3:$GB18)</f>
        <v>2907000</v>
      </c>
      <c r="GE19" s="144"/>
      <c r="GF19" s="144"/>
      <c r="GG19" s="144"/>
    </row>
    <row r="20" spans="1:189" s="149" customFormat="1" x14ac:dyDescent="0.25">
      <c r="A20" s="145">
        <v>17</v>
      </c>
      <c r="B20" s="146" t="s">
        <v>422</v>
      </c>
      <c r="C20" s="147" t="s">
        <v>432</v>
      </c>
      <c r="D20" s="145">
        <v>1980</v>
      </c>
      <c r="E20" s="145" t="s">
        <v>434</v>
      </c>
      <c r="F20" s="145"/>
      <c r="G20" s="145"/>
      <c r="H20" s="145"/>
      <c r="I20" s="145"/>
      <c r="J20" s="145"/>
      <c r="K20" s="145" t="s">
        <v>434</v>
      </c>
      <c r="L20" s="145" t="s">
        <v>434</v>
      </c>
      <c r="M20" s="145" t="s">
        <v>434</v>
      </c>
      <c r="N20" s="145" t="s">
        <v>434</v>
      </c>
      <c r="O20" s="145" t="s">
        <v>434</v>
      </c>
      <c r="P20" s="145" t="s">
        <v>434</v>
      </c>
      <c r="Q20" s="145" t="s">
        <v>434</v>
      </c>
      <c r="R20" s="145" t="s">
        <v>434</v>
      </c>
      <c r="S20" s="145"/>
      <c r="T20" s="145" t="s">
        <v>434</v>
      </c>
      <c r="U20" s="145"/>
      <c r="V20" s="145"/>
      <c r="W20" s="145"/>
      <c r="X20" s="145"/>
      <c r="Y20" s="145" t="s">
        <v>434</v>
      </c>
      <c r="Z20" s="145" t="s">
        <v>434</v>
      </c>
      <c r="AA20" s="145" t="s">
        <v>434</v>
      </c>
      <c r="AB20" s="145" t="s">
        <v>434</v>
      </c>
      <c r="AC20" s="145" t="s">
        <v>434</v>
      </c>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5"/>
      <c r="CD20" s="145"/>
      <c r="CE20" s="145"/>
      <c r="CF20" s="145"/>
      <c r="CG20" s="145"/>
      <c r="CH20" s="145"/>
      <c r="CI20" s="145"/>
      <c r="CJ20" s="145"/>
      <c r="CK20" s="145"/>
      <c r="CL20" s="145"/>
      <c r="CM20" s="145"/>
      <c r="CN20" s="145"/>
      <c r="CO20" s="145" t="s">
        <v>434</v>
      </c>
      <c r="CP20" s="145"/>
      <c r="CQ20" s="145"/>
      <c r="CR20" s="145"/>
      <c r="CS20" s="145"/>
      <c r="CT20" s="145"/>
      <c r="CU20" s="145"/>
      <c r="CV20" s="145"/>
      <c r="CW20" s="145" t="s">
        <v>434</v>
      </c>
      <c r="CX20" s="145"/>
      <c r="CY20" s="145" t="s">
        <v>434</v>
      </c>
      <c r="CZ20" s="145"/>
      <c r="DA20" s="145"/>
      <c r="DB20" s="145"/>
      <c r="DC20" s="145"/>
      <c r="DD20" s="145"/>
      <c r="DE20" s="145"/>
      <c r="DF20" s="145"/>
      <c r="DG20" s="145"/>
      <c r="DH20" s="145"/>
      <c r="DI20" s="145"/>
      <c r="DJ20" s="145"/>
      <c r="DK20" s="145"/>
      <c r="DL20" s="145"/>
      <c r="DM20" s="145"/>
      <c r="DN20" s="145"/>
      <c r="DO20" s="145"/>
      <c r="DP20" s="145"/>
      <c r="DQ20" s="145"/>
      <c r="DR20" s="145"/>
      <c r="DS20" s="145"/>
      <c r="DT20" s="145"/>
      <c r="DU20" s="145"/>
      <c r="DV20" s="145"/>
      <c r="DW20" s="145"/>
      <c r="DX20" s="145"/>
      <c r="DY20" s="145"/>
      <c r="DZ20" s="145"/>
      <c r="EA20" s="145"/>
      <c r="EB20" s="145"/>
      <c r="EC20" s="145"/>
      <c r="ED20" s="145"/>
      <c r="EE20" s="145"/>
      <c r="EF20" s="145"/>
      <c r="EG20" s="145"/>
      <c r="EH20" s="145"/>
      <c r="EI20" s="145"/>
      <c r="EJ20" s="145"/>
      <c r="EK20" s="145"/>
      <c r="EL20" s="145"/>
      <c r="EM20" s="145"/>
      <c r="EN20" s="145"/>
      <c r="EO20" s="145"/>
      <c r="EP20" s="145"/>
      <c r="EQ20" s="145"/>
      <c r="ER20" s="145"/>
      <c r="ES20" s="145"/>
      <c r="ET20" s="145"/>
      <c r="EU20" s="145"/>
      <c r="EV20" s="145"/>
      <c r="EW20" s="145"/>
      <c r="EX20" s="145"/>
      <c r="EY20" s="145"/>
      <c r="EZ20" s="145"/>
      <c r="FA20" s="145"/>
      <c r="FB20" s="145"/>
      <c r="FC20" s="145"/>
      <c r="FD20" s="145"/>
      <c r="FE20" s="145"/>
      <c r="FF20" s="145"/>
      <c r="FG20" s="145"/>
      <c r="FH20" s="145"/>
      <c r="FI20" s="145"/>
      <c r="FJ20" s="145"/>
      <c r="FK20" s="145"/>
      <c r="FL20" s="145"/>
      <c r="FM20" s="145"/>
      <c r="FN20" s="145"/>
      <c r="FO20" s="145"/>
      <c r="FP20" s="145"/>
      <c r="FQ20" s="145"/>
      <c r="FR20" s="145"/>
      <c r="FS20" s="145"/>
      <c r="FT20" s="145"/>
      <c r="FU20" s="145"/>
      <c r="FV20" s="145"/>
      <c r="FW20" s="145"/>
      <c r="FX20" s="145"/>
      <c r="FY20" s="145"/>
      <c r="FZ20" s="145"/>
      <c r="GA20" s="145"/>
      <c r="GB20" s="145"/>
      <c r="GC20" s="145"/>
      <c r="GD20" s="169">
        <f>SUMIF(E20:GB20,"x",E$3:$GB19)</f>
        <v>1068400</v>
      </c>
      <c r="GE20" s="144"/>
      <c r="GF20" s="144"/>
      <c r="GG20" s="144"/>
    </row>
    <row r="21" spans="1:189" s="149" customFormat="1" x14ac:dyDescent="0.25">
      <c r="A21" s="145">
        <v>18</v>
      </c>
      <c r="B21" s="146" t="s">
        <v>423</v>
      </c>
      <c r="C21" s="147" t="s">
        <v>433</v>
      </c>
      <c r="D21" s="145">
        <v>1979</v>
      </c>
      <c r="E21" s="145" t="s">
        <v>434</v>
      </c>
      <c r="F21" s="145"/>
      <c r="G21" s="145"/>
      <c r="H21" s="145"/>
      <c r="I21" s="145"/>
      <c r="J21" s="145"/>
      <c r="K21" s="145"/>
      <c r="L21" s="145"/>
      <c r="M21" s="145"/>
      <c r="N21" s="145" t="s">
        <v>434</v>
      </c>
      <c r="O21" s="145"/>
      <c r="P21" s="145"/>
      <c r="Q21" s="145" t="s">
        <v>434</v>
      </c>
      <c r="R21" s="145" t="s">
        <v>434</v>
      </c>
      <c r="S21" s="145"/>
      <c r="T21" s="145"/>
      <c r="U21" s="145"/>
      <c r="V21" s="145"/>
      <c r="W21" s="145"/>
      <c r="X21" s="145"/>
      <c r="Y21" s="145" t="s">
        <v>434</v>
      </c>
      <c r="Z21" s="145" t="s">
        <v>434</v>
      </c>
      <c r="AA21" s="145" t="s">
        <v>434</v>
      </c>
      <c r="AB21" s="145" t="s">
        <v>434</v>
      </c>
      <c r="AC21" s="145" t="s">
        <v>434</v>
      </c>
      <c r="AD21" s="145"/>
      <c r="AE21" s="145"/>
      <c r="AF21" s="145"/>
      <c r="AG21" s="145"/>
      <c r="AH21" s="145"/>
      <c r="AI21" s="145"/>
      <c r="AJ21" s="145"/>
      <c r="AK21" s="145"/>
      <c r="AL21" s="145"/>
      <c r="AM21" s="145" t="s">
        <v>434</v>
      </c>
      <c r="AN21" s="145"/>
      <c r="AO21" s="145"/>
      <c r="AP21" s="145" t="s">
        <v>434</v>
      </c>
      <c r="AQ21" s="145"/>
      <c r="AR21" s="145"/>
      <c r="AS21" s="145" t="s">
        <v>434</v>
      </c>
      <c r="AT21" s="145"/>
      <c r="AU21" s="145" t="s">
        <v>434</v>
      </c>
      <c r="AV21" s="145"/>
      <c r="AW21" s="145"/>
      <c r="AX21" s="145"/>
      <c r="AY21" s="145"/>
      <c r="AZ21" s="145"/>
      <c r="BA21" s="145"/>
      <c r="BB21" s="145"/>
      <c r="BC21" s="145"/>
      <c r="BD21" s="145"/>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5"/>
      <c r="CD21" s="145"/>
      <c r="CE21" s="145"/>
      <c r="CF21" s="145"/>
      <c r="CG21" s="145"/>
      <c r="CH21" s="145"/>
      <c r="CI21" s="145"/>
      <c r="CJ21" s="145"/>
      <c r="CK21" s="145"/>
      <c r="CL21" s="145"/>
      <c r="CM21" s="145"/>
      <c r="CN21" s="145"/>
      <c r="CO21" s="145" t="s">
        <v>434</v>
      </c>
      <c r="CP21" s="145" t="s">
        <v>434</v>
      </c>
      <c r="CQ21" s="145" t="s">
        <v>434</v>
      </c>
      <c r="CR21" s="145"/>
      <c r="CS21" s="145"/>
      <c r="CT21" s="145" t="s">
        <v>434</v>
      </c>
      <c r="CU21" s="145"/>
      <c r="CV21" s="145"/>
      <c r="CW21" s="145"/>
      <c r="CX21" s="145"/>
      <c r="CY21" s="145"/>
      <c r="CZ21" s="145"/>
      <c r="DA21" s="145"/>
      <c r="DB21" s="145"/>
      <c r="DC21" s="145"/>
      <c r="DD21" s="145"/>
      <c r="DE21" s="145"/>
      <c r="DF21" s="145"/>
      <c r="DG21" s="145"/>
      <c r="DH21" s="145"/>
      <c r="DI21" s="145"/>
      <c r="DJ21" s="145"/>
      <c r="DK21" s="145"/>
      <c r="DL21" s="145"/>
      <c r="DM21" s="145"/>
      <c r="DN21" s="145"/>
      <c r="DO21" s="145"/>
      <c r="DP21" s="145"/>
      <c r="DQ21" s="145"/>
      <c r="DR21" s="145"/>
      <c r="DS21" s="145"/>
      <c r="DT21" s="145"/>
      <c r="DU21" s="145"/>
      <c r="DV21" s="145"/>
      <c r="DW21" s="145"/>
      <c r="DX21" s="145"/>
      <c r="DY21" s="145"/>
      <c r="DZ21" s="145"/>
      <c r="EA21" s="145"/>
      <c r="EB21" s="145"/>
      <c r="EC21" s="145"/>
      <c r="ED21" s="145"/>
      <c r="EE21" s="145"/>
      <c r="EF21" s="145"/>
      <c r="EG21" s="145"/>
      <c r="EH21" s="145"/>
      <c r="EI21" s="145"/>
      <c r="EJ21" s="145"/>
      <c r="EK21" s="145"/>
      <c r="EL21" s="145"/>
      <c r="EM21" s="145"/>
      <c r="EN21" s="145"/>
      <c r="EO21" s="145"/>
      <c r="EP21" s="145"/>
      <c r="EQ21" s="145"/>
      <c r="ER21" s="145"/>
      <c r="ES21" s="145"/>
      <c r="ET21" s="145"/>
      <c r="EU21" s="145"/>
      <c r="EV21" s="145"/>
      <c r="EW21" s="145"/>
      <c r="EX21" s="145"/>
      <c r="EY21" s="145"/>
      <c r="EZ21" s="145"/>
      <c r="FA21" s="145"/>
      <c r="FB21" s="145"/>
      <c r="FC21" s="145"/>
      <c r="FD21" s="145"/>
      <c r="FE21" s="145"/>
      <c r="FF21" s="145"/>
      <c r="FG21" s="145"/>
      <c r="FH21" s="145"/>
      <c r="FI21" s="145"/>
      <c r="FJ21" s="145"/>
      <c r="FK21" s="145"/>
      <c r="FL21" s="145"/>
      <c r="FM21" s="145"/>
      <c r="FN21" s="145"/>
      <c r="FO21" s="145"/>
      <c r="FP21" s="145"/>
      <c r="FQ21" s="145"/>
      <c r="FR21" s="145"/>
      <c r="FS21" s="145"/>
      <c r="FT21" s="145"/>
      <c r="FU21" s="145"/>
      <c r="FV21" s="145"/>
      <c r="FW21" s="145"/>
      <c r="FX21" s="145"/>
      <c r="FY21" s="145"/>
      <c r="FZ21" s="145"/>
      <c r="GA21" s="145"/>
      <c r="GB21" s="145"/>
      <c r="GC21" s="145"/>
      <c r="GD21" s="169">
        <f>SUMIF(E21:GB21,"x",E$3:$GB20)</f>
        <v>1365500</v>
      </c>
      <c r="GE21" s="144"/>
      <c r="GF21" s="144"/>
      <c r="GG21" s="144"/>
    </row>
    <row r="22" spans="1:189" s="149" customFormat="1" x14ac:dyDescent="0.25">
      <c r="A22" s="145">
        <v>19</v>
      </c>
      <c r="B22" s="146" t="s">
        <v>424</v>
      </c>
      <c r="C22" s="147" t="s">
        <v>432</v>
      </c>
      <c r="D22" s="145">
        <v>1977</v>
      </c>
      <c r="E22" s="145" t="s">
        <v>434</v>
      </c>
      <c r="F22" s="145"/>
      <c r="G22" s="145"/>
      <c r="H22" s="145"/>
      <c r="I22" s="145"/>
      <c r="J22" s="145"/>
      <c r="K22" s="145" t="s">
        <v>434</v>
      </c>
      <c r="L22" s="145" t="s">
        <v>434</v>
      </c>
      <c r="M22" s="145" t="s">
        <v>434</v>
      </c>
      <c r="N22" s="145" t="s">
        <v>434</v>
      </c>
      <c r="O22" s="145" t="s">
        <v>434</v>
      </c>
      <c r="P22" s="145" t="s">
        <v>434</v>
      </c>
      <c r="Q22" s="145" t="s">
        <v>434</v>
      </c>
      <c r="R22" s="145" t="s">
        <v>434</v>
      </c>
      <c r="S22" s="145"/>
      <c r="T22" s="145"/>
      <c r="U22" s="145"/>
      <c r="V22" s="145"/>
      <c r="W22" s="145" t="s">
        <v>434</v>
      </c>
      <c r="X22" s="145" t="s">
        <v>434</v>
      </c>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t="s">
        <v>434</v>
      </c>
      <c r="BF22" s="145" t="s">
        <v>434</v>
      </c>
      <c r="BG22" s="145" t="s">
        <v>434</v>
      </c>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5"/>
      <c r="CD22" s="145"/>
      <c r="CE22" s="145"/>
      <c r="CF22" s="145"/>
      <c r="CG22" s="145"/>
      <c r="CH22" s="145"/>
      <c r="CI22" s="145"/>
      <c r="CJ22" s="145"/>
      <c r="CK22" s="145"/>
      <c r="CL22" s="145"/>
      <c r="CM22" s="145"/>
      <c r="CN22" s="145"/>
      <c r="CO22" s="145" t="s">
        <v>434</v>
      </c>
      <c r="CP22" s="145"/>
      <c r="CQ22" s="145" t="s">
        <v>434</v>
      </c>
      <c r="CR22" s="145"/>
      <c r="CS22" s="145"/>
      <c r="CT22" s="145"/>
      <c r="CU22" s="145"/>
      <c r="CV22" s="145"/>
      <c r="CW22" s="145"/>
      <c r="CX22" s="145"/>
      <c r="CY22" s="145"/>
      <c r="CZ22" s="145"/>
      <c r="DA22" s="145"/>
      <c r="DB22" s="145"/>
      <c r="DC22" s="145"/>
      <c r="DD22" s="145"/>
      <c r="DE22" s="145"/>
      <c r="DF22" s="145"/>
      <c r="DG22" s="145"/>
      <c r="DH22" s="145"/>
      <c r="DI22" s="145"/>
      <c r="DJ22" s="145"/>
      <c r="DK22" s="145"/>
      <c r="DL22" s="145"/>
      <c r="DM22" s="145"/>
      <c r="DN22" s="145"/>
      <c r="DO22" s="145"/>
      <c r="DP22" s="145"/>
      <c r="DQ22" s="145"/>
      <c r="DR22" s="145"/>
      <c r="DS22" s="145"/>
      <c r="DT22" s="145"/>
      <c r="DU22" s="145"/>
      <c r="DV22" s="145"/>
      <c r="DW22" s="145"/>
      <c r="DX22" s="145"/>
      <c r="DY22" s="145"/>
      <c r="DZ22" s="145"/>
      <c r="EA22" s="145"/>
      <c r="EB22" s="145"/>
      <c r="EC22" s="145"/>
      <c r="ED22" s="145"/>
      <c r="EE22" s="145"/>
      <c r="EF22" s="145"/>
      <c r="EG22" s="145"/>
      <c r="EH22" s="145"/>
      <c r="EI22" s="145"/>
      <c r="EJ22" s="145"/>
      <c r="EK22" s="145"/>
      <c r="EL22" s="145"/>
      <c r="EM22" s="145"/>
      <c r="EN22" s="145"/>
      <c r="EO22" s="145"/>
      <c r="EP22" s="145"/>
      <c r="EQ22" s="145"/>
      <c r="ER22" s="145"/>
      <c r="ES22" s="145"/>
      <c r="ET22" s="145"/>
      <c r="EU22" s="145"/>
      <c r="EV22" s="145"/>
      <c r="EW22" s="145"/>
      <c r="EX22" s="145"/>
      <c r="EY22" s="145"/>
      <c r="EZ22" s="145"/>
      <c r="FA22" s="145"/>
      <c r="FB22" s="145"/>
      <c r="FC22" s="145"/>
      <c r="FD22" s="145"/>
      <c r="FE22" s="145"/>
      <c r="FF22" s="145"/>
      <c r="FG22" s="145"/>
      <c r="FH22" s="145"/>
      <c r="FI22" s="145"/>
      <c r="FJ22" s="145"/>
      <c r="FK22" s="145"/>
      <c r="FL22" s="145"/>
      <c r="FM22" s="145"/>
      <c r="FN22" s="145"/>
      <c r="FO22" s="145"/>
      <c r="FP22" s="145"/>
      <c r="FQ22" s="145"/>
      <c r="FR22" s="145"/>
      <c r="FS22" s="145"/>
      <c r="FT22" s="145"/>
      <c r="FU22" s="145"/>
      <c r="FV22" s="145"/>
      <c r="FW22" s="145"/>
      <c r="FX22" s="145"/>
      <c r="FY22" s="145"/>
      <c r="FZ22" s="145"/>
      <c r="GA22" s="145"/>
      <c r="GB22" s="145"/>
      <c r="GC22" s="145"/>
      <c r="GD22" s="169">
        <f>SUMIF(E22:GB22,"x",E$3:$GB21)</f>
        <v>1097600</v>
      </c>
      <c r="GE22" s="144"/>
      <c r="GF22" s="144"/>
      <c r="GG22" s="144"/>
    </row>
    <row r="23" spans="1:189" s="149" customFormat="1" x14ac:dyDescent="0.25">
      <c r="A23" s="145">
        <v>20</v>
      </c>
      <c r="B23" s="146" t="s">
        <v>425</v>
      </c>
      <c r="C23" s="147" t="s">
        <v>432</v>
      </c>
      <c r="D23" s="145">
        <v>1977</v>
      </c>
      <c r="E23" s="145" t="s">
        <v>434</v>
      </c>
      <c r="F23" s="145"/>
      <c r="G23" s="145"/>
      <c r="H23" s="145"/>
      <c r="I23" s="145"/>
      <c r="J23" s="145"/>
      <c r="K23" s="145" t="s">
        <v>434</v>
      </c>
      <c r="L23" s="145" t="s">
        <v>434</v>
      </c>
      <c r="M23" s="145" t="s">
        <v>434</v>
      </c>
      <c r="N23" s="145" t="s">
        <v>434</v>
      </c>
      <c r="O23" s="145" t="s">
        <v>434</v>
      </c>
      <c r="P23" s="145" t="s">
        <v>434</v>
      </c>
      <c r="Q23" s="145" t="s">
        <v>434</v>
      </c>
      <c r="R23" s="145" t="s">
        <v>434</v>
      </c>
      <c r="S23" s="145"/>
      <c r="T23" s="145" t="s">
        <v>434</v>
      </c>
      <c r="U23" s="145" t="s">
        <v>434</v>
      </c>
      <c r="V23" s="145" t="s">
        <v>434</v>
      </c>
      <c r="W23" s="145" t="s">
        <v>434</v>
      </c>
      <c r="X23" s="145" t="s">
        <v>434</v>
      </c>
      <c r="Y23" s="145"/>
      <c r="Z23" s="145"/>
      <c r="AA23" s="145"/>
      <c r="AB23" s="145"/>
      <c r="AC23" s="145"/>
      <c r="AD23" s="145" t="s">
        <v>434</v>
      </c>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t="s">
        <v>434</v>
      </c>
      <c r="BF23" s="145" t="s">
        <v>434</v>
      </c>
      <c r="BG23" s="145"/>
      <c r="BH23" s="145"/>
      <c r="BI23" s="145"/>
      <c r="BJ23" s="145"/>
      <c r="BK23" s="145"/>
      <c r="BL23" s="145" t="s">
        <v>434</v>
      </c>
      <c r="BM23" s="145"/>
      <c r="BN23" s="145"/>
      <c r="BO23" s="145"/>
      <c r="BP23" s="145"/>
      <c r="BQ23" s="145"/>
      <c r="BR23" s="145"/>
      <c r="BS23" s="145"/>
      <c r="BT23" s="145"/>
      <c r="BU23" s="145"/>
      <c r="BV23" s="145"/>
      <c r="BW23" s="145"/>
      <c r="BX23" s="145"/>
      <c r="BY23" s="145"/>
      <c r="BZ23" s="145"/>
      <c r="CA23" s="145"/>
      <c r="CB23" s="145"/>
      <c r="CC23" s="145"/>
      <c r="CD23" s="145"/>
      <c r="CE23" s="145"/>
      <c r="CF23" s="145"/>
      <c r="CG23" s="145"/>
      <c r="CH23" s="145"/>
      <c r="CI23" s="145"/>
      <c r="CJ23" s="145"/>
      <c r="CK23" s="145"/>
      <c r="CL23" s="145"/>
      <c r="CM23" s="145"/>
      <c r="CN23" s="145"/>
      <c r="CO23" s="145" t="s">
        <v>434</v>
      </c>
      <c r="CP23" s="145"/>
      <c r="CQ23" s="145" t="s">
        <v>434</v>
      </c>
      <c r="CR23" s="145"/>
      <c r="CS23" s="145"/>
      <c r="CT23" s="145"/>
      <c r="CU23" s="145"/>
      <c r="CV23" s="145"/>
      <c r="CW23" s="145"/>
      <c r="CX23" s="145"/>
      <c r="CY23" s="145"/>
      <c r="CZ23" s="145"/>
      <c r="DA23" s="145"/>
      <c r="DB23" s="145"/>
      <c r="DC23" s="145"/>
      <c r="DD23" s="145"/>
      <c r="DE23" s="145"/>
      <c r="DF23" s="145"/>
      <c r="DG23" s="145"/>
      <c r="DH23" s="145"/>
      <c r="DI23" s="145"/>
      <c r="DJ23" s="145"/>
      <c r="DK23" s="145"/>
      <c r="DL23" s="145"/>
      <c r="DM23" s="145"/>
      <c r="DN23" s="145"/>
      <c r="DO23" s="145"/>
      <c r="DP23" s="145"/>
      <c r="DQ23" s="145"/>
      <c r="DR23" s="145"/>
      <c r="DS23" s="145"/>
      <c r="DT23" s="145"/>
      <c r="DU23" s="145"/>
      <c r="DV23" s="145"/>
      <c r="DW23" s="145"/>
      <c r="DX23" s="145"/>
      <c r="DY23" s="145"/>
      <c r="DZ23" s="145"/>
      <c r="EA23" s="145"/>
      <c r="EB23" s="145"/>
      <c r="EC23" s="145"/>
      <c r="ED23" s="145"/>
      <c r="EE23" s="145"/>
      <c r="EF23" s="145"/>
      <c r="EG23" s="145"/>
      <c r="EH23" s="145"/>
      <c r="EI23" s="145"/>
      <c r="EJ23" s="145"/>
      <c r="EK23" s="145"/>
      <c r="EL23" s="145"/>
      <c r="EM23" s="145"/>
      <c r="EN23" s="145"/>
      <c r="EO23" s="145"/>
      <c r="EP23" s="145"/>
      <c r="EQ23" s="145"/>
      <c r="ER23" s="145"/>
      <c r="ES23" s="145"/>
      <c r="ET23" s="145"/>
      <c r="EU23" s="145"/>
      <c r="EV23" s="145"/>
      <c r="EW23" s="145"/>
      <c r="EX23" s="145"/>
      <c r="EY23" s="145"/>
      <c r="EZ23" s="145"/>
      <c r="FA23" s="145"/>
      <c r="FB23" s="145"/>
      <c r="FC23" s="145"/>
      <c r="FD23" s="145"/>
      <c r="FE23" s="145"/>
      <c r="FF23" s="145"/>
      <c r="FG23" s="145"/>
      <c r="FH23" s="145"/>
      <c r="FI23" s="145"/>
      <c r="FJ23" s="145"/>
      <c r="FK23" s="145"/>
      <c r="FL23" s="145"/>
      <c r="FM23" s="145"/>
      <c r="FN23" s="145"/>
      <c r="FO23" s="145"/>
      <c r="FP23" s="145"/>
      <c r="FQ23" s="145"/>
      <c r="FR23" s="145"/>
      <c r="FS23" s="145"/>
      <c r="FT23" s="145"/>
      <c r="FU23" s="145"/>
      <c r="FV23" s="145"/>
      <c r="FW23" s="145"/>
      <c r="FX23" s="145"/>
      <c r="FY23" s="145"/>
      <c r="FZ23" s="145"/>
      <c r="GA23" s="145"/>
      <c r="GB23" s="145"/>
      <c r="GC23" s="145"/>
      <c r="GD23" s="169">
        <f>SUMIF(E23:GB23,"x",E$3:$GB22)</f>
        <v>1240250</v>
      </c>
      <c r="GE23" s="144"/>
      <c r="GF23" s="144"/>
      <c r="GG23" s="144"/>
    </row>
    <row r="24" spans="1:189" s="149" customFormat="1" x14ac:dyDescent="0.25">
      <c r="A24" s="145">
        <v>21</v>
      </c>
      <c r="B24" s="150" t="s">
        <v>430</v>
      </c>
      <c r="C24" s="147" t="s">
        <v>433</v>
      </c>
      <c r="D24" s="145">
        <v>1978</v>
      </c>
      <c r="E24" s="145" t="s">
        <v>434</v>
      </c>
      <c r="F24" s="145"/>
      <c r="G24" s="145"/>
      <c r="H24" s="145"/>
      <c r="I24" s="145"/>
      <c r="J24" s="145"/>
      <c r="K24" s="145" t="s">
        <v>434</v>
      </c>
      <c r="L24" s="145" t="s">
        <v>434</v>
      </c>
      <c r="M24" s="145" t="s">
        <v>434</v>
      </c>
      <c r="N24" s="145" t="s">
        <v>434</v>
      </c>
      <c r="O24" s="145" t="s">
        <v>434</v>
      </c>
      <c r="P24" s="145" t="s">
        <v>434</v>
      </c>
      <c r="Q24" s="145" t="s">
        <v>434</v>
      </c>
      <c r="R24" s="145" t="s">
        <v>434</v>
      </c>
      <c r="S24" s="145"/>
      <c r="T24" s="145"/>
      <c r="U24" s="145"/>
      <c r="V24" s="145"/>
      <c r="W24" s="145"/>
      <c r="X24" s="145"/>
      <c r="Y24" s="145" t="s">
        <v>434</v>
      </c>
      <c r="Z24" s="145" t="s">
        <v>434</v>
      </c>
      <c r="AA24" s="145" t="s">
        <v>434</v>
      </c>
      <c r="AB24" s="145" t="s">
        <v>434</v>
      </c>
      <c r="AC24" s="145" t="s">
        <v>434</v>
      </c>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c r="BO24" s="145"/>
      <c r="BP24" s="145"/>
      <c r="BQ24" s="145"/>
      <c r="BR24" s="145"/>
      <c r="BS24" s="145"/>
      <c r="BT24" s="145"/>
      <c r="BU24" s="145"/>
      <c r="BV24" s="145"/>
      <c r="BW24" s="145"/>
      <c r="BX24" s="145"/>
      <c r="BY24" s="145"/>
      <c r="BZ24" s="145"/>
      <c r="CA24" s="145"/>
      <c r="CB24" s="145"/>
      <c r="CC24" s="145"/>
      <c r="CD24" s="145"/>
      <c r="CE24" s="145"/>
      <c r="CF24" s="145"/>
      <c r="CG24" s="145"/>
      <c r="CH24" s="145"/>
      <c r="CI24" s="145"/>
      <c r="CJ24" s="145"/>
      <c r="CK24" s="145"/>
      <c r="CL24" s="145"/>
      <c r="CM24" s="145"/>
      <c r="CN24" s="145"/>
      <c r="CO24" s="145" t="s">
        <v>434</v>
      </c>
      <c r="CP24" s="145"/>
      <c r="CQ24" s="145" t="s">
        <v>434</v>
      </c>
      <c r="CR24" s="145"/>
      <c r="CS24" s="145"/>
      <c r="CT24" s="145"/>
      <c r="CU24" s="145"/>
      <c r="CV24" s="145"/>
      <c r="CW24" s="145"/>
      <c r="CX24" s="145"/>
      <c r="CY24" s="145"/>
      <c r="CZ24" s="145"/>
      <c r="DA24" s="145"/>
      <c r="DB24" s="145"/>
      <c r="DC24" s="145"/>
      <c r="DD24" s="145"/>
      <c r="DE24" s="145"/>
      <c r="DF24" s="145"/>
      <c r="DG24" s="145"/>
      <c r="DH24" s="145"/>
      <c r="DI24" s="145"/>
      <c r="DJ24" s="145"/>
      <c r="DK24" s="145"/>
      <c r="DL24" s="145"/>
      <c r="DM24" s="145"/>
      <c r="DN24" s="145"/>
      <c r="DO24" s="145"/>
      <c r="DP24" s="145"/>
      <c r="DQ24" s="145"/>
      <c r="DR24" s="145"/>
      <c r="DS24" s="145"/>
      <c r="DT24" s="145"/>
      <c r="DU24" s="145"/>
      <c r="DV24" s="145"/>
      <c r="DW24" s="145"/>
      <c r="DX24" s="145"/>
      <c r="DY24" s="145"/>
      <c r="DZ24" s="145"/>
      <c r="EA24" s="145"/>
      <c r="EB24" s="145"/>
      <c r="EC24" s="145"/>
      <c r="ED24" s="145"/>
      <c r="EE24" s="145"/>
      <c r="EF24" s="145"/>
      <c r="EG24" s="145"/>
      <c r="EH24" s="145"/>
      <c r="EI24" s="145"/>
      <c r="EJ24" s="145"/>
      <c r="EK24" s="145"/>
      <c r="EL24" s="145"/>
      <c r="EM24" s="145"/>
      <c r="EN24" s="145" t="s">
        <v>434</v>
      </c>
      <c r="EO24" s="145"/>
      <c r="EP24" s="145"/>
      <c r="EQ24" s="145"/>
      <c r="ER24" s="145"/>
      <c r="ES24" s="145"/>
      <c r="ET24" s="145"/>
      <c r="EU24" s="145"/>
      <c r="EV24" s="145"/>
      <c r="EW24" s="145"/>
      <c r="EX24" s="145"/>
      <c r="EY24" s="145"/>
      <c r="EZ24" s="145"/>
      <c r="FA24" s="145"/>
      <c r="FB24" s="145"/>
      <c r="FC24" s="145"/>
      <c r="FD24" s="145"/>
      <c r="FE24" s="145"/>
      <c r="FF24" s="145"/>
      <c r="FG24" s="145"/>
      <c r="FH24" s="145"/>
      <c r="FI24" s="145"/>
      <c r="FJ24" s="145"/>
      <c r="FK24" s="145"/>
      <c r="FL24" s="145"/>
      <c r="FM24" s="145"/>
      <c r="FN24" s="145"/>
      <c r="FO24" s="145"/>
      <c r="FP24" s="145"/>
      <c r="FQ24" s="145"/>
      <c r="FR24" s="145"/>
      <c r="FS24" s="145"/>
      <c r="FT24" s="145"/>
      <c r="FU24" s="145"/>
      <c r="FV24" s="145"/>
      <c r="FW24" s="145"/>
      <c r="FX24" s="145"/>
      <c r="FY24" s="145"/>
      <c r="FZ24" s="145"/>
      <c r="GA24" s="145"/>
      <c r="GB24" s="145"/>
      <c r="GC24" s="145"/>
      <c r="GD24" s="169">
        <f>SUMIF(E24:GB24,"x",E$3:$GB23)</f>
        <v>914650</v>
      </c>
      <c r="GE24" s="144"/>
      <c r="GF24" s="144"/>
      <c r="GG24" s="144"/>
    </row>
    <row r="25" spans="1:189" s="149" customFormat="1" x14ac:dyDescent="0.25">
      <c r="A25" s="145">
        <v>22</v>
      </c>
      <c r="B25" s="150" t="s">
        <v>426</v>
      </c>
      <c r="C25" s="147" t="s">
        <v>433</v>
      </c>
      <c r="D25" s="145">
        <v>1991</v>
      </c>
      <c r="E25" s="145" t="s">
        <v>434</v>
      </c>
      <c r="F25" s="145"/>
      <c r="G25" s="145"/>
      <c r="H25" s="145"/>
      <c r="I25" s="145"/>
      <c r="J25" s="145"/>
      <c r="K25" s="145" t="s">
        <v>434</v>
      </c>
      <c r="L25" s="145" t="s">
        <v>434</v>
      </c>
      <c r="M25" s="145" t="s">
        <v>434</v>
      </c>
      <c r="N25" s="145" t="s">
        <v>434</v>
      </c>
      <c r="O25" s="145" t="s">
        <v>434</v>
      </c>
      <c r="P25" s="145" t="s">
        <v>434</v>
      </c>
      <c r="Q25" s="145" t="s">
        <v>434</v>
      </c>
      <c r="R25" s="145" t="s">
        <v>434</v>
      </c>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t="s">
        <v>434</v>
      </c>
      <c r="BF25" s="145" t="s">
        <v>434</v>
      </c>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145"/>
      <c r="CI25" s="145"/>
      <c r="CJ25" s="145"/>
      <c r="CK25" s="145"/>
      <c r="CL25" s="145"/>
      <c r="CM25" s="145"/>
      <c r="CN25" s="145"/>
      <c r="CO25" s="145" t="s">
        <v>434</v>
      </c>
      <c r="CP25" s="145"/>
      <c r="CQ25" s="145" t="s">
        <v>434</v>
      </c>
      <c r="CR25" s="145"/>
      <c r="CS25" s="145"/>
      <c r="CT25" s="145"/>
      <c r="CU25" s="145"/>
      <c r="CV25" s="145"/>
      <c r="CW25" s="145"/>
      <c r="CX25" s="145"/>
      <c r="CY25" s="145"/>
      <c r="CZ25" s="145"/>
      <c r="DA25" s="145"/>
      <c r="DB25" s="145"/>
      <c r="DC25" s="145"/>
      <c r="DD25" s="145"/>
      <c r="DE25" s="145"/>
      <c r="DF25" s="145"/>
      <c r="DG25" s="145"/>
      <c r="DH25" s="145"/>
      <c r="DI25" s="145"/>
      <c r="DJ25" s="145"/>
      <c r="DK25" s="145"/>
      <c r="DL25" s="145"/>
      <c r="DM25" s="145"/>
      <c r="DN25" s="145"/>
      <c r="DO25" s="145"/>
      <c r="DP25" s="145"/>
      <c r="DQ25" s="145"/>
      <c r="DR25" s="145"/>
      <c r="DS25" s="145"/>
      <c r="DT25" s="145"/>
      <c r="DU25" s="145"/>
      <c r="DV25" s="145"/>
      <c r="DW25" s="145"/>
      <c r="DX25" s="145"/>
      <c r="DY25" s="145"/>
      <c r="DZ25" s="145"/>
      <c r="EA25" s="145"/>
      <c r="EB25" s="145"/>
      <c r="EC25" s="145"/>
      <c r="ED25" s="145"/>
      <c r="EE25" s="145"/>
      <c r="EF25" s="145"/>
      <c r="EG25" s="145"/>
      <c r="EH25" s="145"/>
      <c r="EI25" s="145"/>
      <c r="EJ25" s="145"/>
      <c r="EK25" s="145"/>
      <c r="EL25" s="145"/>
      <c r="EM25" s="145"/>
      <c r="EN25" s="145"/>
      <c r="EO25" s="145"/>
      <c r="EP25" s="145"/>
      <c r="EQ25" s="145"/>
      <c r="ER25" s="145"/>
      <c r="ES25" s="145"/>
      <c r="ET25" s="145"/>
      <c r="EU25" s="145"/>
      <c r="EV25" s="145"/>
      <c r="EW25" s="145"/>
      <c r="EX25" s="145"/>
      <c r="EY25" s="145"/>
      <c r="EZ25" s="145"/>
      <c r="FA25" s="145"/>
      <c r="FB25" s="145"/>
      <c r="FC25" s="145"/>
      <c r="FD25" s="145"/>
      <c r="FE25" s="145"/>
      <c r="FF25" s="145"/>
      <c r="FG25" s="145"/>
      <c r="FH25" s="145"/>
      <c r="FI25" s="145"/>
      <c r="FJ25" s="145"/>
      <c r="FK25" s="145"/>
      <c r="FL25" s="145"/>
      <c r="FM25" s="145"/>
      <c r="FN25" s="145"/>
      <c r="FO25" s="145"/>
      <c r="FP25" s="145"/>
      <c r="FQ25" s="145"/>
      <c r="FR25" s="145"/>
      <c r="FS25" s="145"/>
      <c r="FT25" s="145"/>
      <c r="FU25" s="145"/>
      <c r="FV25" s="145"/>
      <c r="FW25" s="145"/>
      <c r="FX25" s="145"/>
      <c r="FY25" s="145"/>
      <c r="FZ25" s="145"/>
      <c r="GA25" s="145"/>
      <c r="GB25" s="145"/>
      <c r="GC25" s="145"/>
      <c r="GD25" s="169">
        <f>SUMIF(E25:GB25,"x",E$3:$GB24)</f>
        <v>842900</v>
      </c>
      <c r="GE25" s="144"/>
      <c r="GF25" s="144"/>
      <c r="GG25" s="144"/>
    </row>
    <row r="26" spans="1:189" s="149" customFormat="1" x14ac:dyDescent="0.25">
      <c r="A26" s="145">
        <v>23</v>
      </c>
      <c r="B26" s="150" t="s">
        <v>427</v>
      </c>
      <c r="C26" s="147" t="s">
        <v>432</v>
      </c>
      <c r="D26" s="145">
        <v>1982</v>
      </c>
      <c r="E26" s="145" t="s">
        <v>434</v>
      </c>
      <c r="F26" s="145"/>
      <c r="G26" s="145"/>
      <c r="H26" s="145"/>
      <c r="I26" s="145"/>
      <c r="J26" s="145"/>
      <c r="K26" s="145"/>
      <c r="L26" s="145"/>
      <c r="M26" s="145"/>
      <c r="N26" s="145"/>
      <c r="O26" s="145"/>
      <c r="P26" s="145"/>
      <c r="Q26" s="145"/>
      <c r="R26" s="145" t="s">
        <v>434</v>
      </c>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t="s">
        <v>434</v>
      </c>
      <c r="AS26" s="145" t="s">
        <v>434</v>
      </c>
      <c r="AT26" s="145"/>
      <c r="AU26" s="145" t="s">
        <v>434</v>
      </c>
      <c r="AV26" s="145" t="s">
        <v>434</v>
      </c>
      <c r="AW26" s="145" t="s">
        <v>434</v>
      </c>
      <c r="AX26" s="145" t="s">
        <v>434</v>
      </c>
      <c r="AY26" s="145"/>
      <c r="AZ26" s="145" t="s">
        <v>434</v>
      </c>
      <c r="BA26" s="145"/>
      <c r="BB26" s="145"/>
      <c r="BC26" s="145"/>
      <c r="BD26" s="145"/>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5"/>
      <c r="DH26" s="145"/>
      <c r="DI26" s="145"/>
      <c r="DJ26" s="145"/>
      <c r="DK26" s="145"/>
      <c r="DL26" s="145"/>
      <c r="DM26" s="145"/>
      <c r="DN26" s="145"/>
      <c r="DO26" s="145"/>
      <c r="DP26" s="145"/>
      <c r="DQ26" s="145"/>
      <c r="DR26" s="145"/>
      <c r="DS26" s="145"/>
      <c r="DT26" s="145"/>
      <c r="DU26" s="145"/>
      <c r="DV26" s="145"/>
      <c r="DW26" s="145"/>
      <c r="DX26" s="145"/>
      <c r="DY26" s="145"/>
      <c r="DZ26" s="145"/>
      <c r="EA26" s="145"/>
      <c r="EB26" s="145"/>
      <c r="EC26" s="145"/>
      <c r="ED26" s="145"/>
      <c r="EE26" s="145"/>
      <c r="EF26" s="145"/>
      <c r="EG26" s="145"/>
      <c r="EH26" s="145"/>
      <c r="EI26" s="145"/>
      <c r="EJ26" s="145"/>
      <c r="EK26" s="145"/>
      <c r="EL26" s="145"/>
      <c r="EM26" s="145"/>
      <c r="EN26" s="145"/>
      <c r="EO26" s="145"/>
      <c r="EP26" s="145"/>
      <c r="EQ26" s="145"/>
      <c r="ER26" s="145"/>
      <c r="ES26" s="145"/>
      <c r="ET26" s="145"/>
      <c r="EU26" s="145"/>
      <c r="EV26" s="145"/>
      <c r="EW26" s="145"/>
      <c r="EX26" s="145"/>
      <c r="EY26" s="145"/>
      <c r="EZ26" s="145"/>
      <c r="FA26" s="145"/>
      <c r="FB26" s="145"/>
      <c r="FC26" s="145"/>
      <c r="FD26" s="145"/>
      <c r="FE26" s="145"/>
      <c r="FF26" s="145"/>
      <c r="FG26" s="145"/>
      <c r="FH26" s="145"/>
      <c r="FI26" s="145"/>
      <c r="FJ26" s="145"/>
      <c r="FK26" s="145"/>
      <c r="FL26" s="145"/>
      <c r="FM26" s="145"/>
      <c r="FN26" s="145"/>
      <c r="FO26" s="145"/>
      <c r="FP26" s="145"/>
      <c r="FQ26" s="145"/>
      <c r="FR26" s="145"/>
      <c r="FS26" s="145"/>
      <c r="FT26" s="145"/>
      <c r="FU26" s="145"/>
      <c r="FV26" s="145"/>
      <c r="FW26" s="145"/>
      <c r="FX26" s="145"/>
      <c r="FY26" s="145"/>
      <c r="FZ26" s="145"/>
      <c r="GA26" s="145"/>
      <c r="GB26" s="145"/>
      <c r="GC26" s="145"/>
      <c r="GD26" s="169">
        <f>SUMIF(E26:GB26,"x",E$3:$GB25)</f>
        <v>1200200</v>
      </c>
      <c r="GE26" s="144"/>
      <c r="GF26" s="144"/>
      <c r="GG26" s="144"/>
    </row>
    <row r="27" spans="1:189" s="149" customFormat="1" x14ac:dyDescent="0.25">
      <c r="A27" s="145">
        <v>24</v>
      </c>
      <c r="B27" s="150" t="s">
        <v>428</v>
      </c>
      <c r="C27" s="147" t="s">
        <v>433</v>
      </c>
      <c r="D27" s="145">
        <v>1968</v>
      </c>
      <c r="E27" s="145" t="s">
        <v>434</v>
      </c>
      <c r="F27" s="145"/>
      <c r="G27" s="145"/>
      <c r="H27" s="145"/>
      <c r="I27" s="145"/>
      <c r="J27" s="145"/>
      <c r="K27" s="145"/>
      <c r="L27" s="145" t="s">
        <v>434</v>
      </c>
      <c r="M27" s="145" t="s">
        <v>434</v>
      </c>
      <c r="N27" s="145"/>
      <c r="O27" s="145" t="s">
        <v>434</v>
      </c>
      <c r="P27" s="145" t="s">
        <v>434</v>
      </c>
      <c r="Q27" s="145" t="s">
        <v>434</v>
      </c>
      <c r="R27" s="145" t="s">
        <v>434</v>
      </c>
      <c r="S27" s="145" t="s">
        <v>434</v>
      </c>
      <c r="T27" s="145"/>
      <c r="U27" s="145"/>
      <c r="V27" s="145"/>
      <c r="W27" s="145"/>
      <c r="X27" s="145"/>
      <c r="Y27" s="145" t="s">
        <v>434</v>
      </c>
      <c r="Z27" s="145" t="s">
        <v>434</v>
      </c>
      <c r="AA27" s="145"/>
      <c r="AB27" s="145"/>
      <c r="AC27" s="165" t="s">
        <v>434</v>
      </c>
      <c r="AD27" s="145" t="s">
        <v>434</v>
      </c>
      <c r="AE27" s="145"/>
      <c r="AF27" s="145"/>
      <c r="AG27" s="145"/>
      <c r="AH27" s="145"/>
      <c r="AI27" s="145"/>
      <c r="AJ27" s="145"/>
      <c r="AK27" s="145"/>
      <c r="AL27" s="145"/>
      <c r="AM27" s="145" t="s">
        <v>434</v>
      </c>
      <c r="AN27" s="145" t="s">
        <v>434</v>
      </c>
      <c r="AO27" s="145"/>
      <c r="AP27" s="145" t="s">
        <v>434</v>
      </c>
      <c r="AQ27" s="145" t="s">
        <v>434</v>
      </c>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5"/>
      <c r="DH27" s="145"/>
      <c r="DI27" s="145"/>
      <c r="DJ27" s="145"/>
      <c r="DK27" s="145"/>
      <c r="DL27" s="145"/>
      <c r="DM27" s="145"/>
      <c r="DN27" s="145"/>
      <c r="DO27" s="145"/>
      <c r="DP27" s="145"/>
      <c r="DQ27" s="145"/>
      <c r="DR27" s="145"/>
      <c r="DS27" s="145"/>
      <c r="DT27" s="145"/>
      <c r="DU27" s="145"/>
      <c r="DV27" s="145"/>
      <c r="DW27" s="145"/>
      <c r="DX27" s="145"/>
      <c r="DY27" s="145"/>
      <c r="DZ27" s="145"/>
      <c r="EA27" s="145"/>
      <c r="EB27" s="145"/>
      <c r="EC27" s="145"/>
      <c r="ED27" s="145"/>
      <c r="EE27" s="145"/>
      <c r="EF27" s="145"/>
      <c r="EG27" s="145"/>
      <c r="EH27" s="145"/>
      <c r="EI27" s="145"/>
      <c r="EJ27" s="145"/>
      <c r="EK27" s="145"/>
      <c r="EL27" s="145"/>
      <c r="EM27" s="145"/>
      <c r="EN27" s="145"/>
      <c r="EO27" s="145"/>
      <c r="EP27" s="145"/>
      <c r="EQ27" s="145"/>
      <c r="ER27" s="145"/>
      <c r="ES27" s="145"/>
      <c r="ET27" s="145"/>
      <c r="EU27" s="145"/>
      <c r="EV27" s="145"/>
      <c r="EW27" s="145"/>
      <c r="EX27" s="145"/>
      <c r="EY27" s="145"/>
      <c r="EZ27" s="145"/>
      <c r="FA27" s="145"/>
      <c r="FB27" s="145"/>
      <c r="FC27" s="145"/>
      <c r="FD27" s="145"/>
      <c r="FE27" s="145"/>
      <c r="FF27" s="145"/>
      <c r="FG27" s="145"/>
      <c r="FH27" s="145"/>
      <c r="FI27" s="145"/>
      <c r="FJ27" s="145"/>
      <c r="FK27" s="145"/>
      <c r="FL27" s="145"/>
      <c r="FM27" s="145"/>
      <c r="FN27" s="145"/>
      <c r="FO27" s="145"/>
      <c r="FP27" s="145"/>
      <c r="FQ27" s="145"/>
      <c r="FR27" s="145"/>
      <c r="FS27" s="145"/>
      <c r="FT27" s="145"/>
      <c r="FU27" s="145"/>
      <c r="FV27" s="145"/>
      <c r="FW27" s="145"/>
      <c r="FX27" s="145"/>
      <c r="FY27" s="145"/>
      <c r="FZ27" s="145"/>
      <c r="GA27" s="145"/>
      <c r="GB27" s="145"/>
      <c r="GC27" s="145"/>
      <c r="GD27" s="169">
        <f>SUMIF(E27:GB27,"x",E$3:$GB26)</f>
        <v>840950</v>
      </c>
      <c r="GE27" s="144"/>
      <c r="GF27" s="144"/>
      <c r="GG27" s="144"/>
    </row>
    <row r="28" spans="1:189" s="149" customFormat="1" x14ac:dyDescent="0.25">
      <c r="A28" s="145">
        <v>25</v>
      </c>
      <c r="B28" s="150" t="s">
        <v>431</v>
      </c>
      <c r="C28" s="147" t="s">
        <v>433</v>
      </c>
      <c r="D28" s="145">
        <v>1982</v>
      </c>
      <c r="E28" s="145" t="s">
        <v>434</v>
      </c>
      <c r="F28" s="145"/>
      <c r="G28" s="145"/>
      <c r="H28" s="145"/>
      <c r="I28" s="145"/>
      <c r="J28" s="145"/>
      <c r="K28" s="145"/>
      <c r="L28" s="145" t="s">
        <v>434</v>
      </c>
      <c r="M28" s="145" t="s">
        <v>434</v>
      </c>
      <c r="N28" s="145"/>
      <c r="O28" s="145" t="s">
        <v>434</v>
      </c>
      <c r="P28" s="145" t="s">
        <v>434</v>
      </c>
      <c r="Q28" s="145" t="s">
        <v>434</v>
      </c>
      <c r="R28" s="145" t="s">
        <v>434</v>
      </c>
      <c r="S28" s="145" t="s">
        <v>434</v>
      </c>
      <c r="T28" s="145"/>
      <c r="U28" s="145"/>
      <c r="V28" s="145"/>
      <c r="W28" s="145"/>
      <c r="X28" s="145"/>
      <c r="Y28" s="145" t="s">
        <v>434</v>
      </c>
      <c r="Z28" s="145" t="s">
        <v>434</v>
      </c>
      <c r="AA28" s="145"/>
      <c r="AB28" s="145"/>
      <c r="AC28" s="165" t="s">
        <v>434</v>
      </c>
      <c r="AD28" s="145" t="s">
        <v>434</v>
      </c>
      <c r="AE28" s="145"/>
      <c r="AF28" s="145"/>
      <c r="AG28" s="145"/>
      <c r="AH28" s="145"/>
      <c r="AI28" s="145"/>
      <c r="AJ28" s="145"/>
      <c r="AK28" s="145"/>
      <c r="AL28" s="145"/>
      <c r="AM28" s="145" t="s">
        <v>434</v>
      </c>
      <c r="AN28" s="145" t="s">
        <v>434</v>
      </c>
      <c r="AO28" s="145"/>
      <c r="AP28" s="145" t="s">
        <v>434</v>
      </c>
      <c r="AQ28" s="145" t="s">
        <v>434</v>
      </c>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5"/>
      <c r="DH28" s="145"/>
      <c r="DI28" s="145"/>
      <c r="DJ28" s="145"/>
      <c r="DK28" s="145"/>
      <c r="DL28" s="145"/>
      <c r="DM28" s="145"/>
      <c r="DN28" s="145"/>
      <c r="DO28" s="145"/>
      <c r="DP28" s="145"/>
      <c r="DQ28" s="145"/>
      <c r="DR28" s="145"/>
      <c r="DS28" s="145"/>
      <c r="DT28" s="145"/>
      <c r="DU28" s="145"/>
      <c r="DV28" s="145"/>
      <c r="DW28" s="145"/>
      <c r="DX28" s="145"/>
      <c r="DY28" s="145"/>
      <c r="DZ28" s="145"/>
      <c r="EA28" s="145"/>
      <c r="EB28" s="145"/>
      <c r="EC28" s="145"/>
      <c r="ED28" s="145"/>
      <c r="EE28" s="145"/>
      <c r="EF28" s="145"/>
      <c r="EG28" s="145"/>
      <c r="EH28" s="145"/>
      <c r="EI28" s="145"/>
      <c r="EJ28" s="145"/>
      <c r="EK28" s="145"/>
      <c r="EL28" s="145"/>
      <c r="EM28" s="145"/>
      <c r="EN28" s="145"/>
      <c r="EO28" s="145"/>
      <c r="EP28" s="145"/>
      <c r="EQ28" s="145"/>
      <c r="ER28" s="145"/>
      <c r="ES28" s="145"/>
      <c r="ET28" s="145"/>
      <c r="EU28" s="145"/>
      <c r="EV28" s="145"/>
      <c r="EW28" s="145"/>
      <c r="EX28" s="145"/>
      <c r="EY28" s="145"/>
      <c r="EZ28" s="145"/>
      <c r="FA28" s="145"/>
      <c r="FB28" s="145"/>
      <c r="FC28" s="145"/>
      <c r="FD28" s="145"/>
      <c r="FE28" s="145"/>
      <c r="FF28" s="145"/>
      <c r="FG28" s="145"/>
      <c r="FH28" s="145"/>
      <c r="FI28" s="145"/>
      <c r="FJ28" s="145"/>
      <c r="FK28" s="145"/>
      <c r="FL28" s="145"/>
      <c r="FM28" s="145"/>
      <c r="FN28" s="145"/>
      <c r="FO28" s="145"/>
      <c r="FP28" s="145"/>
      <c r="FQ28" s="145"/>
      <c r="FR28" s="145"/>
      <c r="FS28" s="145"/>
      <c r="FT28" s="145"/>
      <c r="FU28" s="145"/>
      <c r="FV28" s="145"/>
      <c r="FW28" s="145"/>
      <c r="FX28" s="145"/>
      <c r="FY28" s="145"/>
      <c r="FZ28" s="145"/>
      <c r="GA28" s="145"/>
      <c r="GB28" s="145"/>
      <c r="GC28" s="145"/>
      <c r="GD28" s="169">
        <f>SUMIF(E28:GB28,"x",E$3:$GB27)</f>
        <v>840950</v>
      </c>
      <c r="GE28" s="144"/>
      <c r="GF28" s="144"/>
      <c r="GG28" s="144"/>
    </row>
    <row r="29" spans="1:189" x14ac:dyDescent="0.25">
      <c r="C29" s="136"/>
      <c r="E29" s="136">
        <f>COUNTIF(E4:E28,"x")</f>
        <v>25</v>
      </c>
      <c r="F29" s="136">
        <f t="shared" ref="F29:BQ29" si="0">COUNTIF(F4:F28,"x")</f>
        <v>0</v>
      </c>
      <c r="G29" s="136">
        <f t="shared" si="0"/>
        <v>0</v>
      </c>
      <c r="H29" s="136">
        <f t="shared" si="0"/>
        <v>0</v>
      </c>
      <c r="I29" s="136">
        <f t="shared" si="0"/>
        <v>0</v>
      </c>
      <c r="J29" s="136">
        <f t="shared" si="0"/>
        <v>0</v>
      </c>
      <c r="K29" s="136">
        <f t="shared" si="0"/>
        <v>11</v>
      </c>
      <c r="L29" s="136">
        <f t="shared" si="0"/>
        <v>13</v>
      </c>
      <c r="M29" s="136">
        <f t="shared" si="0"/>
        <v>12</v>
      </c>
      <c r="N29" s="136">
        <f t="shared" si="0"/>
        <v>13</v>
      </c>
      <c r="O29" s="136">
        <f t="shared" si="0"/>
        <v>15</v>
      </c>
      <c r="P29" s="136">
        <f t="shared" si="0"/>
        <v>15</v>
      </c>
      <c r="Q29" s="136">
        <f t="shared" si="0"/>
        <v>21</v>
      </c>
      <c r="R29" s="136">
        <f t="shared" si="0"/>
        <v>25</v>
      </c>
      <c r="S29" s="136">
        <f t="shared" si="0"/>
        <v>6</v>
      </c>
      <c r="T29" s="136">
        <f t="shared" si="0"/>
        <v>5</v>
      </c>
      <c r="U29" s="136">
        <f t="shared" si="0"/>
        <v>5</v>
      </c>
      <c r="V29" s="136">
        <f t="shared" si="0"/>
        <v>2</v>
      </c>
      <c r="W29" s="136">
        <f t="shared" si="0"/>
        <v>11</v>
      </c>
      <c r="X29" s="136">
        <f t="shared" si="0"/>
        <v>10</v>
      </c>
      <c r="Y29" s="136">
        <f t="shared" si="0"/>
        <v>10</v>
      </c>
      <c r="Z29" s="136">
        <f t="shared" si="0"/>
        <v>10</v>
      </c>
      <c r="AA29" s="136">
        <f t="shared" si="0"/>
        <v>8</v>
      </c>
      <c r="AB29" s="136">
        <f t="shared" si="0"/>
        <v>8</v>
      </c>
      <c r="AC29" s="136">
        <f t="shared" si="0"/>
        <v>10</v>
      </c>
      <c r="AD29" s="136">
        <f t="shared" si="0"/>
        <v>4</v>
      </c>
      <c r="AE29" s="136">
        <f t="shared" si="0"/>
        <v>0</v>
      </c>
      <c r="AF29" s="136">
        <f t="shared" si="0"/>
        <v>0</v>
      </c>
      <c r="AG29" s="136">
        <f t="shared" si="0"/>
        <v>0</v>
      </c>
      <c r="AH29" s="136">
        <f t="shared" si="0"/>
        <v>0</v>
      </c>
      <c r="AI29" s="136">
        <f t="shared" si="0"/>
        <v>0</v>
      </c>
      <c r="AJ29" s="136">
        <f t="shared" si="0"/>
        <v>0</v>
      </c>
      <c r="AK29" s="136">
        <f t="shared" si="0"/>
        <v>0</v>
      </c>
      <c r="AL29" s="136">
        <f t="shared" si="0"/>
        <v>0</v>
      </c>
      <c r="AM29" s="136">
        <f t="shared" si="0"/>
        <v>3</v>
      </c>
      <c r="AN29" s="136">
        <f t="shared" si="0"/>
        <v>2</v>
      </c>
      <c r="AO29" s="136">
        <f t="shared" si="0"/>
        <v>1</v>
      </c>
      <c r="AP29" s="136">
        <f t="shared" si="0"/>
        <v>12</v>
      </c>
      <c r="AQ29" s="136">
        <f t="shared" si="0"/>
        <v>8</v>
      </c>
      <c r="AR29" s="136">
        <f t="shared" si="0"/>
        <v>4</v>
      </c>
      <c r="AS29" s="136">
        <f t="shared" si="0"/>
        <v>6</v>
      </c>
      <c r="AT29" s="136">
        <f t="shared" si="0"/>
        <v>1</v>
      </c>
      <c r="AU29" s="136">
        <f t="shared" si="0"/>
        <v>5</v>
      </c>
      <c r="AV29" s="136">
        <f t="shared" si="0"/>
        <v>4</v>
      </c>
      <c r="AW29" s="136">
        <f t="shared" si="0"/>
        <v>4</v>
      </c>
      <c r="AX29" s="136">
        <f t="shared" si="0"/>
        <v>3</v>
      </c>
      <c r="AY29" s="136">
        <f t="shared" si="0"/>
        <v>0</v>
      </c>
      <c r="AZ29" s="136">
        <f t="shared" si="0"/>
        <v>3</v>
      </c>
      <c r="BA29" s="136">
        <f t="shared" si="0"/>
        <v>1</v>
      </c>
      <c r="BB29" s="136">
        <f t="shared" si="0"/>
        <v>0</v>
      </c>
      <c r="BC29" s="136">
        <f t="shared" si="0"/>
        <v>1</v>
      </c>
      <c r="BD29" s="136">
        <f t="shared" si="0"/>
        <v>2</v>
      </c>
      <c r="BE29" s="136">
        <f t="shared" si="0"/>
        <v>8</v>
      </c>
      <c r="BF29" s="136">
        <f t="shared" si="0"/>
        <v>8</v>
      </c>
      <c r="BG29" s="136">
        <f t="shared" si="0"/>
        <v>2</v>
      </c>
      <c r="BH29" s="136">
        <f t="shared" si="0"/>
        <v>0</v>
      </c>
      <c r="BI29" s="136">
        <f t="shared" si="0"/>
        <v>0</v>
      </c>
      <c r="BJ29" s="136">
        <f t="shared" si="0"/>
        <v>0</v>
      </c>
      <c r="BK29" s="136">
        <f t="shared" si="0"/>
        <v>0</v>
      </c>
      <c r="BL29" s="136">
        <f t="shared" si="0"/>
        <v>6</v>
      </c>
      <c r="BM29" s="136">
        <f t="shared" si="0"/>
        <v>0</v>
      </c>
      <c r="BN29" s="136">
        <f t="shared" si="0"/>
        <v>1</v>
      </c>
      <c r="BO29" s="136">
        <f t="shared" si="0"/>
        <v>0</v>
      </c>
      <c r="BP29" s="136">
        <f t="shared" si="0"/>
        <v>0</v>
      </c>
      <c r="BQ29" s="136">
        <f t="shared" si="0"/>
        <v>0</v>
      </c>
      <c r="BR29" s="136">
        <f t="shared" ref="BR29:EC29" si="1">COUNTIF(BR4:BR28,"x")</f>
        <v>0</v>
      </c>
      <c r="BS29" s="136">
        <f t="shared" si="1"/>
        <v>0</v>
      </c>
      <c r="BT29" s="136">
        <f t="shared" si="1"/>
        <v>0</v>
      </c>
      <c r="BU29" s="136">
        <f t="shared" si="1"/>
        <v>0</v>
      </c>
      <c r="BV29" s="136">
        <f t="shared" si="1"/>
        <v>0</v>
      </c>
      <c r="BW29" s="136">
        <f t="shared" si="1"/>
        <v>0</v>
      </c>
      <c r="BX29" s="136">
        <f t="shared" si="1"/>
        <v>0</v>
      </c>
      <c r="BY29" s="136">
        <f t="shared" si="1"/>
        <v>0</v>
      </c>
      <c r="BZ29" s="136">
        <f t="shared" si="1"/>
        <v>0</v>
      </c>
      <c r="CA29" s="136">
        <f t="shared" si="1"/>
        <v>0</v>
      </c>
      <c r="CB29" s="136">
        <f t="shared" si="1"/>
        <v>0</v>
      </c>
      <c r="CC29" s="136">
        <f t="shared" si="1"/>
        <v>0</v>
      </c>
      <c r="CD29" s="136">
        <f t="shared" si="1"/>
        <v>0</v>
      </c>
      <c r="CE29" s="136">
        <f t="shared" si="1"/>
        <v>0</v>
      </c>
      <c r="CF29" s="136">
        <f t="shared" si="1"/>
        <v>0</v>
      </c>
      <c r="CG29" s="136">
        <f t="shared" si="1"/>
        <v>0</v>
      </c>
      <c r="CH29" s="136">
        <f t="shared" si="1"/>
        <v>0</v>
      </c>
      <c r="CI29" s="136">
        <f t="shared" si="1"/>
        <v>0</v>
      </c>
      <c r="CJ29" s="136">
        <f t="shared" si="1"/>
        <v>0</v>
      </c>
      <c r="CK29" s="136">
        <f t="shared" si="1"/>
        <v>0</v>
      </c>
      <c r="CL29" s="136">
        <f t="shared" si="1"/>
        <v>0</v>
      </c>
      <c r="CM29" s="136">
        <f t="shared" si="1"/>
        <v>0</v>
      </c>
      <c r="CN29" s="136">
        <f t="shared" si="1"/>
        <v>0</v>
      </c>
      <c r="CO29" s="136">
        <f t="shared" si="1"/>
        <v>14</v>
      </c>
      <c r="CP29" s="136">
        <f t="shared" si="1"/>
        <v>3</v>
      </c>
      <c r="CQ29" s="136">
        <f t="shared" si="1"/>
        <v>12</v>
      </c>
      <c r="CR29" s="136">
        <f t="shared" si="1"/>
        <v>1</v>
      </c>
      <c r="CS29" s="136">
        <f t="shared" si="1"/>
        <v>0</v>
      </c>
      <c r="CT29" s="136">
        <f t="shared" si="1"/>
        <v>1</v>
      </c>
      <c r="CU29" s="136">
        <f t="shared" si="1"/>
        <v>0</v>
      </c>
      <c r="CV29" s="136">
        <f t="shared" si="1"/>
        <v>0</v>
      </c>
      <c r="CW29" s="136">
        <f t="shared" si="1"/>
        <v>6</v>
      </c>
      <c r="CX29" s="136">
        <f t="shared" si="1"/>
        <v>0</v>
      </c>
      <c r="CY29" s="136">
        <f t="shared" si="1"/>
        <v>1</v>
      </c>
      <c r="CZ29" s="136">
        <f t="shared" si="1"/>
        <v>0</v>
      </c>
      <c r="DA29" s="136">
        <f t="shared" si="1"/>
        <v>0</v>
      </c>
      <c r="DB29" s="136">
        <f t="shared" si="1"/>
        <v>1</v>
      </c>
      <c r="DC29" s="136">
        <f t="shared" si="1"/>
        <v>0</v>
      </c>
      <c r="DD29" s="136">
        <f t="shared" si="1"/>
        <v>0</v>
      </c>
      <c r="DE29" s="136">
        <f t="shared" si="1"/>
        <v>0</v>
      </c>
      <c r="DF29" s="136">
        <f t="shared" si="1"/>
        <v>0</v>
      </c>
      <c r="DG29" s="136">
        <f t="shared" si="1"/>
        <v>0</v>
      </c>
      <c r="DH29" s="136">
        <f t="shared" si="1"/>
        <v>0</v>
      </c>
      <c r="DI29" s="136">
        <f t="shared" si="1"/>
        <v>0</v>
      </c>
      <c r="DJ29" s="136">
        <f t="shared" si="1"/>
        <v>0</v>
      </c>
      <c r="DK29" s="136">
        <f t="shared" si="1"/>
        <v>1</v>
      </c>
      <c r="DL29" s="136">
        <f t="shared" si="1"/>
        <v>0</v>
      </c>
      <c r="DM29" s="136">
        <f t="shared" si="1"/>
        <v>0</v>
      </c>
      <c r="DN29" s="136">
        <f t="shared" si="1"/>
        <v>0</v>
      </c>
      <c r="DO29" s="136">
        <f t="shared" si="1"/>
        <v>0</v>
      </c>
      <c r="DP29" s="136">
        <f t="shared" si="1"/>
        <v>0</v>
      </c>
      <c r="DQ29" s="136">
        <f t="shared" si="1"/>
        <v>0</v>
      </c>
      <c r="DR29" s="136">
        <f t="shared" si="1"/>
        <v>0</v>
      </c>
      <c r="DS29" s="136">
        <f t="shared" si="1"/>
        <v>0</v>
      </c>
      <c r="DT29" s="136">
        <f t="shared" si="1"/>
        <v>0</v>
      </c>
      <c r="DU29" s="136">
        <f t="shared" si="1"/>
        <v>0</v>
      </c>
      <c r="DV29" s="136">
        <f t="shared" si="1"/>
        <v>0</v>
      </c>
      <c r="DW29" s="136">
        <f t="shared" si="1"/>
        <v>0</v>
      </c>
      <c r="DX29" s="136">
        <f t="shared" si="1"/>
        <v>0</v>
      </c>
      <c r="DY29" s="136">
        <f t="shared" si="1"/>
        <v>0</v>
      </c>
      <c r="DZ29" s="136">
        <f t="shared" si="1"/>
        <v>0</v>
      </c>
      <c r="EA29" s="136">
        <f t="shared" si="1"/>
        <v>0</v>
      </c>
      <c r="EB29" s="136">
        <f t="shared" si="1"/>
        <v>0</v>
      </c>
      <c r="EC29" s="136">
        <f t="shared" si="1"/>
        <v>0</v>
      </c>
      <c r="ED29" s="136">
        <f t="shared" ref="ED29:GC29" si="2">COUNTIF(ED4:ED28,"x")</f>
        <v>0</v>
      </c>
      <c r="EE29" s="136">
        <f t="shared" si="2"/>
        <v>0</v>
      </c>
      <c r="EF29" s="136">
        <f t="shared" si="2"/>
        <v>0</v>
      </c>
      <c r="EG29" s="136">
        <f t="shared" si="2"/>
        <v>0</v>
      </c>
      <c r="EH29" s="136">
        <f t="shared" si="2"/>
        <v>0</v>
      </c>
      <c r="EI29" s="136">
        <f t="shared" si="2"/>
        <v>0</v>
      </c>
      <c r="EJ29" s="136">
        <f t="shared" si="2"/>
        <v>0</v>
      </c>
      <c r="EK29" s="136">
        <f t="shared" si="2"/>
        <v>0</v>
      </c>
      <c r="EL29" s="136">
        <f t="shared" si="2"/>
        <v>0</v>
      </c>
      <c r="EM29" s="136">
        <f t="shared" si="2"/>
        <v>4</v>
      </c>
      <c r="EN29" s="136">
        <f t="shared" si="2"/>
        <v>3</v>
      </c>
      <c r="EO29" s="136">
        <f t="shared" si="2"/>
        <v>1</v>
      </c>
      <c r="EP29" s="136">
        <f t="shared" si="2"/>
        <v>0</v>
      </c>
      <c r="EQ29" s="136">
        <f t="shared" si="2"/>
        <v>0</v>
      </c>
      <c r="ER29" s="136">
        <f t="shared" si="2"/>
        <v>0</v>
      </c>
      <c r="ES29" s="136">
        <f t="shared" si="2"/>
        <v>0</v>
      </c>
      <c r="ET29" s="136">
        <f t="shared" si="2"/>
        <v>0</v>
      </c>
      <c r="EU29" s="136">
        <f t="shared" si="2"/>
        <v>0</v>
      </c>
      <c r="EV29" s="136">
        <f t="shared" si="2"/>
        <v>0</v>
      </c>
      <c r="EW29" s="136">
        <f t="shared" si="2"/>
        <v>0</v>
      </c>
      <c r="EX29" s="136">
        <f t="shared" si="2"/>
        <v>0</v>
      </c>
      <c r="EY29" s="136">
        <f t="shared" si="2"/>
        <v>0</v>
      </c>
      <c r="EZ29" s="136">
        <f t="shared" si="2"/>
        <v>0</v>
      </c>
      <c r="FA29" s="136">
        <f t="shared" si="2"/>
        <v>0</v>
      </c>
      <c r="FB29" s="136">
        <f t="shared" si="2"/>
        <v>0</v>
      </c>
      <c r="FC29" s="136">
        <f t="shared" si="2"/>
        <v>0</v>
      </c>
      <c r="FD29" s="136">
        <f t="shared" si="2"/>
        <v>2</v>
      </c>
      <c r="FE29" s="136">
        <f t="shared" si="2"/>
        <v>3</v>
      </c>
      <c r="FF29" s="136">
        <f t="shared" si="2"/>
        <v>0</v>
      </c>
      <c r="FG29" s="136">
        <f t="shared" si="2"/>
        <v>0</v>
      </c>
      <c r="FH29" s="136">
        <f t="shared" si="2"/>
        <v>0</v>
      </c>
      <c r="FI29" s="136">
        <f t="shared" si="2"/>
        <v>0</v>
      </c>
      <c r="FJ29" s="136">
        <f t="shared" si="2"/>
        <v>0</v>
      </c>
      <c r="FK29" s="136">
        <f t="shared" si="2"/>
        <v>0</v>
      </c>
      <c r="FL29" s="136">
        <f t="shared" si="2"/>
        <v>0</v>
      </c>
      <c r="FM29" s="136">
        <f t="shared" si="2"/>
        <v>0</v>
      </c>
      <c r="FN29" s="136">
        <f t="shared" si="2"/>
        <v>0</v>
      </c>
      <c r="FO29" s="136">
        <f t="shared" si="2"/>
        <v>0</v>
      </c>
      <c r="FP29" s="136">
        <f t="shared" si="2"/>
        <v>0</v>
      </c>
      <c r="FQ29" s="136">
        <f t="shared" si="2"/>
        <v>0</v>
      </c>
      <c r="FR29" s="136">
        <f t="shared" si="2"/>
        <v>0</v>
      </c>
      <c r="FS29" s="136">
        <f t="shared" si="2"/>
        <v>0</v>
      </c>
      <c r="FT29" s="136">
        <f t="shared" si="2"/>
        <v>0</v>
      </c>
      <c r="FU29" s="136">
        <f t="shared" si="2"/>
        <v>0</v>
      </c>
      <c r="FV29" s="136">
        <f t="shared" si="2"/>
        <v>0</v>
      </c>
      <c r="FW29" s="136">
        <f t="shared" si="2"/>
        <v>0</v>
      </c>
      <c r="FX29" s="136">
        <f t="shared" si="2"/>
        <v>0</v>
      </c>
      <c r="FY29" s="136">
        <f t="shared" si="2"/>
        <v>0</v>
      </c>
      <c r="FZ29" s="136">
        <f t="shared" si="2"/>
        <v>0</v>
      </c>
      <c r="GA29" s="136">
        <f t="shared" si="2"/>
        <v>0</v>
      </c>
      <c r="GB29" s="136">
        <f t="shared" si="2"/>
        <v>0</v>
      </c>
      <c r="GC29" s="136">
        <f t="shared" si="2"/>
        <v>0</v>
      </c>
      <c r="GD29" s="144">
        <f>SUM(GD4:GD28)</f>
        <v>31375300</v>
      </c>
      <c r="GF29" s="144"/>
      <c r="GG29" s="144"/>
    </row>
  </sheetData>
  <mergeCells count="4">
    <mergeCell ref="FU3:FX3"/>
    <mergeCell ref="E1:J1"/>
    <mergeCell ref="A3:D3"/>
    <mergeCell ref="O3:P3"/>
  </mergeCells>
  <conditionalFormatting sqref="E29:GD29 GH29:XFD29">
    <cfRule type="cellIs" dxfId="2" priority="1" operat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I29"/>
  <sheetViews>
    <sheetView topLeftCell="AJ1" zoomScaleNormal="100" workbookViewId="0">
      <pane ySplit="3" topLeftCell="A4" activePane="bottomLeft" state="frozen"/>
      <selection pane="bottomLeft" activeCell="AX6" sqref="AX6"/>
    </sheetView>
  </sheetViews>
  <sheetFormatPr defaultRowHeight="15" x14ac:dyDescent="0.25"/>
  <cols>
    <col min="2" max="2" width="23.28515625" bestFit="1" customWidth="1"/>
    <col min="55" max="55" width="16" bestFit="1" customWidth="1"/>
    <col min="61" max="61" width="16" bestFit="1" customWidth="1"/>
  </cols>
  <sheetData>
    <row r="2" spans="1:61" ht="138.75" customHeight="1" x14ac:dyDescent="0.25">
      <c r="A2" s="151" t="s">
        <v>32</v>
      </c>
      <c r="B2" s="140" t="s">
        <v>392</v>
      </c>
      <c r="C2" s="140" t="s">
        <v>393</v>
      </c>
      <c r="D2" s="140" t="s">
        <v>394</v>
      </c>
      <c r="E2" s="152" t="s">
        <v>395</v>
      </c>
      <c r="F2" s="152" t="s">
        <v>5</v>
      </c>
      <c r="G2" s="152" t="s">
        <v>8</v>
      </c>
      <c r="H2" s="153" t="s">
        <v>11</v>
      </c>
      <c r="I2" s="154" t="s">
        <v>14</v>
      </c>
      <c r="J2" s="155" t="s">
        <v>23</v>
      </c>
      <c r="K2" s="155" t="s">
        <v>25</v>
      </c>
      <c r="L2" s="154" t="s">
        <v>27</v>
      </c>
      <c r="M2" s="156" t="s">
        <v>17</v>
      </c>
      <c r="N2" s="153" t="s">
        <v>45</v>
      </c>
      <c r="O2" s="153" t="s">
        <v>48</v>
      </c>
      <c r="P2" s="157" t="s">
        <v>51</v>
      </c>
      <c r="Q2" s="157" t="s">
        <v>54</v>
      </c>
      <c r="R2" s="157" t="s">
        <v>56</v>
      </c>
      <c r="S2" s="157" t="s">
        <v>58</v>
      </c>
      <c r="T2" s="176" t="s">
        <v>61</v>
      </c>
      <c r="U2" s="176" t="s">
        <v>63</v>
      </c>
      <c r="V2" s="176" t="s">
        <v>65</v>
      </c>
      <c r="W2" s="176" t="s">
        <v>67</v>
      </c>
      <c r="X2" s="176" t="s">
        <v>69</v>
      </c>
      <c r="Y2" s="153" t="s">
        <v>72</v>
      </c>
      <c r="Z2" s="153" t="s">
        <v>92</v>
      </c>
      <c r="AA2" s="153" t="s">
        <v>94</v>
      </c>
      <c r="AB2" s="153" t="s">
        <v>356</v>
      </c>
      <c r="AC2" s="153" t="s">
        <v>358</v>
      </c>
      <c r="AD2" s="153" t="s">
        <v>34</v>
      </c>
      <c r="AE2" s="152" t="s">
        <v>98</v>
      </c>
      <c r="AF2" s="152" t="s">
        <v>100</v>
      </c>
      <c r="AG2" s="152" t="s">
        <v>102</v>
      </c>
      <c r="AH2" s="152" t="s">
        <v>104</v>
      </c>
      <c r="AI2" s="152" t="s">
        <v>106</v>
      </c>
      <c r="AJ2" s="152" t="s">
        <v>108</v>
      </c>
      <c r="AK2" s="152" t="s">
        <v>110</v>
      </c>
      <c r="AL2" s="152" t="s">
        <v>114</v>
      </c>
      <c r="AM2" s="152" t="s">
        <v>117</v>
      </c>
      <c r="AN2" s="152" t="s">
        <v>121</v>
      </c>
      <c r="AO2" s="152" t="s">
        <v>127</v>
      </c>
      <c r="AP2" s="152" t="s">
        <v>123</v>
      </c>
      <c r="AQ2" s="152" t="s">
        <v>125</v>
      </c>
      <c r="AR2" s="152" t="s">
        <v>126</v>
      </c>
      <c r="AS2" s="156" t="s">
        <v>131</v>
      </c>
      <c r="AT2" s="156" t="s">
        <v>135</v>
      </c>
      <c r="AU2" s="152" t="s">
        <v>36</v>
      </c>
      <c r="AV2" s="152" t="s">
        <v>19</v>
      </c>
      <c r="AW2" s="152" t="s">
        <v>37</v>
      </c>
      <c r="AX2" s="152" t="s">
        <v>374</v>
      </c>
      <c r="AY2" s="152" t="s">
        <v>376</v>
      </c>
      <c r="AZ2" s="152" t="s">
        <v>186</v>
      </c>
      <c r="BA2" s="152" t="s">
        <v>191</v>
      </c>
      <c r="BB2" s="152" t="s">
        <v>193</v>
      </c>
      <c r="BC2" s="152" t="s">
        <v>212</v>
      </c>
      <c r="BD2" s="153" t="s">
        <v>265</v>
      </c>
      <c r="BE2" s="152" t="s">
        <v>267</v>
      </c>
      <c r="BF2" s="153" t="s">
        <v>269</v>
      </c>
      <c r="BG2" s="154" t="s">
        <v>305</v>
      </c>
      <c r="BH2" s="159" t="s">
        <v>307</v>
      </c>
      <c r="BI2" s="167" t="s">
        <v>403</v>
      </c>
    </row>
    <row r="3" spans="1:61" x14ac:dyDescent="0.25">
      <c r="A3" s="244" t="s">
        <v>401</v>
      </c>
      <c r="B3" s="245"/>
      <c r="C3" s="245"/>
      <c r="D3" s="246"/>
      <c r="E3" s="137"/>
      <c r="F3" s="125">
        <v>93000</v>
      </c>
      <c r="G3" s="125">
        <v>54000</v>
      </c>
      <c r="H3" s="125">
        <v>68000</v>
      </c>
      <c r="I3" s="125">
        <v>24000</v>
      </c>
      <c r="J3" s="247">
        <v>54000</v>
      </c>
      <c r="K3" s="248"/>
      <c r="L3" s="125">
        <v>37000</v>
      </c>
      <c r="M3" s="126" t="s">
        <v>18</v>
      </c>
      <c r="N3" s="127">
        <v>160550</v>
      </c>
      <c r="O3" s="127">
        <v>38950</v>
      </c>
      <c r="P3" s="127">
        <v>38950</v>
      </c>
      <c r="Q3" s="127">
        <v>44650</v>
      </c>
      <c r="R3" s="127">
        <v>38950</v>
      </c>
      <c r="S3" s="127">
        <v>38950</v>
      </c>
      <c r="T3" s="127">
        <v>38950</v>
      </c>
      <c r="U3" s="127">
        <v>56050</v>
      </c>
      <c r="V3" s="127">
        <v>56050</v>
      </c>
      <c r="W3" s="127">
        <v>44650</v>
      </c>
      <c r="X3" s="127">
        <v>38950</v>
      </c>
      <c r="Y3" s="127">
        <v>96900</v>
      </c>
      <c r="Z3" s="127">
        <v>67450</v>
      </c>
      <c r="AA3" s="127">
        <v>131100</v>
      </c>
      <c r="AB3" s="127">
        <v>267900</v>
      </c>
      <c r="AC3" s="128">
        <v>20000</v>
      </c>
      <c r="AD3" s="128">
        <v>18000</v>
      </c>
      <c r="AE3" s="129">
        <v>147900</v>
      </c>
      <c r="AF3" s="129">
        <v>196350</v>
      </c>
      <c r="AG3" s="129">
        <v>622200</v>
      </c>
      <c r="AH3" s="129">
        <v>102850</v>
      </c>
      <c r="AI3" s="129">
        <v>163200</v>
      </c>
      <c r="AJ3" s="129">
        <v>147050</v>
      </c>
      <c r="AK3" s="129">
        <v>196350</v>
      </c>
      <c r="AL3" s="129">
        <v>246500</v>
      </c>
      <c r="AM3" s="129">
        <v>196350</v>
      </c>
      <c r="AN3" s="129">
        <v>196350</v>
      </c>
      <c r="AO3" s="129">
        <v>350200</v>
      </c>
      <c r="AP3" s="129">
        <v>116450</v>
      </c>
      <c r="AQ3" s="129">
        <v>116450</v>
      </c>
      <c r="AR3" s="129">
        <v>176800</v>
      </c>
      <c r="AS3" s="128">
        <v>100000</v>
      </c>
      <c r="AT3" s="128">
        <v>118150</v>
      </c>
      <c r="AU3" s="130">
        <v>140000</v>
      </c>
      <c r="AV3" s="130">
        <v>140000</v>
      </c>
      <c r="AW3" s="130">
        <v>140000</v>
      </c>
      <c r="AX3" s="131">
        <v>200000</v>
      </c>
      <c r="AY3" s="131">
        <v>263200</v>
      </c>
      <c r="AZ3" s="131">
        <v>199200</v>
      </c>
      <c r="BA3" s="131">
        <v>125600</v>
      </c>
      <c r="BB3" s="131">
        <v>960000</v>
      </c>
      <c r="BC3" s="130">
        <v>2907000</v>
      </c>
      <c r="BD3" s="131">
        <v>70000</v>
      </c>
      <c r="BE3" s="130">
        <v>70000</v>
      </c>
      <c r="BF3" s="132">
        <v>360000</v>
      </c>
      <c r="BG3" s="127">
        <v>61200</v>
      </c>
      <c r="BH3" s="127">
        <v>279650</v>
      </c>
      <c r="BI3" s="168"/>
    </row>
    <row r="4" spans="1:61" s="175" customFormat="1" x14ac:dyDescent="0.25">
      <c r="A4" s="171">
        <v>1</v>
      </c>
      <c r="B4" s="172" t="s">
        <v>406</v>
      </c>
      <c r="C4" s="173" t="s">
        <v>432</v>
      </c>
      <c r="D4" s="171">
        <v>1970</v>
      </c>
      <c r="E4" s="171" t="s">
        <v>434</v>
      </c>
      <c r="F4" s="171" t="s">
        <v>434</v>
      </c>
      <c r="G4" s="171" t="s">
        <v>434</v>
      </c>
      <c r="H4" s="171" t="s">
        <v>434</v>
      </c>
      <c r="I4" s="171" t="s">
        <v>434</v>
      </c>
      <c r="J4" s="171" t="s">
        <v>434</v>
      </c>
      <c r="K4" s="171" t="s">
        <v>434</v>
      </c>
      <c r="L4" s="171" t="s">
        <v>434</v>
      </c>
      <c r="M4" s="171" t="s">
        <v>434</v>
      </c>
      <c r="N4" s="171"/>
      <c r="O4" s="171"/>
      <c r="P4" s="171"/>
      <c r="Q4" s="171"/>
      <c r="R4" s="171"/>
      <c r="S4" s="171"/>
      <c r="T4" s="171"/>
      <c r="U4" s="171"/>
      <c r="V4" s="171"/>
      <c r="W4" s="171"/>
      <c r="X4" s="171"/>
      <c r="Y4" s="171"/>
      <c r="Z4" s="171"/>
      <c r="AA4" s="171"/>
      <c r="AB4" s="171"/>
      <c r="AC4" s="171" t="s">
        <v>434</v>
      </c>
      <c r="AD4" s="171"/>
      <c r="AE4" s="171"/>
      <c r="AF4" s="171"/>
      <c r="AG4" s="171"/>
      <c r="AH4" s="171"/>
      <c r="AI4" s="171"/>
      <c r="AJ4" s="171"/>
      <c r="AK4" s="171"/>
      <c r="AL4" s="171"/>
      <c r="AM4" s="171"/>
      <c r="AN4" s="171"/>
      <c r="AO4" s="171"/>
      <c r="AP4" s="171"/>
      <c r="AQ4" s="171"/>
      <c r="AR4" s="171"/>
      <c r="AS4" s="171" t="s">
        <v>434</v>
      </c>
      <c r="AT4" s="171"/>
      <c r="AU4" s="171" t="s">
        <v>434</v>
      </c>
      <c r="AV4" s="171"/>
      <c r="AW4" s="171" t="s">
        <v>434</v>
      </c>
      <c r="AX4" s="171"/>
      <c r="AY4" s="171"/>
      <c r="AZ4" s="171"/>
      <c r="BA4" s="171"/>
      <c r="BB4" s="171"/>
      <c r="BC4" s="171"/>
      <c r="BD4" s="171" t="s">
        <v>434</v>
      </c>
      <c r="BE4" s="171"/>
      <c r="BF4" s="171"/>
      <c r="BG4" s="171"/>
      <c r="BH4" s="171"/>
      <c r="BI4" s="174">
        <f>SUMIF( E4:BH4,"x",$E$3:$BH$3)</f>
        <v>800000</v>
      </c>
    </row>
    <row r="5" spans="1:61" s="175" customFormat="1" x14ac:dyDescent="0.25">
      <c r="A5" s="171">
        <v>2</v>
      </c>
      <c r="B5" s="172" t="s">
        <v>407</v>
      </c>
      <c r="C5" s="173" t="s">
        <v>432</v>
      </c>
      <c r="D5" s="171">
        <v>1972</v>
      </c>
      <c r="E5" s="171" t="s">
        <v>434</v>
      </c>
      <c r="F5" s="171"/>
      <c r="G5" s="171"/>
      <c r="H5" s="171"/>
      <c r="I5" s="171"/>
      <c r="J5" s="171"/>
      <c r="K5" s="171"/>
      <c r="L5" s="171" t="s">
        <v>434</v>
      </c>
      <c r="M5" s="171" t="s">
        <v>434</v>
      </c>
      <c r="N5" s="171" t="s">
        <v>434</v>
      </c>
      <c r="O5" s="171"/>
      <c r="P5" s="171"/>
      <c r="Q5" s="171"/>
      <c r="R5" s="171" t="s">
        <v>434</v>
      </c>
      <c r="S5" s="171" t="s">
        <v>434</v>
      </c>
      <c r="T5" s="171" t="s">
        <v>434</v>
      </c>
      <c r="U5" s="171" t="s">
        <v>434</v>
      </c>
      <c r="V5" s="171" t="s">
        <v>434</v>
      </c>
      <c r="W5" s="171" t="s">
        <v>434</v>
      </c>
      <c r="X5" s="171" t="s">
        <v>434</v>
      </c>
      <c r="Y5" s="171"/>
      <c r="Z5" s="171"/>
      <c r="AA5" s="171"/>
      <c r="AB5" s="171"/>
      <c r="AC5" s="171"/>
      <c r="AD5" s="171"/>
      <c r="AE5" s="171" t="s">
        <v>434</v>
      </c>
      <c r="AF5" s="171" t="s">
        <v>434</v>
      </c>
      <c r="AG5" s="171"/>
      <c r="AH5" s="171" t="s">
        <v>434</v>
      </c>
      <c r="AI5" s="171" t="s">
        <v>434</v>
      </c>
      <c r="AJ5" s="171" t="s">
        <v>434</v>
      </c>
      <c r="AK5" s="171" t="s">
        <v>434</v>
      </c>
      <c r="AL5" s="171" t="s">
        <v>434</v>
      </c>
      <c r="AM5" s="171"/>
      <c r="AN5" s="171"/>
      <c r="AO5" s="171" t="s">
        <v>434</v>
      </c>
      <c r="AP5" s="171" t="s">
        <v>434</v>
      </c>
      <c r="AQ5" s="171" t="s">
        <v>434</v>
      </c>
      <c r="AR5" s="171" t="s">
        <v>434</v>
      </c>
      <c r="AS5" s="171" t="s">
        <v>434</v>
      </c>
      <c r="AT5" s="171"/>
      <c r="AU5" s="171"/>
      <c r="AV5" s="171"/>
      <c r="AW5" s="171"/>
      <c r="AX5" s="171"/>
      <c r="AY5" s="171"/>
      <c r="AZ5" s="171"/>
      <c r="BA5" s="171"/>
      <c r="BB5" s="171"/>
      <c r="BC5" s="171"/>
      <c r="BD5" s="171"/>
      <c r="BE5" s="171"/>
      <c r="BF5" s="171"/>
      <c r="BG5" s="171"/>
      <c r="BH5" s="171"/>
      <c r="BI5" s="174">
        <f t="shared" ref="BI5:BI28" si="0">SUMIF( E5:BH5,"x",$E$3:$BH$3)</f>
        <v>2570200</v>
      </c>
    </row>
    <row r="6" spans="1:61" s="175" customFormat="1" x14ac:dyDescent="0.25">
      <c r="A6" s="171">
        <v>3</v>
      </c>
      <c r="B6" s="172" t="s">
        <v>408</v>
      </c>
      <c r="C6" s="173" t="s">
        <v>433</v>
      </c>
      <c r="D6" s="171">
        <v>1977</v>
      </c>
      <c r="E6" s="171" t="s">
        <v>434</v>
      </c>
      <c r="F6" s="171"/>
      <c r="G6" s="171"/>
      <c r="H6" s="171"/>
      <c r="I6" s="171"/>
      <c r="J6" s="171" t="s">
        <v>434</v>
      </c>
      <c r="K6" s="171" t="s">
        <v>434</v>
      </c>
      <c r="L6" s="171" t="s">
        <v>434</v>
      </c>
      <c r="M6" s="171" t="s">
        <v>434</v>
      </c>
      <c r="N6" s="171"/>
      <c r="O6" s="171"/>
      <c r="P6" s="171"/>
      <c r="Q6" s="171"/>
      <c r="R6" s="171"/>
      <c r="S6" s="171"/>
      <c r="T6" s="171"/>
      <c r="U6" s="171"/>
      <c r="V6" s="171"/>
      <c r="W6" s="171"/>
      <c r="X6" s="171"/>
      <c r="Y6" s="171"/>
      <c r="Z6" s="171"/>
      <c r="AA6" s="171"/>
      <c r="AB6" s="171"/>
      <c r="AC6" s="171"/>
      <c r="AD6" s="171"/>
      <c r="AE6" s="171" t="s">
        <v>434</v>
      </c>
      <c r="AF6" s="171" t="s">
        <v>434</v>
      </c>
      <c r="AG6" s="171"/>
      <c r="AH6" s="171" t="s">
        <v>434</v>
      </c>
      <c r="AI6" s="171" t="s">
        <v>434</v>
      </c>
      <c r="AJ6" s="171" t="s">
        <v>434</v>
      </c>
      <c r="AK6" s="171" t="s">
        <v>434</v>
      </c>
      <c r="AL6" s="171"/>
      <c r="AM6" s="171" t="s">
        <v>434</v>
      </c>
      <c r="AN6" s="171" t="s">
        <v>434</v>
      </c>
      <c r="AO6" s="171"/>
      <c r="AP6" s="171" t="s">
        <v>434</v>
      </c>
      <c r="AQ6" s="171" t="s">
        <v>434</v>
      </c>
      <c r="AR6" s="171"/>
      <c r="AS6" s="171"/>
      <c r="AT6" s="171"/>
      <c r="AU6" s="171"/>
      <c r="AV6" s="171"/>
      <c r="AW6" s="171"/>
      <c r="AX6" s="171"/>
      <c r="AY6" s="171"/>
      <c r="AZ6" s="171"/>
      <c r="BA6" s="171"/>
      <c r="BB6" s="171"/>
      <c r="BC6" s="171"/>
      <c r="BD6" s="171"/>
      <c r="BE6" s="171"/>
      <c r="BF6" s="171"/>
      <c r="BG6" s="171"/>
      <c r="BH6" s="171"/>
      <c r="BI6" s="174">
        <f t="shared" si="0"/>
        <v>1670300</v>
      </c>
    </row>
    <row r="7" spans="1:61" s="175" customFormat="1" x14ac:dyDescent="0.25">
      <c r="A7" s="171">
        <v>4</v>
      </c>
      <c r="B7" s="172" t="s">
        <v>409</v>
      </c>
      <c r="C7" s="173" t="s">
        <v>433</v>
      </c>
      <c r="D7" s="171">
        <v>1972</v>
      </c>
      <c r="E7" s="171" t="s">
        <v>434</v>
      </c>
      <c r="F7" s="171" t="s">
        <v>434</v>
      </c>
      <c r="G7" s="171"/>
      <c r="H7" s="171"/>
      <c r="I7" s="171"/>
      <c r="J7" s="171"/>
      <c r="K7" s="171"/>
      <c r="L7" s="171" t="s">
        <v>434</v>
      </c>
      <c r="M7" s="171" t="s">
        <v>434</v>
      </c>
      <c r="N7" s="171"/>
      <c r="O7" s="171"/>
      <c r="P7" s="171"/>
      <c r="Q7" s="171"/>
      <c r="R7" s="171" t="s">
        <v>434</v>
      </c>
      <c r="S7" s="171" t="s">
        <v>434</v>
      </c>
      <c r="T7" s="171" t="s">
        <v>434</v>
      </c>
      <c r="U7" s="171" t="s">
        <v>434</v>
      </c>
      <c r="V7" s="171" t="s">
        <v>434</v>
      </c>
      <c r="W7" s="171" t="s">
        <v>434</v>
      </c>
      <c r="X7" s="171" t="s">
        <v>434</v>
      </c>
      <c r="Y7" s="171"/>
      <c r="Z7" s="171"/>
      <c r="AA7" s="171"/>
      <c r="AB7" s="171"/>
      <c r="AC7" s="171" t="s">
        <v>434</v>
      </c>
      <c r="AD7" s="171" t="s">
        <v>434</v>
      </c>
      <c r="AE7" s="171"/>
      <c r="AF7" s="171"/>
      <c r="AG7" s="171"/>
      <c r="AH7" s="171"/>
      <c r="AI7" s="171"/>
      <c r="AJ7" s="171"/>
      <c r="AK7" s="171"/>
      <c r="AL7" s="171"/>
      <c r="AM7" s="171"/>
      <c r="AN7" s="171"/>
      <c r="AO7" s="171"/>
      <c r="AP7" s="171"/>
      <c r="AQ7" s="171"/>
      <c r="AR7" s="171"/>
      <c r="AS7" s="171"/>
      <c r="AT7" s="171"/>
      <c r="AU7" s="171" t="s">
        <v>434</v>
      </c>
      <c r="AV7" s="171"/>
      <c r="AW7" s="171" t="s">
        <v>434</v>
      </c>
      <c r="AX7" s="171"/>
      <c r="AY7" s="171"/>
      <c r="AZ7" s="171" t="s">
        <v>434</v>
      </c>
      <c r="BA7" s="171"/>
      <c r="BB7" s="171"/>
      <c r="BC7" s="171"/>
      <c r="BD7" s="171" t="s">
        <v>434</v>
      </c>
      <c r="BE7" s="171" t="s">
        <v>434</v>
      </c>
      <c r="BF7" s="171" t="s">
        <v>434</v>
      </c>
      <c r="BG7" s="171"/>
      <c r="BH7" s="171" t="s">
        <v>434</v>
      </c>
      <c r="BI7" s="174">
        <f t="shared" si="0"/>
        <v>1739400</v>
      </c>
    </row>
    <row r="8" spans="1:61" s="175" customFormat="1" x14ac:dyDescent="0.25">
      <c r="A8" s="171">
        <v>5</v>
      </c>
      <c r="B8" s="172" t="s">
        <v>410</v>
      </c>
      <c r="C8" s="173" t="s">
        <v>433</v>
      </c>
      <c r="D8" s="171">
        <v>1976</v>
      </c>
      <c r="E8" s="171" t="s">
        <v>434</v>
      </c>
      <c r="F8" s="171" t="s">
        <v>434</v>
      </c>
      <c r="G8" s="171" t="s">
        <v>434</v>
      </c>
      <c r="H8" s="171"/>
      <c r="I8" s="171"/>
      <c r="J8" s="171"/>
      <c r="K8" s="171"/>
      <c r="L8" s="171" t="s">
        <v>434</v>
      </c>
      <c r="M8" s="171" t="s">
        <v>434</v>
      </c>
      <c r="N8" s="171"/>
      <c r="O8" s="171"/>
      <c r="P8" s="171"/>
      <c r="Q8" s="171"/>
      <c r="R8" s="171" t="s">
        <v>434</v>
      </c>
      <c r="S8" s="171" t="s">
        <v>434</v>
      </c>
      <c r="T8" s="171"/>
      <c r="U8" s="171"/>
      <c r="V8" s="171"/>
      <c r="W8" s="171"/>
      <c r="X8" s="171"/>
      <c r="Y8" s="171"/>
      <c r="Z8" s="171"/>
      <c r="AA8" s="171"/>
      <c r="AB8" s="171"/>
      <c r="AC8" s="171" t="s">
        <v>434</v>
      </c>
      <c r="AD8" s="171" t="s">
        <v>434</v>
      </c>
      <c r="AE8" s="171"/>
      <c r="AF8" s="171"/>
      <c r="AG8" s="171"/>
      <c r="AH8" s="171"/>
      <c r="AI8" s="171"/>
      <c r="AJ8" s="171"/>
      <c r="AK8" s="171"/>
      <c r="AL8" s="171"/>
      <c r="AM8" s="171"/>
      <c r="AN8" s="171"/>
      <c r="AO8" s="171"/>
      <c r="AP8" s="171"/>
      <c r="AQ8" s="171"/>
      <c r="AR8" s="171"/>
      <c r="AS8" s="171"/>
      <c r="AT8" s="171"/>
      <c r="AU8" s="171" t="s">
        <v>434</v>
      </c>
      <c r="AV8" s="171"/>
      <c r="AW8" s="171"/>
      <c r="AX8" s="171"/>
      <c r="AY8" s="171"/>
      <c r="AZ8" s="171" t="s">
        <v>434</v>
      </c>
      <c r="BA8" s="171"/>
      <c r="BB8" s="171" t="s">
        <v>434</v>
      </c>
      <c r="BC8" s="171"/>
      <c r="BD8" s="171"/>
      <c r="BE8" s="171"/>
      <c r="BF8" s="171"/>
      <c r="BG8" s="171" t="s">
        <v>434</v>
      </c>
      <c r="BH8" s="171" t="s">
        <v>434</v>
      </c>
      <c r="BI8" s="174">
        <f t="shared" si="0"/>
        <v>1939950</v>
      </c>
    </row>
    <row r="9" spans="1:61" s="175" customFormat="1" x14ac:dyDescent="0.25">
      <c r="A9" s="171">
        <v>6</v>
      </c>
      <c r="B9" s="172" t="s">
        <v>411</v>
      </c>
      <c r="C9" s="173" t="s">
        <v>432</v>
      </c>
      <c r="D9" s="171">
        <v>1978</v>
      </c>
      <c r="E9" s="171" t="s">
        <v>434</v>
      </c>
      <c r="F9" s="171" t="s">
        <v>434</v>
      </c>
      <c r="G9" s="171" t="s">
        <v>434</v>
      </c>
      <c r="H9" s="171" t="s">
        <v>434</v>
      </c>
      <c r="I9" s="171" t="s">
        <v>434</v>
      </c>
      <c r="J9" s="171" t="s">
        <v>434</v>
      </c>
      <c r="K9" s="171" t="s">
        <v>434</v>
      </c>
      <c r="L9" s="171" t="s">
        <v>434</v>
      </c>
      <c r="M9" s="171" t="s">
        <v>434</v>
      </c>
      <c r="N9" s="171"/>
      <c r="O9" s="171"/>
      <c r="P9" s="171"/>
      <c r="Q9" s="171"/>
      <c r="R9" s="171"/>
      <c r="S9" s="171"/>
      <c r="T9" s="171"/>
      <c r="U9" s="171"/>
      <c r="V9" s="171"/>
      <c r="W9" s="171"/>
      <c r="X9" s="171"/>
      <c r="Y9" s="171"/>
      <c r="Z9" s="171"/>
      <c r="AA9" s="171"/>
      <c r="AB9" s="171"/>
      <c r="AC9" s="171" t="s">
        <v>434</v>
      </c>
      <c r="AD9" s="171"/>
      <c r="AE9" s="171"/>
      <c r="AF9" s="171"/>
      <c r="AG9" s="171"/>
      <c r="AH9" s="171"/>
      <c r="AI9" s="171"/>
      <c r="AJ9" s="171"/>
      <c r="AK9" s="171"/>
      <c r="AL9" s="171"/>
      <c r="AM9" s="171"/>
      <c r="AN9" s="171"/>
      <c r="AO9" s="171"/>
      <c r="AP9" s="171"/>
      <c r="AQ9" s="171"/>
      <c r="AR9" s="171"/>
      <c r="AS9" s="171" t="s">
        <v>434</v>
      </c>
      <c r="AT9" s="171"/>
      <c r="AU9" s="171" t="s">
        <v>434</v>
      </c>
      <c r="AV9" s="171"/>
      <c r="AW9" s="171" t="s">
        <v>434</v>
      </c>
      <c r="AX9" s="171"/>
      <c r="AY9" s="171"/>
      <c r="AZ9" s="171"/>
      <c r="BA9" s="171"/>
      <c r="BB9" s="171"/>
      <c r="BC9" s="171"/>
      <c r="BD9" s="171" t="s">
        <v>434</v>
      </c>
      <c r="BE9" s="171"/>
      <c r="BF9" s="171"/>
      <c r="BG9" s="171"/>
      <c r="BH9" s="171"/>
      <c r="BI9" s="174">
        <f t="shared" si="0"/>
        <v>800000</v>
      </c>
    </row>
    <row r="10" spans="1:61" s="175" customFormat="1" x14ac:dyDescent="0.25">
      <c r="A10" s="171">
        <v>7</v>
      </c>
      <c r="B10" s="172" t="s">
        <v>412</v>
      </c>
      <c r="C10" s="173" t="s">
        <v>432</v>
      </c>
      <c r="D10" s="171">
        <v>1990</v>
      </c>
      <c r="E10" s="171" t="s">
        <v>434</v>
      </c>
      <c r="F10" s="171" t="s">
        <v>434</v>
      </c>
      <c r="G10" s="171" t="s">
        <v>434</v>
      </c>
      <c r="H10" s="171" t="s">
        <v>434</v>
      </c>
      <c r="I10" s="171" t="s">
        <v>434</v>
      </c>
      <c r="J10" s="171" t="s">
        <v>434</v>
      </c>
      <c r="K10" s="171" t="s">
        <v>434</v>
      </c>
      <c r="L10" s="171" t="s">
        <v>434</v>
      </c>
      <c r="M10" s="171" t="s">
        <v>434</v>
      </c>
      <c r="N10" s="171"/>
      <c r="O10" s="171"/>
      <c r="P10" s="171"/>
      <c r="Q10" s="171"/>
      <c r="R10" s="171"/>
      <c r="S10" s="171"/>
      <c r="T10" s="171"/>
      <c r="U10" s="171"/>
      <c r="V10" s="171"/>
      <c r="W10" s="171"/>
      <c r="X10" s="171"/>
      <c r="Y10" s="171"/>
      <c r="Z10" s="171"/>
      <c r="AA10" s="171"/>
      <c r="AB10" s="171"/>
      <c r="AC10" s="171" t="s">
        <v>434</v>
      </c>
      <c r="AD10" s="171"/>
      <c r="AE10" s="171"/>
      <c r="AF10" s="171"/>
      <c r="AG10" s="171"/>
      <c r="AH10" s="171"/>
      <c r="AI10" s="171"/>
      <c r="AJ10" s="171"/>
      <c r="AK10" s="171"/>
      <c r="AL10" s="171"/>
      <c r="AM10" s="171"/>
      <c r="AN10" s="171"/>
      <c r="AO10" s="171"/>
      <c r="AP10" s="171"/>
      <c r="AQ10" s="171"/>
      <c r="AR10" s="171"/>
      <c r="AS10" s="171" t="s">
        <v>434</v>
      </c>
      <c r="AT10" s="171"/>
      <c r="AU10" s="171" t="s">
        <v>434</v>
      </c>
      <c r="AV10" s="171"/>
      <c r="AW10" s="171" t="s">
        <v>434</v>
      </c>
      <c r="AX10" s="171"/>
      <c r="AY10" s="171"/>
      <c r="AZ10" s="171"/>
      <c r="BA10" s="171"/>
      <c r="BB10" s="171"/>
      <c r="BC10" s="171"/>
      <c r="BD10" s="171" t="s">
        <v>434</v>
      </c>
      <c r="BE10" s="171"/>
      <c r="BF10" s="171"/>
      <c r="BG10" s="171"/>
      <c r="BH10" s="171"/>
      <c r="BI10" s="174">
        <f t="shared" si="0"/>
        <v>800000</v>
      </c>
    </row>
    <row r="11" spans="1:61" s="175" customFormat="1" x14ac:dyDescent="0.25">
      <c r="A11" s="171">
        <v>8</v>
      </c>
      <c r="B11" s="172" t="s">
        <v>413</v>
      </c>
      <c r="C11" s="173" t="s">
        <v>433</v>
      </c>
      <c r="D11" s="171">
        <v>1968</v>
      </c>
      <c r="E11" s="171" t="s">
        <v>434</v>
      </c>
      <c r="F11" s="171"/>
      <c r="G11" s="171" t="s">
        <v>434</v>
      </c>
      <c r="H11" s="171"/>
      <c r="I11" s="171"/>
      <c r="J11" s="171"/>
      <c r="K11" s="171"/>
      <c r="L11" s="171" t="s">
        <v>434</v>
      </c>
      <c r="M11" s="171" t="s">
        <v>434</v>
      </c>
      <c r="N11" s="171"/>
      <c r="O11" s="171"/>
      <c r="P11" s="171"/>
      <c r="Q11" s="171"/>
      <c r="R11" s="171" t="s">
        <v>434</v>
      </c>
      <c r="S11" s="171" t="s">
        <v>434</v>
      </c>
      <c r="T11" s="171"/>
      <c r="U11" s="171"/>
      <c r="V11" s="171"/>
      <c r="W11" s="171"/>
      <c r="X11" s="171"/>
      <c r="Y11" s="171"/>
      <c r="Z11" s="171"/>
      <c r="AA11" s="171"/>
      <c r="AB11" s="171"/>
      <c r="AC11" s="171" t="s">
        <v>434</v>
      </c>
      <c r="AD11" s="171" t="s">
        <v>434</v>
      </c>
      <c r="AE11" s="171"/>
      <c r="AF11" s="171"/>
      <c r="AG11" s="171"/>
      <c r="AH11" s="171"/>
      <c r="AI11" s="171"/>
      <c r="AJ11" s="171"/>
      <c r="AK11" s="171"/>
      <c r="AL11" s="171"/>
      <c r="AM11" s="171"/>
      <c r="AN11" s="171"/>
      <c r="AO11" s="171"/>
      <c r="AP11" s="171"/>
      <c r="AQ11" s="171"/>
      <c r="AR11" s="171"/>
      <c r="AS11" s="171"/>
      <c r="AT11" s="171"/>
      <c r="AU11" s="171" t="s">
        <v>434</v>
      </c>
      <c r="AV11" s="171" t="s">
        <v>434</v>
      </c>
      <c r="AW11" s="171"/>
      <c r="AX11" s="171"/>
      <c r="AY11" s="171"/>
      <c r="AZ11" s="171" t="s">
        <v>434</v>
      </c>
      <c r="BA11" s="171"/>
      <c r="BB11" s="171"/>
      <c r="BC11" s="171"/>
      <c r="BD11" s="171"/>
      <c r="BE11" s="171"/>
      <c r="BF11" s="171"/>
      <c r="BG11" s="171" t="s">
        <v>434</v>
      </c>
      <c r="BH11" s="171" t="s">
        <v>434</v>
      </c>
      <c r="BI11" s="174">
        <f t="shared" si="0"/>
        <v>1026950</v>
      </c>
    </row>
    <row r="12" spans="1:61" s="175" customFormat="1" x14ac:dyDescent="0.25">
      <c r="A12" s="171">
        <v>9</v>
      </c>
      <c r="B12" s="172" t="s">
        <v>414</v>
      </c>
      <c r="C12" s="173" t="s">
        <v>432</v>
      </c>
      <c r="D12" s="171">
        <v>1987</v>
      </c>
      <c r="E12" s="171" t="s">
        <v>434</v>
      </c>
      <c r="F12" s="171"/>
      <c r="G12" s="171" t="s">
        <v>434</v>
      </c>
      <c r="H12" s="171"/>
      <c r="I12" s="171"/>
      <c r="J12" s="171" t="s">
        <v>434</v>
      </c>
      <c r="K12" s="171" t="s">
        <v>434</v>
      </c>
      <c r="L12" s="171" t="s">
        <v>434</v>
      </c>
      <c r="M12" s="171" t="s">
        <v>434</v>
      </c>
      <c r="N12" s="171"/>
      <c r="O12" s="171"/>
      <c r="P12" s="171" t="s">
        <v>434</v>
      </c>
      <c r="Q12" s="171"/>
      <c r="R12" s="171" t="s">
        <v>434</v>
      </c>
      <c r="S12" s="171" t="s">
        <v>434</v>
      </c>
      <c r="T12" s="171"/>
      <c r="U12" s="171"/>
      <c r="V12" s="171"/>
      <c r="W12" s="171"/>
      <c r="X12" s="171"/>
      <c r="Y12" s="171"/>
      <c r="Z12" s="171"/>
      <c r="AA12" s="171"/>
      <c r="AB12" s="171"/>
      <c r="AC12" s="171"/>
      <c r="AD12" s="171"/>
      <c r="AE12" s="171" t="s">
        <v>434</v>
      </c>
      <c r="AF12" s="171" t="s">
        <v>434</v>
      </c>
      <c r="AG12" s="171"/>
      <c r="AH12" s="171" t="s">
        <v>434</v>
      </c>
      <c r="AI12" s="171" t="s">
        <v>434</v>
      </c>
      <c r="AJ12" s="171"/>
      <c r="AK12" s="171"/>
      <c r="AL12" s="171" t="s">
        <v>434</v>
      </c>
      <c r="AM12" s="171"/>
      <c r="AN12" s="171"/>
      <c r="AO12" s="171" t="s">
        <v>434</v>
      </c>
      <c r="AP12" s="171" t="s">
        <v>434</v>
      </c>
      <c r="AQ12" s="171" t="s">
        <v>434</v>
      </c>
      <c r="AR12" s="171"/>
      <c r="AS12" s="171"/>
      <c r="AT12" s="171"/>
      <c r="AU12" s="171"/>
      <c r="AV12" s="171"/>
      <c r="AW12" s="171"/>
      <c r="AX12" s="171"/>
      <c r="AY12" s="171"/>
      <c r="AZ12" s="171"/>
      <c r="BA12" s="171"/>
      <c r="BB12" s="171"/>
      <c r="BC12" s="171"/>
      <c r="BD12" s="171"/>
      <c r="BE12" s="171"/>
      <c r="BF12" s="171"/>
      <c r="BG12" s="171"/>
      <c r="BH12" s="171"/>
      <c r="BI12" s="174">
        <f t="shared" si="0"/>
        <v>1701750</v>
      </c>
    </row>
    <row r="13" spans="1:61" s="175" customFormat="1" x14ac:dyDescent="0.25">
      <c r="A13" s="171">
        <v>10</v>
      </c>
      <c r="B13" s="172" t="s">
        <v>415</v>
      </c>
      <c r="C13" s="173" t="s">
        <v>432</v>
      </c>
      <c r="D13" s="171">
        <v>1972</v>
      </c>
      <c r="E13" s="171" t="s">
        <v>434</v>
      </c>
      <c r="F13" s="171"/>
      <c r="G13" s="171"/>
      <c r="H13" s="171"/>
      <c r="I13" s="171"/>
      <c r="J13" s="171"/>
      <c r="K13" s="171"/>
      <c r="L13" s="171"/>
      <c r="M13" s="171" t="s">
        <v>434</v>
      </c>
      <c r="N13" s="171"/>
      <c r="O13" s="171"/>
      <c r="P13" s="171"/>
      <c r="Q13" s="171"/>
      <c r="R13" s="171"/>
      <c r="S13" s="171"/>
      <c r="T13" s="171"/>
      <c r="U13" s="171"/>
      <c r="V13" s="171"/>
      <c r="W13" s="171"/>
      <c r="X13" s="171"/>
      <c r="Y13" s="171"/>
      <c r="Z13" s="171"/>
      <c r="AA13" s="171"/>
      <c r="AB13" s="171"/>
      <c r="AC13" s="171"/>
      <c r="AD13" s="171"/>
      <c r="AE13" s="171"/>
      <c r="AF13" s="171"/>
      <c r="AG13" s="171" t="s">
        <v>434</v>
      </c>
      <c r="AH13" s="171"/>
      <c r="AI13" s="171"/>
      <c r="AJ13" s="171" t="s">
        <v>434</v>
      </c>
      <c r="AK13" s="171"/>
      <c r="AL13" s="171"/>
      <c r="AM13" s="171"/>
      <c r="AN13" s="171"/>
      <c r="AO13" s="171"/>
      <c r="AP13" s="171"/>
      <c r="AQ13" s="171"/>
      <c r="AR13" s="171"/>
      <c r="AS13" s="171"/>
      <c r="AT13" s="171"/>
      <c r="AU13" s="171"/>
      <c r="AV13" s="171"/>
      <c r="AW13" s="171"/>
      <c r="AX13" s="171"/>
      <c r="AY13" s="171"/>
      <c r="AZ13" s="171"/>
      <c r="BA13" s="171"/>
      <c r="BB13" s="171"/>
      <c r="BC13" s="171"/>
      <c r="BD13" s="171"/>
      <c r="BE13" s="171"/>
      <c r="BF13" s="171"/>
      <c r="BG13" s="171"/>
      <c r="BH13" s="171"/>
      <c r="BI13" s="174">
        <f t="shared" si="0"/>
        <v>769250</v>
      </c>
    </row>
    <row r="14" spans="1:61" s="175" customFormat="1" x14ac:dyDescent="0.25">
      <c r="A14" s="171">
        <v>11</v>
      </c>
      <c r="B14" s="172" t="s">
        <v>416</v>
      </c>
      <c r="C14" s="173" t="s">
        <v>432</v>
      </c>
      <c r="D14" s="171">
        <v>1972</v>
      </c>
      <c r="E14" s="171" t="s">
        <v>434</v>
      </c>
      <c r="F14" s="171"/>
      <c r="G14" s="171"/>
      <c r="H14" s="171"/>
      <c r="I14" s="171" t="s">
        <v>434</v>
      </c>
      <c r="J14" s="171" t="s">
        <v>434</v>
      </c>
      <c r="K14" s="171" t="s">
        <v>434</v>
      </c>
      <c r="L14" s="171" t="s">
        <v>434</v>
      </c>
      <c r="M14" s="171" t="s">
        <v>434</v>
      </c>
      <c r="N14" s="171" t="s">
        <v>434</v>
      </c>
      <c r="O14" s="171" t="s">
        <v>434</v>
      </c>
      <c r="P14" s="171" t="s">
        <v>434</v>
      </c>
      <c r="Q14" s="171"/>
      <c r="R14" s="171" t="s">
        <v>434</v>
      </c>
      <c r="S14" s="171" t="s">
        <v>434</v>
      </c>
      <c r="T14" s="171"/>
      <c r="U14" s="171"/>
      <c r="V14" s="171"/>
      <c r="W14" s="171"/>
      <c r="X14" s="171"/>
      <c r="Y14" s="171" t="s">
        <v>434</v>
      </c>
      <c r="Z14" s="171"/>
      <c r="AA14" s="171"/>
      <c r="AB14" s="171" t="s">
        <v>434</v>
      </c>
      <c r="AC14" s="171" t="s">
        <v>434</v>
      </c>
      <c r="AD14" s="171" t="s">
        <v>434</v>
      </c>
      <c r="AE14" s="171"/>
      <c r="AF14" s="171"/>
      <c r="AG14" s="171"/>
      <c r="AH14" s="171"/>
      <c r="AI14" s="171"/>
      <c r="AJ14" s="171"/>
      <c r="AK14" s="171"/>
      <c r="AL14" s="171"/>
      <c r="AM14" s="171"/>
      <c r="AN14" s="171"/>
      <c r="AO14" s="171"/>
      <c r="AP14" s="171"/>
      <c r="AQ14" s="171"/>
      <c r="AR14" s="171"/>
      <c r="AS14" s="171"/>
      <c r="AT14" s="171"/>
      <c r="AU14" s="171"/>
      <c r="AV14" s="171"/>
      <c r="AW14" s="171"/>
      <c r="AX14" s="171"/>
      <c r="AY14" s="171"/>
      <c r="AZ14" s="171"/>
      <c r="BA14" s="171"/>
      <c r="BB14" s="171"/>
      <c r="BC14" s="171"/>
      <c r="BD14" s="171"/>
      <c r="BE14" s="171" t="s">
        <v>434</v>
      </c>
      <c r="BF14" s="171"/>
      <c r="BG14" s="171"/>
      <c r="BH14" s="171"/>
      <c r="BI14" s="174">
        <f t="shared" si="0"/>
        <v>904150</v>
      </c>
    </row>
    <row r="15" spans="1:61" s="175" customFormat="1" x14ac:dyDescent="0.25">
      <c r="A15" s="171">
        <v>12</v>
      </c>
      <c r="B15" s="172" t="s">
        <v>417</v>
      </c>
      <c r="C15" s="173" t="s">
        <v>432</v>
      </c>
      <c r="D15" s="171">
        <v>1963</v>
      </c>
      <c r="E15" s="171" t="s">
        <v>434</v>
      </c>
      <c r="F15" s="171"/>
      <c r="G15" s="171"/>
      <c r="H15" s="171"/>
      <c r="I15" s="171" t="s">
        <v>434</v>
      </c>
      <c r="J15" s="171" t="s">
        <v>434</v>
      </c>
      <c r="K15" s="171" t="s">
        <v>434</v>
      </c>
      <c r="L15" s="171" t="s">
        <v>434</v>
      </c>
      <c r="M15" s="171" t="s">
        <v>434</v>
      </c>
      <c r="N15" s="171" t="s">
        <v>434</v>
      </c>
      <c r="O15" s="171" t="s">
        <v>434</v>
      </c>
      <c r="P15" s="171" t="s">
        <v>434</v>
      </c>
      <c r="Q15" s="171"/>
      <c r="R15" s="171" t="s">
        <v>434</v>
      </c>
      <c r="S15" s="171" t="s">
        <v>434</v>
      </c>
      <c r="T15" s="171" t="s">
        <v>434</v>
      </c>
      <c r="U15" s="171" t="s">
        <v>434</v>
      </c>
      <c r="V15" s="171" t="s">
        <v>434</v>
      </c>
      <c r="W15" s="171" t="s">
        <v>434</v>
      </c>
      <c r="X15" s="171" t="s">
        <v>434</v>
      </c>
      <c r="Y15" s="171"/>
      <c r="Z15" s="171"/>
      <c r="AA15" s="171"/>
      <c r="AB15" s="171"/>
      <c r="AC15" s="171"/>
      <c r="AD15" s="171"/>
      <c r="AE15" s="171"/>
      <c r="AF15" s="171"/>
      <c r="AG15" s="171"/>
      <c r="AH15" s="171"/>
      <c r="AI15" s="171"/>
      <c r="AJ15" s="171"/>
      <c r="AK15" s="171"/>
      <c r="AL15" s="171"/>
      <c r="AM15" s="171"/>
      <c r="AN15" s="171"/>
      <c r="AO15" s="171"/>
      <c r="AP15" s="171" t="s">
        <v>434</v>
      </c>
      <c r="AQ15" s="171" t="s">
        <v>434</v>
      </c>
      <c r="AR15" s="171"/>
      <c r="AS15" s="171"/>
      <c r="AT15" s="171"/>
      <c r="AU15" s="171"/>
      <c r="AV15" s="171"/>
      <c r="AW15" s="171" t="s">
        <v>434</v>
      </c>
      <c r="AX15" s="171"/>
      <c r="AY15" s="171"/>
      <c r="AZ15" s="171" t="s">
        <v>434</v>
      </c>
      <c r="BA15" s="171"/>
      <c r="BB15" s="171"/>
      <c r="BC15" s="171"/>
      <c r="BD15" s="171"/>
      <c r="BE15" s="171"/>
      <c r="BF15" s="171"/>
      <c r="BG15" s="171"/>
      <c r="BH15" s="171"/>
      <c r="BI15" s="174">
        <f t="shared" si="0"/>
        <v>1238100</v>
      </c>
    </row>
    <row r="16" spans="1:61" s="175" customFormat="1" x14ac:dyDescent="0.25">
      <c r="A16" s="171">
        <v>13</v>
      </c>
      <c r="B16" s="172" t="s">
        <v>418</v>
      </c>
      <c r="C16" s="173" t="s">
        <v>433</v>
      </c>
      <c r="D16" s="171">
        <v>1984</v>
      </c>
      <c r="E16" s="171" t="s">
        <v>434</v>
      </c>
      <c r="F16" s="171"/>
      <c r="G16" s="171"/>
      <c r="H16" s="171" t="s">
        <v>434</v>
      </c>
      <c r="I16" s="171"/>
      <c r="J16" s="171"/>
      <c r="K16" s="171"/>
      <c r="L16" s="171"/>
      <c r="M16" s="171" t="s">
        <v>434</v>
      </c>
      <c r="N16" s="171"/>
      <c r="O16" s="171"/>
      <c r="P16" s="171"/>
      <c r="Q16" s="171"/>
      <c r="R16" s="171"/>
      <c r="S16" s="171"/>
      <c r="T16" s="171"/>
      <c r="U16" s="171"/>
      <c r="V16" s="171"/>
      <c r="W16" s="171"/>
      <c r="X16" s="171"/>
      <c r="Y16" s="171"/>
      <c r="Z16" s="171"/>
      <c r="AA16" s="171"/>
      <c r="AB16" s="171"/>
      <c r="AC16" s="171" t="s">
        <v>434</v>
      </c>
      <c r="AD16" s="171" t="s">
        <v>434</v>
      </c>
      <c r="AE16" s="171"/>
      <c r="AF16" s="171" t="s">
        <v>434</v>
      </c>
      <c r="AG16" s="171"/>
      <c r="AH16" s="171"/>
      <c r="AI16" s="171"/>
      <c r="AJ16" s="171"/>
      <c r="AK16" s="171"/>
      <c r="AL16" s="171"/>
      <c r="AM16" s="171"/>
      <c r="AN16" s="171"/>
      <c r="AO16" s="171"/>
      <c r="AP16" s="171"/>
      <c r="AQ16" s="171"/>
      <c r="AR16" s="171"/>
      <c r="AS16" s="171"/>
      <c r="AT16" s="171" t="s">
        <v>434</v>
      </c>
      <c r="AU16" s="171" t="s">
        <v>434</v>
      </c>
      <c r="AV16" s="171"/>
      <c r="AW16" s="171" t="s">
        <v>434</v>
      </c>
      <c r="AX16" s="171"/>
      <c r="AY16" s="171"/>
      <c r="AZ16" s="171"/>
      <c r="BA16" s="171"/>
      <c r="BB16" s="171"/>
      <c r="BC16" s="171"/>
      <c r="BD16" s="171"/>
      <c r="BE16" s="171"/>
      <c r="BF16" s="171"/>
      <c r="BG16" s="171"/>
      <c r="BH16" s="171"/>
      <c r="BI16" s="174">
        <f t="shared" si="0"/>
        <v>700500</v>
      </c>
    </row>
    <row r="17" spans="1:61" s="175" customFormat="1" x14ac:dyDescent="0.25">
      <c r="A17" s="171">
        <v>14</v>
      </c>
      <c r="B17" s="172" t="s">
        <v>419</v>
      </c>
      <c r="C17" s="173" t="s">
        <v>433</v>
      </c>
      <c r="D17" s="171">
        <v>1988</v>
      </c>
      <c r="E17" s="171" t="s">
        <v>434</v>
      </c>
      <c r="F17" s="171" t="s">
        <v>434</v>
      </c>
      <c r="G17" s="171"/>
      <c r="H17" s="171" t="s">
        <v>434</v>
      </c>
      <c r="I17" s="171" t="s">
        <v>434</v>
      </c>
      <c r="J17" s="171"/>
      <c r="K17" s="171"/>
      <c r="L17" s="171" t="s">
        <v>434</v>
      </c>
      <c r="M17" s="171" t="s">
        <v>434</v>
      </c>
      <c r="N17" s="171"/>
      <c r="O17" s="171"/>
      <c r="P17" s="171"/>
      <c r="Q17" s="171" t="s">
        <v>434</v>
      </c>
      <c r="R17" s="171" t="s">
        <v>434</v>
      </c>
      <c r="S17" s="171"/>
      <c r="T17" s="171" t="s">
        <v>434</v>
      </c>
      <c r="U17" s="171" t="s">
        <v>434</v>
      </c>
      <c r="V17" s="171" t="s">
        <v>434</v>
      </c>
      <c r="W17" s="171" t="s">
        <v>434</v>
      </c>
      <c r="X17" s="171" t="s">
        <v>434</v>
      </c>
      <c r="Y17" s="171"/>
      <c r="Z17" s="171"/>
      <c r="AA17" s="171"/>
      <c r="AB17" s="171"/>
      <c r="AC17" s="171" t="s">
        <v>434</v>
      </c>
      <c r="AD17" s="171" t="s">
        <v>434</v>
      </c>
      <c r="AE17" s="171"/>
      <c r="AF17" s="171"/>
      <c r="AG17" s="171"/>
      <c r="AH17" s="171"/>
      <c r="AI17" s="171"/>
      <c r="AJ17" s="171"/>
      <c r="AK17" s="171"/>
      <c r="AL17" s="171"/>
      <c r="AM17" s="171"/>
      <c r="AN17" s="171"/>
      <c r="AO17" s="171"/>
      <c r="AP17" s="171"/>
      <c r="AQ17" s="171"/>
      <c r="AR17" s="171"/>
      <c r="AS17" s="171" t="s">
        <v>434</v>
      </c>
      <c r="AT17" s="171"/>
      <c r="AU17" s="171" t="s">
        <v>434</v>
      </c>
      <c r="AV17" s="171" t="s">
        <v>434</v>
      </c>
      <c r="AW17" s="171"/>
      <c r="AX17" s="171" t="s">
        <v>434</v>
      </c>
      <c r="AY17" s="171"/>
      <c r="AZ17" s="171"/>
      <c r="BA17" s="171"/>
      <c r="BB17" s="171"/>
      <c r="BC17" s="171"/>
      <c r="BD17" s="171"/>
      <c r="BE17" s="171"/>
      <c r="BF17" s="171"/>
      <c r="BG17" s="171"/>
      <c r="BH17" s="171"/>
      <c r="BI17" s="174">
        <f t="shared" si="0"/>
        <v>1158250</v>
      </c>
    </row>
    <row r="18" spans="1:61" s="175" customFormat="1" x14ac:dyDescent="0.25">
      <c r="A18" s="171">
        <v>15</v>
      </c>
      <c r="B18" s="172" t="s">
        <v>420</v>
      </c>
      <c r="C18" s="173" t="s">
        <v>432</v>
      </c>
      <c r="D18" s="171">
        <v>1985</v>
      </c>
      <c r="E18" s="171" t="s">
        <v>434</v>
      </c>
      <c r="F18" s="171"/>
      <c r="G18" s="171"/>
      <c r="H18" s="171"/>
      <c r="I18" s="171" t="s">
        <v>434</v>
      </c>
      <c r="J18" s="171" t="s">
        <v>434</v>
      </c>
      <c r="K18" s="171" t="s">
        <v>434</v>
      </c>
      <c r="L18" s="171" t="s">
        <v>434</v>
      </c>
      <c r="M18" s="171" t="s">
        <v>434</v>
      </c>
      <c r="N18" s="171" t="s">
        <v>434</v>
      </c>
      <c r="O18" s="171" t="s">
        <v>434</v>
      </c>
      <c r="P18" s="171" t="s">
        <v>434</v>
      </c>
      <c r="Q18" s="171"/>
      <c r="R18" s="171" t="s">
        <v>434</v>
      </c>
      <c r="S18" s="171" t="s">
        <v>434</v>
      </c>
      <c r="T18" s="171" t="s">
        <v>434</v>
      </c>
      <c r="U18" s="171" t="s">
        <v>434</v>
      </c>
      <c r="V18" s="171" t="s">
        <v>434</v>
      </c>
      <c r="W18" s="171" t="s">
        <v>434</v>
      </c>
      <c r="X18" s="171" t="s">
        <v>434</v>
      </c>
      <c r="Y18" s="171"/>
      <c r="Z18" s="171"/>
      <c r="AA18" s="171"/>
      <c r="AB18" s="171"/>
      <c r="AC18" s="171"/>
      <c r="AD18" s="171"/>
      <c r="AE18" s="171"/>
      <c r="AF18" s="171"/>
      <c r="AG18" s="171"/>
      <c r="AH18" s="171"/>
      <c r="AI18" s="171"/>
      <c r="AJ18" s="171"/>
      <c r="AK18" s="171"/>
      <c r="AL18" s="171"/>
      <c r="AM18" s="171"/>
      <c r="AN18" s="171"/>
      <c r="AO18" s="171"/>
      <c r="AP18" s="171" t="s">
        <v>434</v>
      </c>
      <c r="AQ18" s="171" t="s">
        <v>434</v>
      </c>
      <c r="AR18" s="171"/>
      <c r="AS18" s="171"/>
      <c r="AT18" s="171"/>
      <c r="AU18" s="171"/>
      <c r="AV18" s="171"/>
      <c r="AW18" s="171" t="s">
        <v>434</v>
      </c>
      <c r="AX18" s="171"/>
      <c r="AY18" s="171"/>
      <c r="AZ18" s="171" t="s">
        <v>434</v>
      </c>
      <c r="BA18" s="171"/>
      <c r="BB18" s="171"/>
      <c r="BC18" s="171"/>
      <c r="BD18" s="171"/>
      <c r="BE18" s="171"/>
      <c r="BF18" s="171"/>
      <c r="BG18" s="171"/>
      <c r="BH18" s="171"/>
      <c r="BI18" s="174">
        <f t="shared" si="0"/>
        <v>1238100</v>
      </c>
    </row>
    <row r="19" spans="1:61" s="175" customFormat="1" x14ac:dyDescent="0.25">
      <c r="A19" s="171">
        <v>16</v>
      </c>
      <c r="B19" s="172" t="s">
        <v>421</v>
      </c>
      <c r="C19" s="173" t="s">
        <v>432</v>
      </c>
      <c r="D19" s="171">
        <v>1971</v>
      </c>
      <c r="E19" s="171" t="s">
        <v>434</v>
      </c>
      <c r="F19" s="171"/>
      <c r="G19" s="171"/>
      <c r="H19" s="171"/>
      <c r="I19" s="171"/>
      <c r="J19" s="171"/>
      <c r="K19" s="171"/>
      <c r="L19" s="171"/>
      <c r="M19" s="171" t="s">
        <v>434</v>
      </c>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t="s">
        <v>434</v>
      </c>
      <c r="BD19" s="171"/>
      <c r="BE19" s="171"/>
      <c r="BF19" s="171"/>
      <c r="BG19" s="171"/>
      <c r="BH19" s="171"/>
      <c r="BI19" s="174">
        <f t="shared" si="0"/>
        <v>2907000</v>
      </c>
    </row>
    <row r="20" spans="1:61" s="175" customFormat="1" x14ac:dyDescent="0.25">
      <c r="A20" s="171">
        <v>17</v>
      </c>
      <c r="B20" s="172" t="s">
        <v>422</v>
      </c>
      <c r="C20" s="173" t="s">
        <v>432</v>
      </c>
      <c r="D20" s="171">
        <v>1980</v>
      </c>
      <c r="E20" s="171" t="s">
        <v>434</v>
      </c>
      <c r="F20" s="171" t="s">
        <v>434</v>
      </c>
      <c r="G20" s="171" t="s">
        <v>434</v>
      </c>
      <c r="H20" s="171" t="s">
        <v>434</v>
      </c>
      <c r="I20" s="171" t="s">
        <v>434</v>
      </c>
      <c r="J20" s="171" t="s">
        <v>434</v>
      </c>
      <c r="K20" s="171" t="s">
        <v>434</v>
      </c>
      <c r="L20" s="171" t="s">
        <v>434</v>
      </c>
      <c r="M20" s="171" t="s">
        <v>434</v>
      </c>
      <c r="N20" s="171"/>
      <c r="O20" s="171" t="s">
        <v>434</v>
      </c>
      <c r="P20" s="171"/>
      <c r="Q20" s="171"/>
      <c r="R20" s="171"/>
      <c r="S20" s="171"/>
      <c r="T20" s="171" t="s">
        <v>434</v>
      </c>
      <c r="U20" s="171" t="s">
        <v>434</v>
      </c>
      <c r="V20" s="171" t="s">
        <v>434</v>
      </c>
      <c r="W20" s="171" t="s">
        <v>434</v>
      </c>
      <c r="X20" s="171" t="s">
        <v>434</v>
      </c>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t="s">
        <v>434</v>
      </c>
      <c r="AV20" s="171"/>
      <c r="AW20" s="171"/>
      <c r="AX20" s="171"/>
      <c r="AY20" s="171"/>
      <c r="AZ20" s="171" t="s">
        <v>434</v>
      </c>
      <c r="BA20" s="171" t="s">
        <v>434</v>
      </c>
      <c r="BB20" s="171"/>
      <c r="BC20" s="171"/>
      <c r="BD20" s="171"/>
      <c r="BE20" s="171"/>
      <c r="BF20" s="171"/>
      <c r="BG20" s="171"/>
      <c r="BH20" s="171"/>
      <c r="BI20" s="174">
        <f t="shared" si="0"/>
        <v>1068400</v>
      </c>
    </row>
    <row r="21" spans="1:61" s="175" customFormat="1" x14ac:dyDescent="0.25">
      <c r="A21" s="171">
        <v>18</v>
      </c>
      <c r="B21" s="172" t="s">
        <v>423</v>
      </c>
      <c r="C21" s="173" t="s">
        <v>433</v>
      </c>
      <c r="D21" s="171">
        <v>1979</v>
      </c>
      <c r="E21" s="171" t="s">
        <v>434</v>
      </c>
      <c r="F21" s="171"/>
      <c r="G21" s="171"/>
      <c r="H21" s="171"/>
      <c r="I21" s="171" t="s">
        <v>434</v>
      </c>
      <c r="J21" s="171"/>
      <c r="K21" s="171"/>
      <c r="L21" s="171" t="s">
        <v>434</v>
      </c>
      <c r="M21" s="171" t="s">
        <v>434</v>
      </c>
      <c r="N21" s="171"/>
      <c r="O21" s="171"/>
      <c r="P21" s="171"/>
      <c r="Q21" s="171"/>
      <c r="R21" s="171"/>
      <c r="S21" s="171"/>
      <c r="T21" s="171" t="s">
        <v>434</v>
      </c>
      <c r="U21" s="171" t="s">
        <v>434</v>
      </c>
      <c r="V21" s="171" t="s">
        <v>434</v>
      </c>
      <c r="W21" s="171" t="s">
        <v>434</v>
      </c>
      <c r="X21" s="171" t="s">
        <v>434</v>
      </c>
      <c r="Y21" s="171"/>
      <c r="Z21" s="171" t="s">
        <v>434</v>
      </c>
      <c r="AA21" s="171"/>
      <c r="AB21" s="171"/>
      <c r="AC21" s="171" t="s">
        <v>434</v>
      </c>
      <c r="AD21" s="171"/>
      <c r="AE21" s="171"/>
      <c r="AF21" s="171" t="s">
        <v>434</v>
      </c>
      <c r="AG21" s="171"/>
      <c r="AH21" s="171" t="s">
        <v>434</v>
      </c>
      <c r="AI21" s="171"/>
      <c r="AJ21" s="171"/>
      <c r="AK21" s="171"/>
      <c r="AL21" s="171"/>
      <c r="AM21" s="171"/>
      <c r="AN21" s="171"/>
      <c r="AO21" s="171"/>
      <c r="AP21" s="171"/>
      <c r="AQ21" s="171"/>
      <c r="AR21" s="171"/>
      <c r="AS21" s="171"/>
      <c r="AT21" s="171"/>
      <c r="AU21" s="171" t="s">
        <v>434</v>
      </c>
      <c r="AV21" s="171" t="s">
        <v>434</v>
      </c>
      <c r="AW21" s="171" t="s">
        <v>434</v>
      </c>
      <c r="AX21" s="171"/>
      <c r="AY21" s="171" t="s">
        <v>434</v>
      </c>
      <c r="AZ21" s="171"/>
      <c r="BA21" s="171"/>
      <c r="BB21" s="171"/>
      <c r="BC21" s="171"/>
      <c r="BD21" s="171"/>
      <c r="BE21" s="171"/>
      <c r="BF21" s="171"/>
      <c r="BG21" s="171"/>
      <c r="BH21" s="171"/>
      <c r="BI21" s="174">
        <f t="shared" si="0"/>
        <v>1365500</v>
      </c>
    </row>
    <row r="22" spans="1:61" s="175" customFormat="1" x14ac:dyDescent="0.25">
      <c r="A22" s="171">
        <v>19</v>
      </c>
      <c r="B22" s="172" t="s">
        <v>424</v>
      </c>
      <c r="C22" s="173" t="s">
        <v>432</v>
      </c>
      <c r="D22" s="171">
        <v>1977</v>
      </c>
      <c r="E22" s="171" t="s">
        <v>434</v>
      </c>
      <c r="F22" s="171" t="s">
        <v>434</v>
      </c>
      <c r="G22" s="171" t="s">
        <v>434</v>
      </c>
      <c r="H22" s="171" t="s">
        <v>434</v>
      </c>
      <c r="I22" s="171" t="s">
        <v>434</v>
      </c>
      <c r="J22" s="171" t="s">
        <v>434</v>
      </c>
      <c r="K22" s="171" t="s">
        <v>434</v>
      </c>
      <c r="L22" s="171" t="s">
        <v>434</v>
      </c>
      <c r="M22" s="171" t="s">
        <v>434</v>
      </c>
      <c r="N22" s="171"/>
      <c r="O22" s="171"/>
      <c r="P22" s="171"/>
      <c r="Q22" s="171"/>
      <c r="R22" s="171" t="s">
        <v>434</v>
      </c>
      <c r="S22" s="171" t="s">
        <v>434</v>
      </c>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t="s">
        <v>434</v>
      </c>
      <c r="AQ22" s="171" t="s">
        <v>434</v>
      </c>
      <c r="AR22" s="171" t="s">
        <v>434</v>
      </c>
      <c r="AS22" s="171"/>
      <c r="AT22" s="171"/>
      <c r="AU22" s="171" t="s">
        <v>434</v>
      </c>
      <c r="AV22" s="171"/>
      <c r="AW22" s="171" t="s">
        <v>434</v>
      </c>
      <c r="AX22" s="171"/>
      <c r="AY22" s="171"/>
      <c r="AZ22" s="171"/>
      <c r="BA22" s="171"/>
      <c r="BB22" s="171"/>
      <c r="BC22" s="171"/>
      <c r="BD22" s="171"/>
      <c r="BE22" s="171"/>
      <c r="BF22" s="171"/>
      <c r="BG22" s="171"/>
      <c r="BH22" s="171"/>
      <c r="BI22" s="174">
        <f t="shared" si="0"/>
        <v>1097600</v>
      </c>
    </row>
    <row r="23" spans="1:61" s="175" customFormat="1" x14ac:dyDescent="0.25">
      <c r="A23" s="171">
        <v>20</v>
      </c>
      <c r="B23" s="172" t="s">
        <v>425</v>
      </c>
      <c r="C23" s="173" t="s">
        <v>432</v>
      </c>
      <c r="D23" s="171">
        <v>1977</v>
      </c>
      <c r="E23" s="171" t="s">
        <v>434</v>
      </c>
      <c r="F23" s="171" t="s">
        <v>434</v>
      </c>
      <c r="G23" s="171" t="s">
        <v>434</v>
      </c>
      <c r="H23" s="171" t="s">
        <v>434</v>
      </c>
      <c r="I23" s="171" t="s">
        <v>434</v>
      </c>
      <c r="J23" s="171" t="s">
        <v>434</v>
      </c>
      <c r="K23" s="171" t="s">
        <v>434</v>
      </c>
      <c r="L23" s="171" t="s">
        <v>434</v>
      </c>
      <c r="M23" s="171" t="s">
        <v>434</v>
      </c>
      <c r="N23" s="171"/>
      <c r="O23" s="171" t="s">
        <v>434</v>
      </c>
      <c r="P23" s="171" t="s">
        <v>434</v>
      </c>
      <c r="Q23" s="171" t="s">
        <v>434</v>
      </c>
      <c r="R23" s="171" t="s">
        <v>434</v>
      </c>
      <c r="S23" s="171" t="s">
        <v>434</v>
      </c>
      <c r="T23" s="171"/>
      <c r="U23" s="171"/>
      <c r="V23" s="171"/>
      <c r="W23" s="171"/>
      <c r="X23" s="171"/>
      <c r="Y23" s="171" t="s">
        <v>434</v>
      </c>
      <c r="Z23" s="171"/>
      <c r="AA23" s="171"/>
      <c r="AB23" s="171"/>
      <c r="AC23" s="171"/>
      <c r="AD23" s="171"/>
      <c r="AE23" s="171"/>
      <c r="AF23" s="171"/>
      <c r="AG23" s="171"/>
      <c r="AH23" s="171"/>
      <c r="AI23" s="171"/>
      <c r="AJ23" s="171"/>
      <c r="AK23" s="171"/>
      <c r="AL23" s="171"/>
      <c r="AM23" s="171"/>
      <c r="AN23" s="171"/>
      <c r="AO23" s="171"/>
      <c r="AP23" s="171" t="s">
        <v>434</v>
      </c>
      <c r="AQ23" s="171" t="s">
        <v>434</v>
      </c>
      <c r="AR23" s="171"/>
      <c r="AS23" s="171" t="s">
        <v>434</v>
      </c>
      <c r="AT23" s="171"/>
      <c r="AU23" s="171" t="s">
        <v>434</v>
      </c>
      <c r="AV23" s="171"/>
      <c r="AW23" s="171" t="s">
        <v>434</v>
      </c>
      <c r="AX23" s="171"/>
      <c r="AY23" s="171"/>
      <c r="AZ23" s="171"/>
      <c r="BA23" s="171"/>
      <c r="BB23" s="171"/>
      <c r="BC23" s="171"/>
      <c r="BD23" s="171"/>
      <c r="BE23" s="171"/>
      <c r="BF23" s="171"/>
      <c r="BG23" s="171"/>
      <c r="BH23" s="171"/>
      <c r="BI23" s="174">
        <f t="shared" si="0"/>
        <v>1240250</v>
      </c>
    </row>
    <row r="24" spans="1:61" s="175" customFormat="1" x14ac:dyDescent="0.25">
      <c r="A24" s="171">
        <v>21</v>
      </c>
      <c r="B24" s="172" t="s">
        <v>430</v>
      </c>
      <c r="C24" s="173" t="s">
        <v>433</v>
      </c>
      <c r="D24" s="171">
        <v>1978</v>
      </c>
      <c r="E24" s="171" t="s">
        <v>434</v>
      </c>
      <c r="F24" s="171" t="s">
        <v>434</v>
      </c>
      <c r="G24" s="171" t="s">
        <v>434</v>
      </c>
      <c r="H24" s="171" t="s">
        <v>434</v>
      </c>
      <c r="I24" s="171" t="s">
        <v>434</v>
      </c>
      <c r="J24" s="171" t="s">
        <v>434</v>
      </c>
      <c r="K24" s="171" t="s">
        <v>434</v>
      </c>
      <c r="L24" s="171" t="s">
        <v>434</v>
      </c>
      <c r="M24" s="171" t="s">
        <v>434</v>
      </c>
      <c r="N24" s="171"/>
      <c r="O24" s="171"/>
      <c r="P24" s="171"/>
      <c r="Q24" s="171"/>
      <c r="R24" s="171"/>
      <c r="S24" s="171"/>
      <c r="T24" s="171" t="s">
        <v>434</v>
      </c>
      <c r="U24" s="171" t="s">
        <v>434</v>
      </c>
      <c r="V24" s="171" t="s">
        <v>434</v>
      </c>
      <c r="W24" s="171" t="s">
        <v>434</v>
      </c>
      <c r="X24" s="171" t="s">
        <v>434</v>
      </c>
      <c r="Y24" s="171"/>
      <c r="Z24" s="171"/>
      <c r="AA24" s="171"/>
      <c r="AB24" s="171"/>
      <c r="AC24" s="171"/>
      <c r="AD24" s="171"/>
      <c r="AE24" s="171"/>
      <c r="AF24" s="171"/>
      <c r="AG24" s="171"/>
      <c r="AH24" s="171"/>
      <c r="AI24" s="171"/>
      <c r="AJ24" s="171"/>
      <c r="AK24" s="171"/>
      <c r="AL24" s="171"/>
      <c r="AM24" s="171"/>
      <c r="AN24" s="171"/>
      <c r="AO24" s="171"/>
      <c r="AP24" s="171"/>
      <c r="AQ24" s="171"/>
      <c r="AR24" s="171"/>
      <c r="AS24" s="171"/>
      <c r="AT24" s="171"/>
      <c r="AU24" s="171" t="s">
        <v>434</v>
      </c>
      <c r="AV24" s="171"/>
      <c r="AW24" s="171" t="s">
        <v>434</v>
      </c>
      <c r="AX24" s="171"/>
      <c r="AY24" s="171"/>
      <c r="AZ24" s="171"/>
      <c r="BA24" s="171"/>
      <c r="BB24" s="171"/>
      <c r="BC24" s="171"/>
      <c r="BD24" s="171"/>
      <c r="BE24" s="171" t="s">
        <v>434</v>
      </c>
      <c r="BF24" s="171"/>
      <c r="BG24" s="171"/>
      <c r="BH24" s="171"/>
      <c r="BI24" s="174">
        <f t="shared" si="0"/>
        <v>914650</v>
      </c>
    </row>
    <row r="25" spans="1:61" s="175" customFormat="1" x14ac:dyDescent="0.25">
      <c r="A25" s="171">
        <v>22</v>
      </c>
      <c r="B25" s="172" t="s">
        <v>426</v>
      </c>
      <c r="C25" s="173" t="s">
        <v>433</v>
      </c>
      <c r="D25" s="171">
        <v>1991</v>
      </c>
      <c r="E25" s="171" t="s">
        <v>434</v>
      </c>
      <c r="F25" s="171" t="s">
        <v>434</v>
      </c>
      <c r="G25" s="171" t="s">
        <v>434</v>
      </c>
      <c r="H25" s="171" t="s">
        <v>434</v>
      </c>
      <c r="I25" s="171" t="s">
        <v>434</v>
      </c>
      <c r="J25" s="171" t="s">
        <v>434</v>
      </c>
      <c r="K25" s="171" t="s">
        <v>434</v>
      </c>
      <c r="L25" s="171" t="s">
        <v>434</v>
      </c>
      <c r="M25" s="171" t="s">
        <v>434</v>
      </c>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t="s">
        <v>434</v>
      </c>
      <c r="AQ25" s="171" t="s">
        <v>434</v>
      </c>
      <c r="AR25" s="171"/>
      <c r="AS25" s="171"/>
      <c r="AT25" s="171"/>
      <c r="AU25" s="171" t="s">
        <v>434</v>
      </c>
      <c r="AV25" s="171"/>
      <c r="AW25" s="171" t="s">
        <v>434</v>
      </c>
      <c r="AX25" s="171"/>
      <c r="AY25" s="171"/>
      <c r="AZ25" s="171"/>
      <c r="BA25" s="171"/>
      <c r="BB25" s="171"/>
      <c r="BC25" s="171"/>
      <c r="BD25" s="171"/>
      <c r="BE25" s="171"/>
      <c r="BF25" s="171"/>
      <c r="BG25" s="171"/>
      <c r="BH25" s="171"/>
      <c r="BI25" s="174">
        <f t="shared" si="0"/>
        <v>842900</v>
      </c>
    </row>
    <row r="26" spans="1:61" s="175" customFormat="1" x14ac:dyDescent="0.25">
      <c r="A26" s="171">
        <v>23</v>
      </c>
      <c r="B26" s="172" t="s">
        <v>427</v>
      </c>
      <c r="C26" s="173" t="s">
        <v>432</v>
      </c>
      <c r="D26" s="171">
        <v>1982</v>
      </c>
      <c r="E26" s="171" t="s">
        <v>434</v>
      </c>
      <c r="F26" s="171"/>
      <c r="G26" s="171"/>
      <c r="H26" s="171"/>
      <c r="I26" s="171"/>
      <c r="J26" s="171"/>
      <c r="K26" s="171"/>
      <c r="L26" s="171"/>
      <c r="M26" s="171" t="s">
        <v>434</v>
      </c>
      <c r="N26" s="171"/>
      <c r="O26" s="171"/>
      <c r="P26" s="171"/>
      <c r="Q26" s="171"/>
      <c r="R26" s="171"/>
      <c r="S26" s="171"/>
      <c r="T26" s="171"/>
      <c r="U26" s="171"/>
      <c r="V26" s="171"/>
      <c r="W26" s="171"/>
      <c r="X26" s="171"/>
      <c r="Y26" s="171"/>
      <c r="Z26" s="171"/>
      <c r="AA26" s="171"/>
      <c r="AB26" s="171"/>
      <c r="AC26" s="171"/>
      <c r="AD26" s="171"/>
      <c r="AE26" s="171" t="s">
        <v>434</v>
      </c>
      <c r="AF26" s="171" t="s">
        <v>434</v>
      </c>
      <c r="AG26" s="171"/>
      <c r="AH26" s="171" t="s">
        <v>434</v>
      </c>
      <c r="AI26" s="171" t="s">
        <v>434</v>
      </c>
      <c r="AJ26" s="171" t="s">
        <v>434</v>
      </c>
      <c r="AK26" s="171" t="s">
        <v>434</v>
      </c>
      <c r="AL26" s="171" t="s">
        <v>434</v>
      </c>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c r="BI26" s="174">
        <f t="shared" si="0"/>
        <v>1200200</v>
      </c>
    </row>
    <row r="27" spans="1:61" x14ac:dyDescent="0.25">
      <c r="A27" s="145">
        <v>24</v>
      </c>
      <c r="B27" s="150" t="s">
        <v>428</v>
      </c>
      <c r="C27" s="147" t="s">
        <v>433</v>
      </c>
      <c r="D27" s="145">
        <v>1968</v>
      </c>
      <c r="E27" s="145" t="s">
        <v>434</v>
      </c>
      <c r="F27" s="145"/>
      <c r="G27" s="145" t="s">
        <v>434</v>
      </c>
      <c r="H27" s="145" t="s">
        <v>434</v>
      </c>
      <c r="I27" s="145"/>
      <c r="J27" s="145" t="s">
        <v>434</v>
      </c>
      <c r="K27" s="145" t="s">
        <v>434</v>
      </c>
      <c r="L27" s="145" t="s">
        <v>434</v>
      </c>
      <c r="M27" s="145" t="s">
        <v>434</v>
      </c>
      <c r="N27" s="145" t="s">
        <v>434</v>
      </c>
      <c r="O27" s="145"/>
      <c r="P27" s="145"/>
      <c r="Q27" s="145"/>
      <c r="R27" s="145"/>
      <c r="S27" s="145"/>
      <c r="T27" s="145" t="s">
        <v>434</v>
      </c>
      <c r="U27" s="145" t="s">
        <v>434</v>
      </c>
      <c r="V27" s="145"/>
      <c r="W27" s="145"/>
      <c r="X27" s="165" t="s">
        <v>434</v>
      </c>
      <c r="Y27" s="145" t="s">
        <v>434</v>
      </c>
      <c r="Z27" s="145" t="s">
        <v>434</v>
      </c>
      <c r="AA27" s="145" t="s">
        <v>434</v>
      </c>
      <c r="AB27" s="145"/>
      <c r="AC27" s="145" t="s">
        <v>434</v>
      </c>
      <c r="AD27" s="145" t="s">
        <v>434</v>
      </c>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69">
        <f t="shared" si="0"/>
        <v>840950</v>
      </c>
    </row>
    <row r="28" spans="1:61" x14ac:dyDescent="0.25">
      <c r="A28" s="145">
        <v>25</v>
      </c>
      <c r="B28" s="150" t="s">
        <v>431</v>
      </c>
      <c r="C28" s="147" t="s">
        <v>433</v>
      </c>
      <c r="D28" s="145">
        <v>1982</v>
      </c>
      <c r="E28" s="145" t="s">
        <v>434</v>
      </c>
      <c r="F28" s="145"/>
      <c r="G28" s="145" t="s">
        <v>434</v>
      </c>
      <c r="H28" s="145" t="s">
        <v>434</v>
      </c>
      <c r="I28" s="145"/>
      <c r="J28" s="145" t="s">
        <v>434</v>
      </c>
      <c r="K28" s="145" t="s">
        <v>434</v>
      </c>
      <c r="L28" s="145" t="s">
        <v>434</v>
      </c>
      <c r="M28" s="145" t="s">
        <v>434</v>
      </c>
      <c r="N28" s="145" t="s">
        <v>434</v>
      </c>
      <c r="O28" s="145"/>
      <c r="P28" s="145"/>
      <c r="Q28" s="145"/>
      <c r="R28" s="145"/>
      <c r="S28" s="145"/>
      <c r="T28" s="145" t="s">
        <v>434</v>
      </c>
      <c r="U28" s="145" t="s">
        <v>434</v>
      </c>
      <c r="V28" s="145"/>
      <c r="W28" s="145"/>
      <c r="X28" s="165" t="s">
        <v>434</v>
      </c>
      <c r="Y28" s="145" t="s">
        <v>434</v>
      </c>
      <c r="Z28" s="145" t="s">
        <v>434</v>
      </c>
      <c r="AA28" s="145" t="s">
        <v>434</v>
      </c>
      <c r="AB28" s="145"/>
      <c r="AC28" s="145" t="s">
        <v>434</v>
      </c>
      <c r="AD28" s="145" t="s">
        <v>434</v>
      </c>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69">
        <f t="shared" si="0"/>
        <v>840950</v>
      </c>
    </row>
    <row r="29" spans="1:61" x14ac:dyDescent="0.25">
      <c r="E29" s="170">
        <f>COUNTIF(E4:E28,"x")</f>
        <v>25</v>
      </c>
      <c r="F29" s="170">
        <f t="shared" ref="F29:AT29" si="1">COUNTIF(F4:F28,"x")</f>
        <v>11</v>
      </c>
      <c r="G29" s="170">
        <f t="shared" si="1"/>
        <v>13</v>
      </c>
      <c r="H29" s="170">
        <f t="shared" si="1"/>
        <v>12</v>
      </c>
      <c r="I29" s="170">
        <f t="shared" si="1"/>
        <v>13</v>
      </c>
      <c r="J29" s="170">
        <f t="shared" si="1"/>
        <v>15</v>
      </c>
      <c r="K29" s="170">
        <f t="shared" si="1"/>
        <v>15</v>
      </c>
      <c r="L29" s="170">
        <f t="shared" si="1"/>
        <v>21</v>
      </c>
      <c r="M29" s="170">
        <f t="shared" si="1"/>
        <v>25</v>
      </c>
      <c r="N29" s="170">
        <f t="shared" si="1"/>
        <v>6</v>
      </c>
      <c r="O29" s="170">
        <f t="shared" si="1"/>
        <v>5</v>
      </c>
      <c r="P29" s="170">
        <f t="shared" si="1"/>
        <v>5</v>
      </c>
      <c r="Q29" s="170">
        <f t="shared" si="1"/>
        <v>2</v>
      </c>
      <c r="R29" s="170">
        <f t="shared" si="1"/>
        <v>11</v>
      </c>
      <c r="S29" s="170">
        <f t="shared" si="1"/>
        <v>10</v>
      </c>
      <c r="T29" s="170">
        <f t="shared" si="1"/>
        <v>10</v>
      </c>
      <c r="U29" s="170">
        <f t="shared" si="1"/>
        <v>10</v>
      </c>
      <c r="V29" s="170">
        <f t="shared" si="1"/>
        <v>8</v>
      </c>
      <c r="W29" s="170">
        <f t="shared" si="1"/>
        <v>8</v>
      </c>
      <c r="X29" s="170">
        <f t="shared" si="1"/>
        <v>10</v>
      </c>
      <c r="Y29" s="170">
        <f t="shared" si="1"/>
        <v>4</v>
      </c>
      <c r="Z29" s="170">
        <f t="shared" si="1"/>
        <v>3</v>
      </c>
      <c r="AA29" s="170">
        <f t="shared" si="1"/>
        <v>2</v>
      </c>
      <c r="AB29" s="170">
        <f t="shared" si="1"/>
        <v>1</v>
      </c>
      <c r="AC29" s="170">
        <f t="shared" si="1"/>
        <v>12</v>
      </c>
      <c r="AD29" s="170">
        <f t="shared" si="1"/>
        <v>8</v>
      </c>
      <c r="AE29" s="170">
        <f t="shared" si="1"/>
        <v>4</v>
      </c>
      <c r="AF29" s="170">
        <f t="shared" si="1"/>
        <v>6</v>
      </c>
      <c r="AG29" s="170">
        <f t="shared" si="1"/>
        <v>1</v>
      </c>
      <c r="AH29" s="170">
        <f t="shared" si="1"/>
        <v>5</v>
      </c>
      <c r="AI29" s="170">
        <f t="shared" si="1"/>
        <v>4</v>
      </c>
      <c r="AJ29" s="170">
        <f t="shared" si="1"/>
        <v>4</v>
      </c>
      <c r="AK29" s="170">
        <f t="shared" si="1"/>
        <v>3</v>
      </c>
      <c r="AL29" s="170">
        <f t="shared" si="1"/>
        <v>3</v>
      </c>
      <c r="AM29" s="170">
        <f t="shared" si="1"/>
        <v>1</v>
      </c>
      <c r="AN29" s="170">
        <f t="shared" si="1"/>
        <v>1</v>
      </c>
      <c r="AO29" s="170">
        <f t="shared" si="1"/>
        <v>2</v>
      </c>
      <c r="AP29" s="170">
        <f t="shared" si="1"/>
        <v>8</v>
      </c>
      <c r="AQ29" s="170">
        <f t="shared" si="1"/>
        <v>8</v>
      </c>
      <c r="AR29" s="170">
        <f t="shared" si="1"/>
        <v>2</v>
      </c>
      <c r="AS29" s="170">
        <f t="shared" si="1"/>
        <v>6</v>
      </c>
      <c r="AT29" s="170">
        <f t="shared" si="1"/>
        <v>1</v>
      </c>
      <c r="AU29" s="170">
        <f t="shared" ref="AU29:BC29" si="2">COUNTIF(AU4:AU28,"x")</f>
        <v>14</v>
      </c>
      <c r="AV29" s="170">
        <f t="shared" si="2"/>
        <v>3</v>
      </c>
      <c r="AW29" s="170">
        <f t="shared" si="2"/>
        <v>12</v>
      </c>
      <c r="AX29" s="170">
        <f t="shared" si="2"/>
        <v>1</v>
      </c>
      <c r="AY29" s="170">
        <f t="shared" si="2"/>
        <v>1</v>
      </c>
      <c r="AZ29" s="170">
        <f t="shared" si="2"/>
        <v>6</v>
      </c>
      <c r="BA29" s="170">
        <f t="shared" si="2"/>
        <v>1</v>
      </c>
      <c r="BB29" s="170">
        <f t="shared" si="2"/>
        <v>1</v>
      </c>
      <c r="BC29" s="170">
        <f t="shared" si="2"/>
        <v>1</v>
      </c>
      <c r="BD29" s="170">
        <f t="shared" ref="BD29:BH29" si="3">COUNTIF(BD4:BD28,"x")</f>
        <v>4</v>
      </c>
      <c r="BE29" s="170">
        <f t="shared" si="3"/>
        <v>3</v>
      </c>
      <c r="BF29" s="170">
        <f t="shared" si="3"/>
        <v>1</v>
      </c>
      <c r="BG29" s="170">
        <f t="shared" si="3"/>
        <v>2</v>
      </c>
      <c r="BH29" s="170">
        <f t="shared" si="3"/>
        <v>3</v>
      </c>
      <c r="BI29" s="143">
        <f>SUM(BI4:BI28)</f>
        <v>31375300</v>
      </c>
    </row>
  </sheetData>
  <autoFilter ref="A2:BI29" xr:uid="{00000000-0009-0000-0000-000003000000}"/>
  <mergeCells count="2">
    <mergeCell ref="A3:D3"/>
    <mergeCell ref="J3:K3"/>
  </mergeCells>
  <conditionalFormatting sqref="E29:BH29">
    <cfRule type="cellIs" dxfId="1" priority="25" operator="equal">
      <formula>0</formula>
    </cfRule>
  </conditionalFormatting>
  <conditionalFormatting sqref="BI29">
    <cfRule type="cellIs" dxfId="0" priority="24"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E5"/>
  <sheetViews>
    <sheetView zoomScale="98" zoomScaleNormal="98" workbookViewId="0">
      <pane xSplit="12" ySplit="3" topLeftCell="AS4" activePane="bottomRight" state="frozen"/>
      <selection activeCell="O4" sqref="O4"/>
      <selection pane="topRight" activeCell="O4" sqref="O4"/>
      <selection pane="bottomLeft" activeCell="O4" sqref="O4"/>
      <selection pane="bottomRight" activeCell="O4" sqref="O4"/>
    </sheetView>
  </sheetViews>
  <sheetFormatPr defaultColWidth="9.140625" defaultRowHeight="15" x14ac:dyDescent="0.25"/>
  <cols>
    <col min="1" max="1" width="4" style="136" bestFit="1" customWidth="1"/>
    <col min="2" max="2" width="23" style="136" customWidth="1"/>
    <col min="3" max="3" width="9.140625" style="141"/>
    <col min="4" max="4" width="9.140625" style="136"/>
    <col min="5" max="5" width="10.42578125" style="136" customWidth="1"/>
    <col min="6" max="6" width="8.5703125" style="136" customWidth="1"/>
    <col min="7" max="7" width="7.28515625" style="136" customWidth="1"/>
    <col min="8" max="8" width="8.140625" style="136" customWidth="1"/>
    <col min="9" max="9" width="9.5703125" style="136" customWidth="1"/>
    <col min="10" max="10" width="7.85546875" style="136" customWidth="1"/>
    <col min="11" max="11" width="11.7109375" style="136" bestFit="1" customWidth="1"/>
    <col min="12" max="12" width="15.140625" style="136" customWidth="1"/>
    <col min="13" max="20" width="13.42578125" style="136" customWidth="1"/>
    <col min="21" max="21" width="17" style="136" bestFit="1" customWidth="1"/>
    <col min="22" max="22" width="16.7109375" style="136" bestFit="1" customWidth="1"/>
    <col min="23" max="23" width="8.28515625" style="136" bestFit="1" customWidth="1"/>
    <col min="24" max="24" width="9" style="136" bestFit="1" customWidth="1"/>
    <col min="25" max="27" width="13.85546875" style="136" bestFit="1" customWidth="1"/>
    <col min="28" max="29" width="12.85546875" style="136" bestFit="1" customWidth="1"/>
    <col min="30" max="30" width="12.7109375" style="136" bestFit="1" customWidth="1"/>
    <col min="31" max="31" width="8.7109375" style="136" bestFit="1" customWidth="1"/>
    <col min="32" max="32" width="12.28515625" style="136" bestFit="1" customWidth="1"/>
    <col min="33" max="33" width="9.5703125" style="136" bestFit="1" customWidth="1"/>
    <col min="34" max="34" width="11" style="136" bestFit="1" customWidth="1"/>
    <col min="35" max="35" width="23.140625" style="136" bestFit="1" customWidth="1"/>
    <col min="36" max="38" width="9.5703125" style="136" bestFit="1" customWidth="1"/>
    <col min="39" max="39" width="8.28515625" style="136" bestFit="1" customWidth="1"/>
    <col min="40" max="41" width="9.5703125" style="136" bestFit="1" customWidth="1"/>
    <col min="42" max="42" width="9.85546875" style="136" bestFit="1" customWidth="1"/>
    <col min="43" max="43" width="8.28515625" style="136" bestFit="1" customWidth="1"/>
    <col min="44" max="44" width="12.85546875" style="136" bestFit="1" customWidth="1"/>
    <col min="45" max="45" width="14.140625" style="136" bestFit="1" customWidth="1"/>
    <col min="46" max="46" width="9.5703125" style="136" bestFit="1" customWidth="1"/>
    <col min="47" max="47" width="12.85546875" style="136" bestFit="1" customWidth="1"/>
    <col min="48" max="49" width="14.140625" style="136" bestFit="1" customWidth="1"/>
    <col min="50" max="50" width="12.85546875" style="136" bestFit="1" customWidth="1"/>
    <col min="51" max="51" width="9.5703125" style="136" bestFit="1" customWidth="1"/>
    <col min="52" max="52" width="17" style="136" bestFit="1" customWidth="1"/>
    <col min="53" max="53" width="14.140625" style="136" bestFit="1" customWidth="1"/>
    <col min="54" max="54" width="19.85546875" style="136" bestFit="1" customWidth="1"/>
    <col min="55" max="55" width="14.140625" style="136" bestFit="1" customWidth="1"/>
    <col min="56" max="56" width="9.5703125" style="136" bestFit="1" customWidth="1"/>
    <col min="57" max="57" width="12.85546875" style="136" bestFit="1" customWidth="1"/>
    <col min="58" max="58" width="14.140625" style="136" bestFit="1" customWidth="1"/>
    <col min="59" max="59" width="12.85546875" style="136" bestFit="1" customWidth="1"/>
    <col min="60" max="61" width="9.5703125" style="136" bestFit="1" customWidth="1"/>
    <col min="62" max="62" width="12.42578125" style="136" bestFit="1" customWidth="1"/>
    <col min="63" max="63" width="9.5703125" style="136" bestFit="1" customWidth="1"/>
    <col min="64" max="64" width="14.5703125" style="136" bestFit="1" customWidth="1"/>
    <col min="65" max="65" width="8.7109375" style="136" bestFit="1" customWidth="1"/>
    <col min="66" max="66" width="12.85546875" style="136" bestFit="1" customWidth="1"/>
    <col min="67" max="67" width="13.85546875" style="136" bestFit="1" customWidth="1"/>
    <col min="68" max="68" width="9.5703125" style="136" bestFit="1" customWidth="1"/>
    <col min="69" max="69" width="18" style="136" bestFit="1" customWidth="1"/>
    <col min="70" max="70" width="12.85546875" style="136" bestFit="1" customWidth="1"/>
    <col min="71" max="72" width="13.85546875" style="136" bestFit="1" customWidth="1"/>
    <col min="73" max="73" width="8.28515625" style="136" bestFit="1" customWidth="1"/>
    <col min="74" max="74" width="21.140625" style="136" bestFit="1" customWidth="1"/>
    <col min="75" max="75" width="21.7109375" style="136" bestFit="1" customWidth="1"/>
    <col min="76" max="90" width="9.5703125" style="136" bestFit="1" customWidth="1"/>
    <col min="91" max="91" width="9.140625" style="136"/>
    <col min="92" max="92" width="8.85546875" style="136" bestFit="1" customWidth="1"/>
    <col min="93" max="93" width="18.28515625" style="136" bestFit="1" customWidth="1"/>
    <col min="94" max="94" width="20.5703125" style="136" bestFit="1" customWidth="1"/>
    <col min="95" max="95" width="15.42578125" style="136" bestFit="1" customWidth="1"/>
    <col min="96" max="96" width="17.7109375" style="136" bestFit="1" customWidth="1"/>
    <col min="97" max="97" width="9.5703125" style="136" bestFit="1" customWidth="1"/>
    <col min="98" max="98" width="12.42578125" style="136" bestFit="1" customWidth="1"/>
    <col min="99" max="99" width="17.7109375" style="136" bestFit="1" customWidth="1"/>
    <col min="100" max="100" width="21" style="136" bestFit="1" customWidth="1"/>
    <col min="101" max="101" width="22.42578125" style="136" bestFit="1" customWidth="1"/>
    <col min="102" max="102" width="15.28515625" style="136" bestFit="1" customWidth="1"/>
    <col min="103" max="103" width="15.85546875" style="136" bestFit="1" customWidth="1"/>
    <col min="104" max="105" width="10" style="136" bestFit="1" customWidth="1"/>
    <col min="106" max="106" width="13.42578125" style="136" bestFit="1" customWidth="1"/>
    <col min="107" max="107" width="9.5703125" style="136" bestFit="1" customWidth="1"/>
    <col min="108" max="108" width="12" style="136" bestFit="1" customWidth="1"/>
    <col min="109" max="109" width="15.140625" style="136" bestFit="1" customWidth="1"/>
    <col min="110" max="110" width="16.5703125" style="136" bestFit="1" customWidth="1"/>
    <col min="111" max="111" width="12" style="136" bestFit="1" customWidth="1"/>
    <col min="112" max="112" width="18" style="136" bestFit="1" customWidth="1"/>
    <col min="113" max="113" width="22.140625" style="136" bestFit="1" customWidth="1"/>
    <col min="114" max="116" width="20.5703125" style="136" bestFit="1" customWidth="1"/>
    <col min="117" max="117" width="16.85546875" style="136" bestFit="1" customWidth="1"/>
    <col min="118" max="118" width="20.5703125" style="136" bestFit="1" customWidth="1"/>
    <col min="119" max="119" width="20.85546875" style="136" bestFit="1" customWidth="1"/>
    <col min="120" max="120" width="20.5703125" style="136" bestFit="1" customWidth="1"/>
    <col min="121" max="121" width="22.85546875" style="136" bestFit="1" customWidth="1"/>
    <col min="122" max="122" width="20.5703125" style="136" bestFit="1" customWidth="1"/>
    <col min="123" max="123" width="16.85546875" style="136" bestFit="1" customWidth="1"/>
    <col min="124" max="124" width="21.7109375" style="136" bestFit="1" customWidth="1"/>
    <col min="125" max="127" width="20.5703125" style="136" bestFit="1" customWidth="1"/>
    <col min="128" max="130" width="19.140625" style="136" bestFit="1" customWidth="1"/>
    <col min="131" max="131" width="19.7109375" style="136" bestFit="1" customWidth="1"/>
    <col min="132" max="132" width="19.140625" style="136" bestFit="1" customWidth="1"/>
    <col min="133" max="133" width="16.5703125" style="136" bestFit="1" customWidth="1"/>
    <col min="134" max="135" width="19.140625" style="136" bestFit="1" customWidth="1"/>
    <col min="136" max="136" width="15.7109375" style="136" bestFit="1" customWidth="1"/>
    <col min="137" max="137" width="19.140625" style="136" bestFit="1" customWidth="1"/>
    <col min="138" max="138" width="17.7109375" style="136" bestFit="1" customWidth="1"/>
    <col min="139" max="139" width="19.140625" style="136" bestFit="1" customWidth="1"/>
    <col min="140" max="142" width="20.5703125" style="136" bestFit="1" customWidth="1"/>
    <col min="143" max="143" width="13" style="136" bestFit="1" customWidth="1"/>
    <col min="144" max="144" width="10.42578125" style="136" bestFit="1" customWidth="1"/>
    <col min="145" max="147" width="9.5703125" style="136" bestFit="1" customWidth="1"/>
    <col min="148" max="149" width="8.28515625" style="136" bestFit="1" customWidth="1"/>
    <col min="150" max="151" width="18.28515625" style="136" bestFit="1" customWidth="1"/>
    <col min="152" max="152" width="21.28515625" style="136" bestFit="1" customWidth="1"/>
    <col min="153" max="153" width="9.5703125" style="136" bestFit="1" customWidth="1"/>
    <col min="154" max="154" width="13.5703125" style="136" bestFit="1" customWidth="1"/>
    <col min="155" max="158" width="9.5703125" style="136" bestFit="1" customWidth="1"/>
    <col min="159" max="159" width="10" style="136" bestFit="1" customWidth="1"/>
    <col min="160" max="160" width="12.7109375" style="136" bestFit="1" customWidth="1"/>
    <col min="161" max="161" width="14.85546875" style="136" bestFit="1" customWidth="1"/>
    <col min="162" max="162" width="19.85546875" style="136" bestFit="1" customWidth="1"/>
    <col min="163" max="163" width="9.5703125" style="136" bestFit="1" customWidth="1"/>
    <col min="164" max="164" width="9.85546875" style="136" bestFit="1" customWidth="1"/>
    <col min="165" max="166" width="9.5703125" style="136" bestFit="1" customWidth="1"/>
    <col min="167" max="167" width="11.85546875" style="136" bestFit="1" customWidth="1"/>
    <col min="168" max="168" width="10.5703125" style="136" bestFit="1" customWidth="1"/>
    <col min="169" max="171" width="9.5703125" style="136" bestFit="1" customWidth="1"/>
    <col min="172" max="173" width="11.42578125" style="136" bestFit="1" customWidth="1"/>
    <col min="174" max="175" width="9.5703125" style="136" bestFit="1" customWidth="1"/>
    <col min="176" max="176" width="8.7109375" style="136" bestFit="1" customWidth="1"/>
    <col min="177" max="177" width="9" style="136" bestFit="1" customWidth="1"/>
    <col min="178" max="178" width="8.42578125" style="136" bestFit="1" customWidth="1"/>
    <col min="179" max="180" width="9" style="136" bestFit="1" customWidth="1"/>
    <col min="181" max="181" width="11.28515625" style="136" bestFit="1" customWidth="1"/>
    <col min="182" max="182" width="9.5703125" style="136" bestFit="1" customWidth="1"/>
    <col min="183" max="184" width="11.42578125" style="136" bestFit="1" customWidth="1"/>
    <col min="185" max="185" width="11.42578125" style="136" customWidth="1"/>
    <col min="186" max="186" width="9.140625" style="136"/>
    <col min="187" max="187" width="14.140625" style="144" customWidth="1"/>
    <col min="188" max="16384" width="9.140625" style="136"/>
  </cols>
  <sheetData>
    <row r="1" spans="1:187" s="135" customFormat="1" ht="14.25" x14ac:dyDescent="0.2">
      <c r="C1" s="139"/>
      <c r="E1" s="243">
        <v>1</v>
      </c>
      <c r="F1" s="243"/>
      <c r="G1" s="243"/>
      <c r="H1" s="243"/>
      <c r="I1" s="243"/>
      <c r="J1" s="243"/>
      <c r="K1" s="135">
        <v>2</v>
      </c>
      <c r="L1" s="135">
        <v>3</v>
      </c>
      <c r="M1" s="135">
        <v>4</v>
      </c>
      <c r="N1" s="135">
        <v>5</v>
      </c>
      <c r="O1" s="135">
        <v>6</v>
      </c>
      <c r="P1" s="135">
        <v>7</v>
      </c>
      <c r="Q1" s="135">
        <v>8</v>
      </c>
      <c r="R1" s="135">
        <v>9</v>
      </c>
      <c r="S1" s="135">
        <v>10</v>
      </c>
      <c r="T1" s="135">
        <v>11</v>
      </c>
      <c r="U1" s="135">
        <v>12</v>
      </c>
      <c r="V1" s="135">
        <v>13</v>
      </c>
      <c r="W1" s="135">
        <v>14</v>
      </c>
      <c r="X1" s="135">
        <v>15</v>
      </c>
      <c r="Y1" s="135">
        <v>16</v>
      </c>
      <c r="Z1" s="135">
        <v>17</v>
      </c>
      <c r="AA1" s="135">
        <v>18</v>
      </c>
      <c r="AB1" s="135">
        <v>19</v>
      </c>
      <c r="AC1" s="135">
        <v>20</v>
      </c>
      <c r="AD1" s="135">
        <v>21</v>
      </c>
      <c r="AE1" s="135">
        <v>22</v>
      </c>
      <c r="AF1" s="135">
        <v>23</v>
      </c>
      <c r="AG1" s="135">
        <v>24</v>
      </c>
      <c r="AH1" s="135">
        <v>25</v>
      </c>
      <c r="AI1" s="135">
        <v>26</v>
      </c>
      <c r="AJ1" s="135">
        <v>27</v>
      </c>
      <c r="AK1" s="135">
        <v>28</v>
      </c>
      <c r="AL1" s="135">
        <v>29</v>
      </c>
      <c r="AM1" s="135">
        <v>30</v>
      </c>
      <c r="AN1" s="135">
        <v>31</v>
      </c>
      <c r="AO1" s="135">
        <v>32</v>
      </c>
      <c r="AP1" s="135">
        <v>33</v>
      </c>
      <c r="AQ1" s="135">
        <v>34</v>
      </c>
      <c r="AR1" s="135">
        <v>35</v>
      </c>
      <c r="AS1" s="135">
        <v>36</v>
      </c>
      <c r="AT1" s="135">
        <v>37</v>
      </c>
      <c r="AU1" s="135">
        <v>38</v>
      </c>
      <c r="AV1" s="135">
        <v>39</v>
      </c>
      <c r="AW1" s="135">
        <v>40</v>
      </c>
      <c r="AX1" s="135">
        <v>41</v>
      </c>
      <c r="AY1" s="135">
        <v>42</v>
      </c>
      <c r="AZ1" s="135">
        <v>43</v>
      </c>
      <c r="BA1" s="135">
        <v>44</v>
      </c>
      <c r="BB1" s="135">
        <v>45</v>
      </c>
      <c r="BC1" s="135">
        <v>46</v>
      </c>
      <c r="BD1" s="135">
        <v>47</v>
      </c>
      <c r="BE1" s="135">
        <v>48</v>
      </c>
      <c r="BF1" s="135">
        <v>49</v>
      </c>
      <c r="BG1" s="135">
        <v>50</v>
      </c>
      <c r="BH1" s="135">
        <v>51</v>
      </c>
      <c r="BI1" s="135">
        <v>52</v>
      </c>
      <c r="BJ1" s="135">
        <v>53</v>
      </c>
      <c r="BK1" s="135">
        <v>54</v>
      </c>
      <c r="BL1" s="135">
        <v>55</v>
      </c>
      <c r="BM1" s="135">
        <v>56</v>
      </c>
      <c r="BN1" s="135">
        <v>57</v>
      </c>
      <c r="BO1" s="135">
        <v>58</v>
      </c>
      <c r="BP1" s="135">
        <v>59</v>
      </c>
      <c r="BQ1" s="135">
        <v>60</v>
      </c>
      <c r="BR1" s="135">
        <v>61</v>
      </c>
      <c r="BS1" s="135">
        <v>62</v>
      </c>
      <c r="BT1" s="135">
        <v>63</v>
      </c>
      <c r="BU1" s="135">
        <v>64</v>
      </c>
      <c r="BV1" s="135">
        <v>65</v>
      </c>
      <c r="BW1" s="135">
        <v>66</v>
      </c>
      <c r="BX1" s="135">
        <v>67</v>
      </c>
      <c r="BY1" s="135">
        <v>68</v>
      </c>
      <c r="BZ1" s="135">
        <v>69</v>
      </c>
      <c r="CA1" s="135">
        <v>70</v>
      </c>
      <c r="CB1" s="135">
        <v>71</v>
      </c>
      <c r="CC1" s="135">
        <v>72</v>
      </c>
      <c r="CD1" s="135">
        <v>73</v>
      </c>
      <c r="CE1" s="135">
        <v>74</v>
      </c>
      <c r="CF1" s="135">
        <v>75</v>
      </c>
      <c r="CG1" s="135">
        <v>76</v>
      </c>
      <c r="CH1" s="135">
        <v>77</v>
      </c>
      <c r="CI1" s="135">
        <v>78</v>
      </c>
      <c r="CJ1" s="135">
        <v>79</v>
      </c>
      <c r="CK1" s="135">
        <v>80</v>
      </c>
      <c r="CL1" s="135">
        <v>81</v>
      </c>
      <c r="CM1" s="135">
        <v>82</v>
      </c>
      <c r="CN1" s="135">
        <v>83</v>
      </c>
      <c r="CO1" s="135">
        <v>84</v>
      </c>
      <c r="CP1" s="135">
        <v>85</v>
      </c>
      <c r="CQ1" s="135">
        <v>86</v>
      </c>
      <c r="CR1" s="135">
        <v>87</v>
      </c>
      <c r="CS1" s="135">
        <v>88</v>
      </c>
      <c r="CT1" s="135">
        <v>89</v>
      </c>
      <c r="CU1" s="135">
        <v>90</v>
      </c>
      <c r="CV1" s="135">
        <v>91</v>
      </c>
      <c r="CW1" s="135">
        <v>92</v>
      </c>
      <c r="CX1" s="135">
        <v>93</v>
      </c>
      <c r="CY1" s="135">
        <v>94</v>
      </c>
      <c r="CZ1" s="135">
        <v>95</v>
      </c>
      <c r="DA1" s="135">
        <v>96</v>
      </c>
      <c r="DB1" s="135">
        <v>97</v>
      </c>
      <c r="DC1" s="135">
        <v>98</v>
      </c>
      <c r="DD1" s="135">
        <v>99</v>
      </c>
      <c r="DE1" s="135">
        <v>100</v>
      </c>
      <c r="DF1" s="135">
        <v>101</v>
      </c>
      <c r="DG1" s="135">
        <v>102</v>
      </c>
      <c r="DH1" s="135">
        <v>103</v>
      </c>
      <c r="DI1" s="135">
        <v>104</v>
      </c>
      <c r="DJ1" s="135">
        <v>105</v>
      </c>
      <c r="DK1" s="135">
        <v>106</v>
      </c>
      <c r="DL1" s="135">
        <v>107</v>
      </c>
      <c r="DM1" s="135">
        <v>108</v>
      </c>
      <c r="DN1" s="135">
        <v>109</v>
      </c>
      <c r="DO1" s="135">
        <v>110</v>
      </c>
      <c r="DP1" s="135">
        <v>111</v>
      </c>
      <c r="DQ1" s="135">
        <v>112</v>
      </c>
      <c r="DR1" s="135">
        <v>113</v>
      </c>
      <c r="DS1" s="135">
        <v>114</v>
      </c>
      <c r="DT1" s="135">
        <v>115</v>
      </c>
      <c r="DU1" s="135">
        <v>116</v>
      </c>
      <c r="DV1" s="135">
        <v>117</v>
      </c>
      <c r="DW1" s="135">
        <v>118</v>
      </c>
      <c r="DX1" s="135">
        <v>119</v>
      </c>
      <c r="DY1" s="135">
        <v>120</v>
      </c>
      <c r="DZ1" s="135">
        <v>121</v>
      </c>
      <c r="EA1" s="135">
        <v>122</v>
      </c>
      <c r="EB1" s="135">
        <v>123</v>
      </c>
      <c r="EC1" s="135">
        <v>124</v>
      </c>
      <c r="ED1" s="135">
        <v>125</v>
      </c>
      <c r="EE1" s="135">
        <v>126</v>
      </c>
      <c r="EF1" s="135">
        <v>127</v>
      </c>
      <c r="EG1" s="135">
        <v>128</v>
      </c>
      <c r="EH1" s="135">
        <v>129</v>
      </c>
      <c r="EI1" s="135">
        <v>130</v>
      </c>
      <c r="EJ1" s="135">
        <v>131</v>
      </c>
      <c r="EK1" s="135">
        <v>132</v>
      </c>
      <c r="EL1" s="135">
        <v>133</v>
      </c>
      <c r="EM1" s="135">
        <v>134</v>
      </c>
      <c r="EN1" s="135">
        <v>135</v>
      </c>
      <c r="EO1" s="135">
        <v>136</v>
      </c>
      <c r="EP1" s="135">
        <v>137</v>
      </c>
      <c r="EQ1" s="135">
        <v>138</v>
      </c>
      <c r="ER1" s="135">
        <v>139</v>
      </c>
      <c r="ES1" s="135">
        <v>140</v>
      </c>
      <c r="ET1" s="135">
        <v>141</v>
      </c>
      <c r="EU1" s="135">
        <v>142</v>
      </c>
      <c r="EV1" s="135">
        <v>143</v>
      </c>
      <c r="EW1" s="135">
        <v>144</v>
      </c>
      <c r="EX1" s="135">
        <v>145</v>
      </c>
      <c r="EY1" s="135">
        <v>146</v>
      </c>
      <c r="EZ1" s="135">
        <v>147</v>
      </c>
      <c r="FA1" s="135">
        <v>148</v>
      </c>
      <c r="FB1" s="135">
        <v>149</v>
      </c>
      <c r="FC1" s="135">
        <v>150</v>
      </c>
      <c r="FD1" s="135">
        <v>151</v>
      </c>
      <c r="FE1" s="135">
        <v>152</v>
      </c>
      <c r="FF1" s="135">
        <v>153</v>
      </c>
      <c r="FG1" s="135">
        <v>154</v>
      </c>
      <c r="FH1" s="135">
        <v>155</v>
      </c>
      <c r="FI1" s="135">
        <v>156</v>
      </c>
      <c r="FJ1" s="135">
        <v>157</v>
      </c>
      <c r="FK1" s="135">
        <v>158</v>
      </c>
      <c r="FL1" s="135">
        <v>159</v>
      </c>
      <c r="FM1" s="135">
        <v>160</v>
      </c>
      <c r="FN1" s="135">
        <v>161</v>
      </c>
      <c r="FO1" s="135">
        <v>162</v>
      </c>
      <c r="FP1" s="135">
        <v>163</v>
      </c>
      <c r="FQ1" s="135">
        <v>164</v>
      </c>
      <c r="FR1" s="135">
        <v>165</v>
      </c>
      <c r="FS1" s="135">
        <v>166</v>
      </c>
      <c r="FT1" s="135">
        <v>167</v>
      </c>
      <c r="FU1" s="135">
        <v>168</v>
      </c>
      <c r="FV1" s="135">
        <v>169</v>
      </c>
      <c r="FW1" s="135">
        <v>170</v>
      </c>
      <c r="FX1" s="135">
        <v>171</v>
      </c>
      <c r="FY1" s="135">
        <v>172</v>
      </c>
      <c r="FZ1" s="135">
        <v>173</v>
      </c>
      <c r="GA1" s="135">
        <v>174</v>
      </c>
      <c r="GB1" s="135">
        <v>175</v>
      </c>
      <c r="GC1" s="135">
        <v>178</v>
      </c>
      <c r="GE1" s="142"/>
    </row>
    <row r="2" spans="1:187" s="164" customFormat="1" ht="138.75" customHeight="1" x14ac:dyDescent="0.25">
      <c r="A2" s="151" t="s">
        <v>32</v>
      </c>
      <c r="B2" s="140" t="s">
        <v>392</v>
      </c>
      <c r="C2" s="140" t="s">
        <v>393</v>
      </c>
      <c r="D2" s="140" t="s">
        <v>394</v>
      </c>
      <c r="E2" s="152" t="s">
        <v>395</v>
      </c>
      <c r="F2" s="152" t="s">
        <v>396</v>
      </c>
      <c r="G2" s="152" t="s">
        <v>397</v>
      </c>
      <c r="H2" s="152" t="s">
        <v>398</v>
      </c>
      <c r="I2" s="152" t="s">
        <v>399</v>
      </c>
      <c r="J2" s="152" t="s">
        <v>400</v>
      </c>
      <c r="K2" s="152" t="s">
        <v>5</v>
      </c>
      <c r="L2" s="152" t="s">
        <v>8</v>
      </c>
      <c r="M2" s="153" t="s">
        <v>11</v>
      </c>
      <c r="N2" s="154" t="s">
        <v>14</v>
      </c>
      <c r="O2" s="155" t="s">
        <v>23</v>
      </c>
      <c r="P2" s="155" t="s">
        <v>25</v>
      </c>
      <c r="Q2" s="154" t="s">
        <v>27</v>
      </c>
      <c r="R2" s="156" t="s">
        <v>17</v>
      </c>
      <c r="S2" s="153" t="s">
        <v>45</v>
      </c>
      <c r="T2" s="153" t="s">
        <v>48</v>
      </c>
      <c r="U2" s="157" t="s">
        <v>51</v>
      </c>
      <c r="V2" s="157" t="s">
        <v>54</v>
      </c>
      <c r="W2" s="157" t="s">
        <v>56</v>
      </c>
      <c r="X2" s="157" t="s">
        <v>58</v>
      </c>
      <c r="Y2" s="157" t="s">
        <v>61</v>
      </c>
      <c r="Z2" s="157" t="s">
        <v>63</v>
      </c>
      <c r="AA2" s="157" t="s">
        <v>65</v>
      </c>
      <c r="AB2" s="157" t="s">
        <v>67</v>
      </c>
      <c r="AC2" s="157" t="s">
        <v>69</v>
      </c>
      <c r="AD2" s="153" t="s">
        <v>72</v>
      </c>
      <c r="AE2" s="153" t="s">
        <v>75</v>
      </c>
      <c r="AF2" s="153" t="s">
        <v>77</v>
      </c>
      <c r="AG2" s="153" t="s">
        <v>79</v>
      </c>
      <c r="AH2" s="153" t="s">
        <v>82</v>
      </c>
      <c r="AI2" s="153" t="s">
        <v>84</v>
      </c>
      <c r="AJ2" s="153" t="s">
        <v>85</v>
      </c>
      <c r="AK2" s="153" t="s">
        <v>86</v>
      </c>
      <c r="AL2" s="153" t="s">
        <v>89</v>
      </c>
      <c r="AM2" s="153" t="s">
        <v>92</v>
      </c>
      <c r="AN2" s="153" t="s">
        <v>94</v>
      </c>
      <c r="AO2" s="153" t="s">
        <v>356</v>
      </c>
      <c r="AP2" s="153" t="s">
        <v>358</v>
      </c>
      <c r="AQ2" s="153" t="s">
        <v>34</v>
      </c>
      <c r="AR2" s="152" t="s">
        <v>98</v>
      </c>
      <c r="AS2" s="152" t="s">
        <v>100</v>
      </c>
      <c r="AT2" s="152" t="s">
        <v>102</v>
      </c>
      <c r="AU2" s="152" t="s">
        <v>104</v>
      </c>
      <c r="AV2" s="152" t="s">
        <v>106</v>
      </c>
      <c r="AW2" s="152" t="s">
        <v>108</v>
      </c>
      <c r="AX2" s="152" t="s">
        <v>110</v>
      </c>
      <c r="AY2" s="158" t="s">
        <v>112</v>
      </c>
      <c r="AZ2" s="152" t="s">
        <v>114</v>
      </c>
      <c r="BA2" s="152" t="s">
        <v>117</v>
      </c>
      <c r="BB2" s="152" t="s">
        <v>119</v>
      </c>
      <c r="BC2" s="152" t="s">
        <v>121</v>
      </c>
      <c r="BD2" s="152" t="s">
        <v>127</v>
      </c>
      <c r="BE2" s="152" t="s">
        <v>123</v>
      </c>
      <c r="BF2" s="152" t="s">
        <v>125</v>
      </c>
      <c r="BG2" s="152" t="s">
        <v>126</v>
      </c>
      <c r="BH2" s="152" t="s">
        <v>364</v>
      </c>
      <c r="BI2" s="152" t="s">
        <v>366</v>
      </c>
      <c r="BJ2" s="152" t="s">
        <v>367</v>
      </c>
      <c r="BK2" s="152" t="s">
        <v>369</v>
      </c>
      <c r="BL2" s="156" t="s">
        <v>131</v>
      </c>
      <c r="BM2" s="156" t="s">
        <v>133</v>
      </c>
      <c r="BN2" s="156" t="s">
        <v>135</v>
      </c>
      <c r="BO2" s="156" t="s">
        <v>138</v>
      </c>
      <c r="BP2" s="156" t="s">
        <v>371</v>
      </c>
      <c r="BQ2" s="159" t="s">
        <v>140</v>
      </c>
      <c r="BR2" s="159" t="s">
        <v>143</v>
      </c>
      <c r="BS2" s="159" t="s">
        <v>146</v>
      </c>
      <c r="BT2" s="159" t="s">
        <v>150</v>
      </c>
      <c r="BU2" s="159" t="s">
        <v>152</v>
      </c>
      <c r="BV2" s="159" t="s">
        <v>155</v>
      </c>
      <c r="BW2" s="159" t="s">
        <v>373</v>
      </c>
      <c r="BX2" s="159" t="s">
        <v>158</v>
      </c>
      <c r="BY2" s="159" t="s">
        <v>162</v>
      </c>
      <c r="BZ2" s="159" t="s">
        <v>163</v>
      </c>
      <c r="CA2" s="159" t="s">
        <v>164</v>
      </c>
      <c r="CB2" s="159" t="s">
        <v>165</v>
      </c>
      <c r="CC2" s="159" t="s">
        <v>166</v>
      </c>
      <c r="CD2" s="159" t="s">
        <v>167</v>
      </c>
      <c r="CE2" s="159" t="s">
        <v>168</v>
      </c>
      <c r="CF2" s="159" t="s">
        <v>169</v>
      </c>
      <c r="CG2" s="159" t="s">
        <v>170</v>
      </c>
      <c r="CH2" s="159" t="s">
        <v>171</v>
      </c>
      <c r="CI2" s="159" t="s">
        <v>172</v>
      </c>
      <c r="CJ2" s="159" t="s">
        <v>173</v>
      </c>
      <c r="CK2" s="159" t="s">
        <v>174</v>
      </c>
      <c r="CL2" s="159" t="s">
        <v>175</v>
      </c>
      <c r="CM2" s="159" t="s">
        <v>178</v>
      </c>
      <c r="CN2" s="159" t="s">
        <v>181</v>
      </c>
      <c r="CO2" s="152" t="s">
        <v>36</v>
      </c>
      <c r="CP2" s="152" t="s">
        <v>19</v>
      </c>
      <c r="CQ2" s="152" t="s">
        <v>37</v>
      </c>
      <c r="CR2" s="152" t="s">
        <v>374</v>
      </c>
      <c r="CS2" s="152" t="s">
        <v>375</v>
      </c>
      <c r="CT2" s="152" t="s">
        <v>376</v>
      </c>
      <c r="CU2" s="152" t="s">
        <v>377</v>
      </c>
      <c r="CV2" s="152" t="s">
        <v>184</v>
      </c>
      <c r="CW2" s="152" t="s">
        <v>186</v>
      </c>
      <c r="CX2" s="152" t="s">
        <v>189</v>
      </c>
      <c r="CY2" s="152" t="s">
        <v>191</v>
      </c>
      <c r="CZ2" s="152" t="s">
        <v>378</v>
      </c>
      <c r="DA2" s="152" t="s">
        <v>380</v>
      </c>
      <c r="DB2" s="152" t="s">
        <v>193</v>
      </c>
      <c r="DC2" s="152" t="s">
        <v>196</v>
      </c>
      <c r="DD2" s="152" t="s">
        <v>198</v>
      </c>
      <c r="DE2" s="152" t="s">
        <v>200</v>
      </c>
      <c r="DF2" s="152" t="s">
        <v>202</v>
      </c>
      <c r="DG2" s="152" t="s">
        <v>204</v>
      </c>
      <c r="DH2" s="152" t="s">
        <v>206</v>
      </c>
      <c r="DI2" s="152" t="s">
        <v>208</v>
      </c>
      <c r="DJ2" s="152" t="s">
        <v>210</v>
      </c>
      <c r="DK2" s="152" t="s">
        <v>212</v>
      </c>
      <c r="DL2" s="152" t="s">
        <v>214</v>
      </c>
      <c r="DM2" s="152" t="s">
        <v>216</v>
      </c>
      <c r="DN2" s="152" t="s">
        <v>218</v>
      </c>
      <c r="DO2" s="152" t="s">
        <v>402</v>
      </c>
      <c r="DP2" s="152" t="s">
        <v>222</v>
      </c>
      <c r="DQ2" s="152" t="s">
        <v>223</v>
      </c>
      <c r="DR2" s="152" t="s">
        <v>225</v>
      </c>
      <c r="DS2" s="152" t="s">
        <v>227</v>
      </c>
      <c r="DT2" s="152" t="s">
        <v>230</v>
      </c>
      <c r="DU2" s="152" t="s">
        <v>232</v>
      </c>
      <c r="DV2" s="152" t="s">
        <v>233</v>
      </c>
      <c r="DW2" s="152" t="s">
        <v>235</v>
      </c>
      <c r="DX2" s="152" t="s">
        <v>236</v>
      </c>
      <c r="DY2" s="152" t="s">
        <v>238</v>
      </c>
      <c r="DZ2" s="152" t="s">
        <v>240</v>
      </c>
      <c r="EA2" s="152" t="s">
        <v>242</v>
      </c>
      <c r="EB2" s="152" t="s">
        <v>244</v>
      </c>
      <c r="EC2" s="152" t="s">
        <v>246</v>
      </c>
      <c r="ED2" s="152" t="s">
        <v>248</v>
      </c>
      <c r="EE2" s="152" t="s">
        <v>250</v>
      </c>
      <c r="EF2" s="152" t="s">
        <v>252</v>
      </c>
      <c r="EG2" s="152" t="s">
        <v>254</v>
      </c>
      <c r="EH2" s="152" t="s">
        <v>255</v>
      </c>
      <c r="EI2" s="152" t="s">
        <v>256</v>
      </c>
      <c r="EJ2" s="153" t="s">
        <v>258</v>
      </c>
      <c r="EK2" s="153" t="s">
        <v>260</v>
      </c>
      <c r="EL2" s="153" t="s">
        <v>262</v>
      </c>
      <c r="EM2" s="153" t="s">
        <v>265</v>
      </c>
      <c r="EN2" s="152" t="s">
        <v>267</v>
      </c>
      <c r="EO2" s="153" t="s">
        <v>269</v>
      </c>
      <c r="EP2" s="153" t="s">
        <v>272</v>
      </c>
      <c r="EQ2" s="153" t="s">
        <v>274</v>
      </c>
      <c r="ER2" s="160" t="s">
        <v>277</v>
      </c>
      <c r="ES2" s="160" t="s">
        <v>279</v>
      </c>
      <c r="ET2" s="152" t="s">
        <v>282</v>
      </c>
      <c r="EU2" s="153" t="s">
        <v>285</v>
      </c>
      <c r="EV2" s="153" t="s">
        <v>287</v>
      </c>
      <c r="EW2" s="153" t="s">
        <v>289</v>
      </c>
      <c r="EX2" s="153" t="s">
        <v>291</v>
      </c>
      <c r="EY2" s="153" t="s">
        <v>294</v>
      </c>
      <c r="EZ2" s="153" t="s">
        <v>296</v>
      </c>
      <c r="FA2" s="153" t="s">
        <v>298</v>
      </c>
      <c r="FB2" s="159" t="s">
        <v>301</v>
      </c>
      <c r="FC2" s="154" t="s">
        <v>304</v>
      </c>
      <c r="FD2" s="154" t="s">
        <v>305</v>
      </c>
      <c r="FE2" s="159" t="s">
        <v>307</v>
      </c>
      <c r="FF2" s="154" t="s">
        <v>309</v>
      </c>
      <c r="FG2" s="160" t="s">
        <v>311</v>
      </c>
      <c r="FH2" s="160" t="s">
        <v>313</v>
      </c>
      <c r="FI2" s="159" t="s">
        <v>315</v>
      </c>
      <c r="FJ2" s="159" t="s">
        <v>382</v>
      </c>
      <c r="FK2" s="159" t="s">
        <v>384</v>
      </c>
      <c r="FL2" s="159" t="s">
        <v>317</v>
      </c>
      <c r="FM2" s="159" t="s">
        <v>320</v>
      </c>
      <c r="FN2" s="159" t="s">
        <v>321</v>
      </c>
      <c r="FO2" s="159" t="s">
        <v>323</v>
      </c>
      <c r="FP2" s="159" t="s">
        <v>325</v>
      </c>
      <c r="FQ2" s="159" t="s">
        <v>327</v>
      </c>
      <c r="FR2" s="161" t="s">
        <v>330</v>
      </c>
      <c r="FS2" s="162" t="s">
        <v>332</v>
      </c>
      <c r="FT2" s="162" t="s">
        <v>334</v>
      </c>
      <c r="FU2" s="159" t="s">
        <v>337</v>
      </c>
      <c r="FV2" s="159" t="s">
        <v>338</v>
      </c>
      <c r="FW2" s="159" t="s">
        <v>339</v>
      </c>
      <c r="FX2" s="154" t="s">
        <v>340</v>
      </c>
      <c r="FY2" s="159" t="s">
        <v>387</v>
      </c>
      <c r="FZ2" s="159" t="s">
        <v>388</v>
      </c>
      <c r="GA2" s="159" t="s">
        <v>389</v>
      </c>
      <c r="GB2" s="154" t="s">
        <v>390</v>
      </c>
      <c r="GC2" s="154" t="s">
        <v>404</v>
      </c>
      <c r="GD2" s="154" t="s">
        <v>403</v>
      </c>
      <c r="GE2" s="163"/>
    </row>
    <row r="3" spans="1:187" s="138" customFormat="1" ht="28.5" x14ac:dyDescent="0.25">
      <c r="A3" s="244" t="s">
        <v>401</v>
      </c>
      <c r="B3" s="245"/>
      <c r="C3" s="245"/>
      <c r="D3" s="246"/>
      <c r="E3" s="137"/>
      <c r="F3" s="137"/>
      <c r="G3" s="137"/>
      <c r="H3" s="137"/>
      <c r="I3" s="137"/>
      <c r="J3" s="137"/>
      <c r="K3" s="125">
        <v>93000</v>
      </c>
      <c r="L3" s="125">
        <v>54000</v>
      </c>
      <c r="M3" s="125">
        <v>68000</v>
      </c>
      <c r="N3" s="125">
        <v>24000</v>
      </c>
      <c r="O3" s="247">
        <v>54000</v>
      </c>
      <c r="P3" s="248"/>
      <c r="Q3" s="125">
        <v>37000</v>
      </c>
      <c r="R3" s="126" t="s">
        <v>18</v>
      </c>
      <c r="S3" s="127">
        <v>160550</v>
      </c>
      <c r="T3" s="127">
        <v>38950</v>
      </c>
      <c r="U3" s="127">
        <v>38950</v>
      </c>
      <c r="V3" s="127">
        <v>44650</v>
      </c>
      <c r="W3" s="127">
        <v>38950</v>
      </c>
      <c r="X3" s="127">
        <v>38950</v>
      </c>
      <c r="Y3" s="127">
        <v>38950</v>
      </c>
      <c r="Z3" s="127">
        <v>56050</v>
      </c>
      <c r="AA3" s="127">
        <v>56050</v>
      </c>
      <c r="AB3" s="127">
        <v>44650</v>
      </c>
      <c r="AC3" s="127">
        <v>38950</v>
      </c>
      <c r="AD3" s="127">
        <v>96900</v>
      </c>
      <c r="AE3" s="127">
        <v>58900</v>
      </c>
      <c r="AF3" s="127">
        <v>156750</v>
      </c>
      <c r="AG3" s="127">
        <v>110200</v>
      </c>
      <c r="AH3" s="127">
        <v>78850</v>
      </c>
      <c r="AI3" s="127">
        <v>123500</v>
      </c>
      <c r="AJ3" s="127">
        <v>114000</v>
      </c>
      <c r="AK3" s="127">
        <v>267900</v>
      </c>
      <c r="AL3" s="127">
        <v>121600</v>
      </c>
      <c r="AM3" s="127">
        <v>67450</v>
      </c>
      <c r="AN3" s="127">
        <v>131100</v>
      </c>
      <c r="AO3" s="127">
        <v>267900</v>
      </c>
      <c r="AP3" s="128">
        <v>20000</v>
      </c>
      <c r="AQ3" s="128">
        <v>18000</v>
      </c>
      <c r="AR3" s="129">
        <v>147900</v>
      </c>
      <c r="AS3" s="129">
        <v>196350</v>
      </c>
      <c r="AT3" s="129">
        <v>622200</v>
      </c>
      <c r="AU3" s="129">
        <v>102850</v>
      </c>
      <c r="AV3" s="129">
        <v>163200</v>
      </c>
      <c r="AW3" s="129">
        <v>147050</v>
      </c>
      <c r="AX3" s="129">
        <v>196350</v>
      </c>
      <c r="AY3" s="129">
        <v>425000</v>
      </c>
      <c r="AZ3" s="129">
        <v>246500</v>
      </c>
      <c r="BA3" s="129">
        <v>196350</v>
      </c>
      <c r="BB3" s="129">
        <v>523600</v>
      </c>
      <c r="BC3" s="129">
        <v>196350</v>
      </c>
      <c r="BD3" s="129">
        <v>350200</v>
      </c>
      <c r="BE3" s="129">
        <v>116450</v>
      </c>
      <c r="BF3" s="129">
        <v>116450</v>
      </c>
      <c r="BG3" s="129">
        <v>176800</v>
      </c>
      <c r="BH3" s="129">
        <v>182750</v>
      </c>
      <c r="BI3" s="129">
        <v>274550</v>
      </c>
      <c r="BJ3" s="129">
        <v>228650</v>
      </c>
      <c r="BK3" s="129">
        <v>499800</v>
      </c>
      <c r="BL3" s="128">
        <v>100000</v>
      </c>
      <c r="BM3" s="128">
        <v>56100</v>
      </c>
      <c r="BN3" s="128">
        <v>118150</v>
      </c>
      <c r="BO3" s="128">
        <v>56100</v>
      </c>
      <c r="BP3" s="128">
        <v>180200</v>
      </c>
      <c r="BQ3" s="128">
        <v>737800</v>
      </c>
      <c r="BR3" s="128">
        <v>118150</v>
      </c>
      <c r="BS3" s="128">
        <v>61200</v>
      </c>
      <c r="BT3" s="128">
        <v>147900</v>
      </c>
      <c r="BU3" s="128">
        <v>74800</v>
      </c>
      <c r="BV3" s="128">
        <v>142800</v>
      </c>
      <c r="BW3" s="128">
        <v>142800</v>
      </c>
      <c r="BX3" s="128">
        <v>215050</v>
      </c>
      <c r="BY3" s="127">
        <v>247500</v>
      </c>
      <c r="BZ3" s="127">
        <v>168300</v>
      </c>
      <c r="CA3" s="127">
        <v>168300</v>
      </c>
      <c r="CB3" s="127">
        <v>170100</v>
      </c>
      <c r="CC3" s="127">
        <v>135000</v>
      </c>
      <c r="CD3" s="127">
        <v>170100</v>
      </c>
      <c r="CE3" s="127">
        <v>170100</v>
      </c>
      <c r="CF3" s="127">
        <v>168300</v>
      </c>
      <c r="CG3" s="127">
        <v>180900</v>
      </c>
      <c r="CH3" s="127">
        <v>168300</v>
      </c>
      <c r="CI3" s="127">
        <v>168300</v>
      </c>
      <c r="CJ3" s="127">
        <v>118800</v>
      </c>
      <c r="CK3" s="127">
        <v>168300</v>
      </c>
      <c r="CL3" s="127">
        <v>965700</v>
      </c>
      <c r="CM3" s="127">
        <v>45000</v>
      </c>
      <c r="CN3" s="127">
        <v>97200</v>
      </c>
      <c r="CO3" s="130">
        <v>140000</v>
      </c>
      <c r="CP3" s="130">
        <v>140000</v>
      </c>
      <c r="CQ3" s="130">
        <v>140000</v>
      </c>
      <c r="CR3" s="131">
        <v>200000</v>
      </c>
      <c r="CS3" s="131">
        <v>300000</v>
      </c>
      <c r="CT3" s="131">
        <v>263200</v>
      </c>
      <c r="CU3" s="131">
        <v>560000</v>
      </c>
      <c r="CV3" s="131">
        <v>616000</v>
      </c>
      <c r="CW3" s="131">
        <v>199200</v>
      </c>
      <c r="CX3" s="131">
        <v>125600</v>
      </c>
      <c r="CY3" s="131">
        <v>125600</v>
      </c>
      <c r="CZ3" s="131">
        <v>114400</v>
      </c>
      <c r="DA3" s="131">
        <v>148000</v>
      </c>
      <c r="DB3" s="131">
        <v>960000</v>
      </c>
      <c r="DC3" s="131">
        <v>560000</v>
      </c>
      <c r="DD3" s="130">
        <v>719950</v>
      </c>
      <c r="DE3" s="130">
        <v>1851300</v>
      </c>
      <c r="DF3" s="130">
        <v>719950</v>
      </c>
      <c r="DG3" s="130">
        <v>1445000</v>
      </c>
      <c r="DH3" s="130">
        <v>0</v>
      </c>
      <c r="DI3" s="130">
        <v>2907000</v>
      </c>
      <c r="DJ3" s="130">
        <v>2907000</v>
      </c>
      <c r="DK3" s="130">
        <v>2907000</v>
      </c>
      <c r="DL3" s="130">
        <v>2907000</v>
      </c>
      <c r="DM3" s="130">
        <v>2907000</v>
      </c>
      <c r="DN3" s="130">
        <v>4870500</v>
      </c>
      <c r="DO3" s="130">
        <v>2907000</v>
      </c>
      <c r="DP3" s="130">
        <v>3850500</v>
      </c>
      <c r="DQ3" s="130">
        <v>2907000</v>
      </c>
      <c r="DR3" s="130">
        <v>4687920</v>
      </c>
      <c r="DS3" s="130">
        <v>2371500</v>
      </c>
      <c r="DT3" s="130">
        <v>2616300</v>
      </c>
      <c r="DU3" s="130">
        <v>3570000</v>
      </c>
      <c r="DV3" s="130">
        <v>2616300</v>
      </c>
      <c r="DW3" s="130">
        <v>3570000</v>
      </c>
      <c r="DX3" s="130">
        <v>2616300</v>
      </c>
      <c r="DY3" s="130">
        <v>2907000</v>
      </c>
      <c r="DZ3" s="130">
        <v>2907000</v>
      </c>
      <c r="EA3" s="130">
        <v>2907000</v>
      </c>
      <c r="EB3" s="130">
        <v>2907000</v>
      </c>
      <c r="EC3" s="130">
        <v>6579000</v>
      </c>
      <c r="ED3" s="130">
        <v>2907000</v>
      </c>
      <c r="EE3" s="130">
        <v>4029000</v>
      </c>
      <c r="EF3" s="130">
        <v>3162000</v>
      </c>
      <c r="EG3" s="130">
        <v>5151000</v>
      </c>
      <c r="EH3" s="130">
        <v>5151000</v>
      </c>
      <c r="EI3" s="130">
        <v>4692000</v>
      </c>
      <c r="EJ3" s="130">
        <v>8440500</v>
      </c>
      <c r="EK3" s="130">
        <v>6579000</v>
      </c>
      <c r="EL3" s="130">
        <v>19686000</v>
      </c>
      <c r="EM3" s="131">
        <v>70000</v>
      </c>
      <c r="EN3" s="130">
        <v>70000</v>
      </c>
      <c r="EO3" s="132">
        <v>360000</v>
      </c>
      <c r="EP3" s="131">
        <v>151300</v>
      </c>
      <c r="EQ3" s="131">
        <v>107950</v>
      </c>
      <c r="ER3" s="133">
        <v>63900</v>
      </c>
      <c r="ES3" s="133">
        <v>77400</v>
      </c>
      <c r="ET3" s="131">
        <v>1672800</v>
      </c>
      <c r="EU3" s="131">
        <v>2509200</v>
      </c>
      <c r="EV3" s="131">
        <v>3485000</v>
      </c>
      <c r="EW3" s="131">
        <v>467500</v>
      </c>
      <c r="EX3" s="131">
        <v>420750</v>
      </c>
      <c r="EY3" s="131">
        <v>227800</v>
      </c>
      <c r="EZ3" s="131">
        <v>128350</v>
      </c>
      <c r="FA3" s="131">
        <v>187000</v>
      </c>
      <c r="FB3" s="128">
        <v>312000</v>
      </c>
      <c r="FC3" s="130">
        <v>150000</v>
      </c>
      <c r="FD3" s="127">
        <v>61200</v>
      </c>
      <c r="FE3" s="127">
        <v>279650</v>
      </c>
      <c r="FF3" s="127">
        <v>514250</v>
      </c>
      <c r="FG3" s="127">
        <v>935000</v>
      </c>
      <c r="FH3" s="127">
        <v>158950</v>
      </c>
      <c r="FI3" s="127">
        <v>187000</v>
      </c>
      <c r="FJ3" s="127">
        <v>694450</v>
      </c>
      <c r="FK3" s="127">
        <v>1275000</v>
      </c>
      <c r="FL3" s="127">
        <v>187000</v>
      </c>
      <c r="FM3" s="127">
        <v>140250</v>
      </c>
      <c r="FN3" s="127">
        <v>187000</v>
      </c>
      <c r="FO3" s="127">
        <v>323000</v>
      </c>
      <c r="FP3" s="127">
        <v>3825000</v>
      </c>
      <c r="FQ3" s="127">
        <v>2720000</v>
      </c>
      <c r="FR3" s="134">
        <v>209700</v>
      </c>
      <c r="FS3" s="134">
        <v>204300</v>
      </c>
      <c r="FT3" s="134">
        <v>64800</v>
      </c>
      <c r="FU3" s="240">
        <v>164700</v>
      </c>
      <c r="FV3" s="241"/>
      <c r="FW3" s="241"/>
      <c r="FX3" s="242"/>
      <c r="FY3" s="134">
        <v>184500</v>
      </c>
      <c r="FZ3" s="134">
        <v>306000</v>
      </c>
      <c r="GA3" s="134">
        <v>1530000</v>
      </c>
      <c r="GB3" s="134">
        <v>1224000</v>
      </c>
      <c r="GC3" s="125" t="s">
        <v>405</v>
      </c>
      <c r="GD3" s="137"/>
      <c r="GE3" s="143"/>
    </row>
    <row r="4" spans="1:187" s="254" customFormat="1" x14ac:dyDescent="0.25">
      <c r="A4" s="249" t="s">
        <v>436</v>
      </c>
      <c r="B4" s="250"/>
      <c r="C4" s="250"/>
      <c r="D4" s="250"/>
      <c r="E4" s="250"/>
      <c r="F4" s="250"/>
      <c r="G4" s="250"/>
      <c r="H4" s="250"/>
      <c r="I4" s="250"/>
      <c r="J4" s="250"/>
      <c r="K4" s="250"/>
      <c r="L4" s="250"/>
      <c r="M4" s="250"/>
      <c r="N4" s="251"/>
      <c r="O4" s="145"/>
      <c r="P4" s="145"/>
      <c r="Q4" s="145"/>
      <c r="R4" s="145"/>
      <c r="S4" s="145"/>
      <c r="T4" s="145"/>
      <c r="U4" s="145"/>
      <c r="V4" s="145"/>
      <c r="W4" s="252"/>
      <c r="X4" s="253"/>
      <c r="Y4" s="253"/>
      <c r="Z4" s="253"/>
      <c r="AA4" s="253"/>
      <c r="AB4" s="253"/>
      <c r="AC4" s="253"/>
      <c r="AD4" s="253"/>
      <c r="AE4" s="253"/>
      <c r="AF4" s="253"/>
      <c r="AG4" s="253"/>
      <c r="AH4" s="253"/>
      <c r="AI4" s="253"/>
      <c r="AJ4" s="253"/>
      <c r="AK4" s="253"/>
      <c r="AL4" s="253"/>
      <c r="AM4" s="253"/>
      <c r="AN4" s="253"/>
      <c r="AO4" s="253"/>
      <c r="AP4" s="253"/>
      <c r="AQ4" s="253"/>
      <c r="AR4" s="253"/>
      <c r="AS4" s="253"/>
      <c r="AT4" s="253"/>
      <c r="AU4" s="253"/>
      <c r="AV4" s="253"/>
      <c r="AW4" s="253"/>
      <c r="AX4" s="253"/>
      <c r="AY4" s="253"/>
      <c r="AZ4" s="253"/>
      <c r="BA4" s="253"/>
      <c r="BB4" s="253"/>
      <c r="BC4" s="253"/>
      <c r="BD4" s="253"/>
      <c r="BE4" s="253"/>
      <c r="BF4" s="253"/>
      <c r="BG4" s="253"/>
      <c r="BH4" s="253"/>
      <c r="BI4" s="253"/>
      <c r="BJ4" s="253"/>
      <c r="BK4" s="253"/>
      <c r="BL4" s="253"/>
      <c r="BM4" s="253"/>
      <c r="BN4" s="253"/>
      <c r="BO4" s="253"/>
      <c r="BP4" s="253"/>
      <c r="BQ4" s="253"/>
      <c r="BR4" s="253"/>
      <c r="BS4" s="253"/>
      <c r="BT4" s="253"/>
      <c r="BU4" s="253"/>
      <c r="BV4" s="253"/>
      <c r="BW4" s="253"/>
      <c r="BX4" s="253"/>
      <c r="BY4" s="253"/>
      <c r="BZ4" s="253"/>
      <c r="CA4" s="253"/>
      <c r="CB4" s="253"/>
      <c r="CC4" s="253"/>
      <c r="CD4" s="253"/>
      <c r="CE4" s="253"/>
      <c r="CF4" s="253"/>
      <c r="CG4" s="253"/>
      <c r="CH4" s="253"/>
      <c r="CI4" s="253"/>
      <c r="CJ4" s="253"/>
      <c r="CK4" s="253"/>
      <c r="CL4" s="253"/>
      <c r="CM4" s="253"/>
      <c r="CN4" s="253"/>
      <c r="CO4" s="253"/>
      <c r="CP4" s="253"/>
      <c r="CQ4" s="253"/>
      <c r="CR4" s="253"/>
      <c r="CS4" s="253"/>
      <c r="CT4" s="253"/>
      <c r="CU4" s="253"/>
      <c r="CV4" s="253"/>
      <c r="CW4" s="253"/>
      <c r="CX4" s="253"/>
      <c r="CY4" s="253"/>
      <c r="CZ4" s="253"/>
      <c r="DA4" s="253"/>
      <c r="DB4" s="253"/>
      <c r="DC4" s="253"/>
      <c r="DD4" s="253"/>
      <c r="DE4" s="253"/>
      <c r="DF4" s="253"/>
      <c r="DG4" s="253"/>
      <c r="DH4" s="253"/>
      <c r="DI4" s="253"/>
      <c r="DJ4" s="253"/>
      <c r="DK4" s="253"/>
      <c r="DL4" s="253"/>
      <c r="DM4" s="253"/>
      <c r="DN4" s="253"/>
      <c r="DO4" s="253"/>
      <c r="DP4" s="253"/>
      <c r="DQ4" s="253"/>
      <c r="DR4" s="253"/>
      <c r="DS4" s="253"/>
      <c r="DT4" s="253"/>
      <c r="DU4" s="253"/>
      <c r="DV4" s="253"/>
      <c r="DW4" s="253"/>
      <c r="DX4" s="253"/>
      <c r="DY4" s="253"/>
      <c r="DZ4" s="253"/>
      <c r="EA4" s="253"/>
      <c r="EB4" s="253"/>
      <c r="EC4" s="253"/>
      <c r="ED4" s="253"/>
      <c r="EE4" s="253"/>
      <c r="EF4" s="253"/>
      <c r="EG4" s="253"/>
      <c r="EH4" s="253"/>
      <c r="EI4" s="253"/>
      <c r="EJ4" s="253"/>
      <c r="EK4" s="253"/>
      <c r="EL4" s="253"/>
      <c r="EM4" s="253"/>
      <c r="EN4" s="253"/>
      <c r="EO4" s="253"/>
      <c r="EP4" s="253"/>
      <c r="EQ4" s="253"/>
      <c r="ER4" s="253"/>
      <c r="ES4" s="253"/>
      <c r="ET4" s="253"/>
      <c r="EU4" s="253"/>
      <c r="EV4" s="253"/>
      <c r="EW4" s="253"/>
      <c r="EX4" s="253"/>
      <c r="EY4" s="253"/>
      <c r="EZ4" s="253"/>
      <c r="FA4" s="253"/>
      <c r="FB4" s="253"/>
      <c r="FC4" s="253"/>
      <c r="FD4" s="253"/>
      <c r="FE4" s="253"/>
      <c r="FF4" s="253"/>
      <c r="FG4" s="253"/>
      <c r="FH4" s="253"/>
      <c r="FI4" s="253"/>
      <c r="FJ4" s="253"/>
      <c r="FK4" s="253"/>
      <c r="FL4" s="253"/>
      <c r="FM4" s="253"/>
      <c r="FN4" s="253"/>
      <c r="FO4" s="253"/>
      <c r="FP4" s="253"/>
      <c r="FQ4" s="253"/>
      <c r="FR4" s="253"/>
      <c r="FS4" s="253"/>
      <c r="FT4" s="253"/>
      <c r="FU4" s="253"/>
      <c r="FV4" s="253"/>
      <c r="FW4" s="253"/>
      <c r="FX4" s="253"/>
      <c r="FY4" s="253"/>
      <c r="FZ4" s="253"/>
      <c r="GA4" s="253"/>
      <c r="GB4" s="253"/>
      <c r="GC4" s="253"/>
      <c r="GD4" s="253"/>
      <c r="GE4" s="253"/>
    </row>
    <row r="5" spans="1:187" s="149" customFormat="1" x14ac:dyDescent="0.25">
      <c r="A5" s="145">
        <v>1</v>
      </c>
      <c r="B5" s="150" t="s">
        <v>429</v>
      </c>
      <c r="C5" s="147" t="s">
        <v>432</v>
      </c>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t="s">
        <v>434</v>
      </c>
      <c r="CX5" s="145" t="s">
        <v>434</v>
      </c>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f>SUMIF(E5:GB5,"x",E$3:$GB3)</f>
        <v>324800</v>
      </c>
      <c r="GE5" s="148"/>
    </row>
  </sheetData>
  <mergeCells count="6">
    <mergeCell ref="E1:J1"/>
    <mergeCell ref="A3:D3"/>
    <mergeCell ref="O3:P3"/>
    <mergeCell ref="FU3:FX3"/>
    <mergeCell ref="A4:N4"/>
    <mergeCell ref="W4:XF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báo giá tổng (2)</vt:lpstr>
      <vt:lpstr>báo giá tổng</vt:lpstr>
      <vt:lpstr>TÍCH CHỌN_CS</vt:lpstr>
      <vt:lpstr>Tích Chọn</vt:lpstr>
      <vt:lpstr>NGƯỜI NHÀ</vt:lpstr>
      <vt:lpstr>'báo giá tổng'!Print_Area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2025-01-09T03:23:52Z</cp:lastPrinted>
  <dcterms:created xsi:type="dcterms:W3CDTF">2022-03-17T08:23:25Z</dcterms:created>
  <dcterms:modified xsi:type="dcterms:W3CDTF">2025-01-09T04:28:51Z</dcterms:modified>
</cp:coreProperties>
</file>