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V Thiện Nhân\Hoàng\2024\Tháng 11\Xí Nghiệp Thủy Điện Đăk Pring\"/>
    </mc:Choice>
  </mc:AlternateContent>
  <xr:revisionPtr revIDLastSave="0" documentId="13_ncr:1_{FEDDE697-3F03-47C0-8D18-11CDA7FC391D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TK" sheetId="2" r:id="rId1"/>
    <sheet name="TKT" sheetId="4" r:id="rId2"/>
    <sheet name="Sheet1" sheetId="1" r:id="rId3"/>
  </sheets>
  <definedNames>
    <definedName name="_xlnm._FilterDatabase" localSheetId="2" hidden="1">Sheet1!$A$9:$W$27</definedName>
    <definedName name="_xlnm._FilterDatabase" localSheetId="0" hidden="1">TK!$A$2:$J$20</definedName>
    <definedName name="_xlnm._FilterDatabase" localSheetId="1" hidden="1">TKT!$A$1:$T$26</definedName>
    <definedName name="_xlnm.Print_Area" localSheetId="1">TKT!$A$1:$T$28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4" l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18" i="2"/>
  <c r="G18" i="2"/>
  <c r="T25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S25" i="1"/>
</calcChain>
</file>

<file path=xl/sharedStrings.xml><?xml version="1.0" encoding="utf-8"?>
<sst xmlns="http://schemas.openxmlformats.org/spreadsheetml/2006/main" count="614" uniqueCount="160">
  <si>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</si>
  <si>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</si>
  <si>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</si>
  <si>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</si>
  <si>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</si>
  <si>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</si>
  <si>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</si>
  <si>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</si>
  <si>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</si>
  <si>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</si>
  <si>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</si>
  <si>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</si>
  <si>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 xml:space="preserve">                            TRƯỞNG ĐƠN VỊ QUẢN LÝ SỨC KHỎE DOANH NGHIỆP</t>
  </si>
  <si>
    <t>Khám  tổng quát</t>
  </si>
  <si>
    <t>Nội</t>
  </si>
  <si>
    <t>Các chỉ số cơ bản</t>
  </si>
  <si>
    <t>Chiều Cao</t>
  </si>
  <si>
    <t>Cân nặng</t>
  </si>
  <si>
    <t>BMI</t>
  </si>
  <si>
    <t xml:space="preserve">Mạch </t>
  </si>
  <si>
    <t>Huyết áp</t>
  </si>
  <si>
    <t xml:space="preserve">Mã NV </t>
  </si>
  <si>
    <t>Địa chỉ: 276 - 278 - 280 Đống Đa, TP. Đà Nẵng.</t>
  </si>
  <si>
    <t>Đà Nẵng, ngày    tháng    năm 2024</t>
  </si>
  <si>
    <t xml:space="preserve">  Năm 2024</t>
  </si>
  <si>
    <t>XÍ NGHIỆP THỦY ĐIỆN ĐĂK PRING</t>
  </si>
  <si>
    <t xml:space="preserve">Mã KH (trên hệ thống) </t>
  </si>
  <si>
    <t>NV06</t>
  </si>
  <si>
    <t>NV07</t>
  </si>
  <si>
    <t>NV08</t>
  </si>
  <si>
    <t>NV09</t>
  </si>
  <si>
    <t>NV10</t>
  </si>
  <si>
    <t xml:space="preserve">NV11 </t>
  </si>
  <si>
    <t>NV13</t>
  </si>
  <si>
    <t>NV14</t>
  </si>
  <si>
    <t>NV16</t>
  </si>
  <si>
    <t>NV17</t>
  </si>
  <si>
    <t>NV18</t>
  </si>
  <si>
    <t>NV15</t>
  </si>
  <si>
    <t>NV20</t>
  </si>
  <si>
    <t>NV21</t>
  </si>
  <si>
    <t>NV22</t>
  </si>
  <si>
    <t xml:space="preserve">Phạm Đức Thành </t>
  </si>
  <si>
    <t>Tạ Đức Nghĩa</t>
  </si>
  <si>
    <t>Lưu Hải</t>
  </si>
  <si>
    <t xml:space="preserve">Ngô Tín </t>
  </si>
  <si>
    <t>Võ Văn Thích</t>
  </si>
  <si>
    <t xml:space="preserve">Lê Kim Châu </t>
  </si>
  <si>
    <t>Trần Lê Anh Quốc</t>
  </si>
  <si>
    <t>Nguyễn Quang Phúc</t>
  </si>
  <si>
    <t xml:space="preserve">Cáp Văn Thanh </t>
  </si>
  <si>
    <t xml:space="preserve">Nguyễn Hữu Miên </t>
  </si>
  <si>
    <t>Trần Việt Hạ</t>
  </si>
  <si>
    <t xml:space="preserve">Văn Tấn Thanh </t>
  </si>
  <si>
    <t>Huỳnh Thanh Phong</t>
  </si>
  <si>
    <t>Thái Tâm</t>
  </si>
  <si>
    <t>Nguyễn Đình Lai</t>
  </si>
  <si>
    <t>Nam</t>
  </si>
  <si>
    <t>0096000365751</t>
  </si>
  <si>
    <t>0098000741344</t>
  </si>
  <si>
    <t>0094000741353</t>
  </si>
  <si>
    <t>0097000741361</t>
  </si>
  <si>
    <t>0095000741374</t>
  </si>
  <si>
    <t>0092000741380</t>
  </si>
  <si>
    <t>0096000741401</t>
  </si>
  <si>
    <t>0097000741415</t>
  </si>
  <si>
    <t>0091000741437</t>
  </si>
  <si>
    <t>0093000741448</t>
  </si>
  <si>
    <t>0091000741451</t>
  </si>
  <si>
    <t>0094000741421</t>
  </si>
  <si>
    <t>0091000741475</t>
  </si>
  <si>
    <t>0096000741487</t>
  </si>
  <si>
    <t>0090000741492</t>
  </si>
  <si>
    <t xml:space="preserve">Ngoại </t>
  </si>
  <si>
    <t xml:space="preserve">Da liễu </t>
  </si>
  <si>
    <t xml:space="preserve">Phụ sản </t>
  </si>
  <si>
    <t xml:space="preserve">Mắt </t>
  </si>
  <si>
    <t xml:space="preserve">TMH </t>
  </si>
  <si>
    <t xml:space="preserve">RHM </t>
  </si>
  <si>
    <t xml:space="preserve">Bình thường </t>
  </si>
  <si>
    <t>117/70</t>
  </si>
  <si>
    <t xml:space="preserve">Thừa cân </t>
  </si>
  <si>
    <t xml:space="preserve">Hai mắt cận - loạn </t>
  </si>
  <si>
    <t xml:space="preserve">Viêm mũi dị ứng </t>
  </si>
  <si>
    <t xml:space="preserve">Cao răng hai hàm </t>
  </si>
  <si>
    <t xml:space="preserve">_ Đã tư vấn 
_ Tập thể dục 
_ Mang kính phù hợp 
_ Tránh tiếp xúc khói bụi, lạnh 
_ Lấy cao răng định kỳ 
_ Kiểm tra sức khỏe định kỳ </t>
  </si>
  <si>
    <t xml:space="preserve">II </t>
  </si>
  <si>
    <t xml:space="preserve">BS. Bảo </t>
  </si>
  <si>
    <t>133/80</t>
  </si>
  <si>
    <t xml:space="preserve">Viêm mũi dị ứng / Vẹo vách ngăn phải </t>
  </si>
  <si>
    <t xml:space="preserve">R48 lệch, cao răng hai hàm </t>
  </si>
  <si>
    <r>
      <rPr>
        <b/>
        <sz val="13"/>
        <rFont val="Times New Roman"/>
        <family val="1"/>
      </rPr>
      <t>Nước tiểu</t>
    </r>
    <r>
      <rPr>
        <sz val="13"/>
        <rFont val="Times New Roman"/>
        <family val="1"/>
      </rPr>
      <t xml:space="preserve"> : Glucose (++++), hồng cầu (++) 
Viêm mũi dị ứng / Vẹo vách ngăn phải 
R48 lệch, cao răng hai hàm
Các kết quả xét nghiệm khác trong giới hạn bình thường </t>
    </r>
  </si>
  <si>
    <t xml:space="preserve">BS. Vy </t>
  </si>
  <si>
    <t xml:space="preserve">_ Đã tư vấn 
_ Xét nghiệm lại 10 thông số nước tiểu . Xét nghiệm lại Glucose máu đói, HbA1C. Siêu âm bụng kiểm tra 
_ Tránh tiếp xúc khói bụi, lạnh 
_ Điều trị nha khoa 
_ Kiểm tra sức khỏe định kỳ </t>
  </si>
  <si>
    <t>119/82</t>
  </si>
  <si>
    <t xml:space="preserve">Mắt phải cận thị . Mắt trái viễn - loạn </t>
  </si>
  <si>
    <t xml:space="preserve">Mắt phải cận thị . Mắt trái viễn - loạn 
Cao răng hai hàm 
Các kết quả xét nghiệm trong giới hạn bình thường </t>
  </si>
  <si>
    <t xml:space="preserve">_ Đã tư vấn 
_ Mang kính phù hợp 
_ Lấy cao răng định kỳ 
_ Kiểm tra sức khỏe định kỳ </t>
  </si>
  <si>
    <t xml:space="preserve">BS. Hùng </t>
  </si>
  <si>
    <t>120/80</t>
  </si>
  <si>
    <t xml:space="preserve">Đái tháo đường type 2 điều trị không liên tục </t>
  </si>
  <si>
    <t xml:space="preserve">Tật khúc xạ </t>
  </si>
  <si>
    <t xml:space="preserve">_ Đã tư vấn 
_ Tiếp tục điều trị Đái tháo đường 2 
_ Mang kính phù hợp 
_ Tránh tiếp xúc khói bụi, lạnh 
_ Kiểm tra sức khỏe định kỳ </t>
  </si>
  <si>
    <t xml:space="preserve">III </t>
  </si>
  <si>
    <t xml:space="preserve">BS. Trâm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</si>
  <si>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Glucos e: 7.38 mmol/L tăng, HbA1C : 5.96 % 
Đái tháo đường type 2 điều trị không liên tục 
Tật khúc xạ 
Viêm mũi dị ứng 
Các kết quả xét nghiệm khác trong giới hạn bình thường 
</t>
    </r>
  </si>
  <si>
    <t>110/70</t>
  </si>
  <si>
    <t>Tiền sử đã cắt 1 thận phải (mổ nội soi/ có lỗ sẹo mổ nội soi)</t>
  </si>
  <si>
    <t xml:space="preserve">Sẹo mổ vùng mạn sườn phải </t>
  </si>
  <si>
    <t xml:space="preserve">Mất R12, CR18, cao răng hai hàm . Sức nhai &gt; 90 % </t>
  </si>
  <si>
    <t xml:space="preserve">Tiền sử đã cắt 1 thận phải (mổ nội soi/ có lỗ sẹo mổ nội soi)
Mất R12, CR18, cao răng hai hàm . Sức nhai &gt; 90 % 
Các kết quả xét nghiệm trong giới hạn bình thường </t>
  </si>
  <si>
    <t xml:space="preserve">_ Đã tư vấn 
_ Kiểm tra thêm Creatinin, siêu âm bụng 
_ Điều trị nha khoa 
_ Kiểm tra sức khỏe định kỳ </t>
  </si>
  <si>
    <t xml:space="preserve">BS. Long </t>
  </si>
  <si>
    <t>130/77</t>
  </si>
  <si>
    <t xml:space="preserve">Ghép da do bỏng vùng mặt trong mu bàn chân trái cách 2 năm </t>
  </si>
  <si>
    <t xml:space="preserve">Sâu R46, R38, R26, R27, CR47, CR48, CR28, CR18, cao răng hai hàm . Sức nhai &gt; 81 % </t>
  </si>
  <si>
    <r>
      <rPr>
        <b/>
        <sz val="13"/>
        <rFont val="Times New Roman"/>
        <family val="1"/>
      </rPr>
      <t>Nước tiểu</t>
    </r>
    <r>
      <rPr>
        <sz val="13"/>
        <rFont val="Times New Roman"/>
        <family val="1"/>
      </rPr>
      <t xml:space="preserve"> : Hồng cầu (+) 
Ghép da do bỏng vùng mặt trong mu bàn chân trái cách 2 năm 
Sâu R46, R38, R26, R27, CR47, CR48, CR28, CR18, cao răng hai hàm . Sức nhai &gt; 81 %
Các kết quả xét nghiệm khác trong giới hạn bình thường </t>
    </r>
  </si>
  <si>
    <t xml:space="preserve">_ Đã tư vấn 
_ Uống nhiều nước 
_ Điều trị nha khoa 
_ Kiểm tra sức khỏe định kỳ </t>
  </si>
  <si>
    <t>100/60</t>
  </si>
  <si>
    <t xml:space="preserve">Vẹo vách ngăn trái </t>
  </si>
  <si>
    <t xml:space="preserve">R25, R36 sâu, mất R46, cao răng hai hàm. Sức nhai &gt; 90 % </t>
  </si>
  <si>
    <t xml:space="preserve">_ Đã tư vấn 
_ Điều trị nha khoa 
_ Kiểm tra sức khỏe định kỳ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</si>
  <si>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Hồng cầu to ưu sắc
Vẹo vách ngăn trái 
R25, R36 sâu, mất R46, cao răng hai hàm. Sức nhai &gt; 90 % 
Các kết quả xét nghiệm khác trong giới hạn bình thường </t>
    </r>
  </si>
  <si>
    <t>132/81</t>
  </si>
  <si>
    <t xml:space="preserve">Trào ngược họng thanh quản </t>
  </si>
  <si>
    <t xml:space="preserve">Thừa cân 
Trào ngược họng thanh quản 
Các kết quả xét nghiệm trong giới hạn bình thường </t>
  </si>
  <si>
    <t xml:space="preserve">_ Đã tư vấn 
_ Tập thể dục 
_ Không uống đá lạnh, café , nước uống có ga. Tránh ăn quá no, quá nhiều trong 1 bữa. Không nằm ngay sau bữa ăn 
_ Kiểm tra sức khỏe định kỳ </t>
  </si>
  <si>
    <t>104/64</t>
  </si>
  <si>
    <t xml:space="preserve">Thận trái đã cắt 
Thừa cân </t>
  </si>
  <si>
    <t xml:space="preserve">R36, R37 sâu, cao răng hai hàm </t>
  </si>
  <si>
    <t xml:space="preserve">Thận trái đã cắt 
Thừa cân 
Viêm mũi dị ứng 
R36, R37 sâu, cao răng hai hàm
Các kết quả xét nghiệm trong giới hạn bình thường </t>
  </si>
  <si>
    <t xml:space="preserve">_  Đã tư vấn 
_ Tập thể dục 
_ Tránh tiếp xúc khói bụi, lạnh 
_ Điều trị nha khoa 
_ Kiểm tra sức khỏe định kỳ </t>
  </si>
  <si>
    <t>130/85</t>
  </si>
  <si>
    <t xml:space="preserve">Hai mắt cận thị </t>
  </si>
  <si>
    <t xml:space="preserve">_ Đã tư vấn 
_ Mang kính phù hợp 
_ Tránh tiếp xúc khói bụi, lạnh 
_ Kiểm tra sức khỏe định kỳ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</si>
  <si>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Tăng nhẹ Bạch cầu 
Hai mắt cận thị 
Viêm mũi dị ứng 
Các kết quả xét nghiệm khác trong giới hạn bình thường </t>
    </r>
  </si>
  <si>
    <t>145/80</t>
  </si>
  <si>
    <t xml:space="preserve">Ngoại tâm thu nhĩ 
TD tăng huyết áp </t>
  </si>
  <si>
    <t xml:space="preserve">_ Đã tư vấn 
_ Theo dõi huyết áp tại nhà 
_ Không nên dùng chất kích thích. Tránh căng thẳng thần kinh 
_ Xét nghiệm lại đường máu lúc đói hoặc HbA1C 
_ Uống nước 1.5-2 lít/ 24h 
_ Lấy cao răng định kỳ 
_ Kiểm tra sức khỏe định kỳ </t>
  </si>
  <si>
    <t xml:space="preserve">BS. Thái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</si>
  <si>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Tăng nhẹ Glucose (có uống bò húc)
</t>
    </r>
    <r>
      <rPr>
        <b/>
        <sz val="13"/>
        <rFont val="Times New Roman"/>
        <family val="1"/>
      </rPr>
      <t>Nước tiểu</t>
    </r>
    <r>
      <rPr>
        <sz val="13"/>
        <rFont val="Times New Roman"/>
        <family val="1"/>
      </rPr>
      <t xml:space="preserve"> : Hồng cầu (+) 
</t>
    </r>
    <r>
      <rPr>
        <b/>
        <sz val="13"/>
        <rFont val="Times New Roman"/>
        <family val="1"/>
      </rPr>
      <t>ECG</t>
    </r>
    <r>
      <rPr>
        <sz val="13"/>
        <rFont val="Times New Roman"/>
        <family val="1"/>
      </rPr>
      <t xml:space="preserve"> : Ngoại tâm thu nhĩ 
TD Tăng huyết áp 
Cao răng hai hàm 
Các kết quả xét nghiệm khác trong giới hạn bình thường </t>
    </r>
  </si>
  <si>
    <t>112/70</t>
  </si>
  <si>
    <t xml:space="preserve">R18 lệch má, R36 sâu </t>
  </si>
  <si>
    <t xml:space="preserve">_ Đã tư vấn 
_ Không dùng chất kích thích. Tránh căng thẳng thần kinh 
_ Điều trị nha khoa 
_ Kiểm tra sức khỏe định kỳ </t>
  </si>
  <si>
    <t xml:space="preserve">I </t>
  </si>
  <si>
    <r>
      <rPr>
        <b/>
        <sz val="13"/>
        <rFont val="Times New Roman"/>
        <family val="1"/>
      </rPr>
      <t xml:space="preserve">ECG </t>
    </r>
    <r>
      <rPr>
        <sz val="13"/>
        <rFont val="Times New Roman"/>
        <family val="1"/>
      </rPr>
      <t xml:space="preserve">: Nhịp xoang 55 lần/ phút. Block nhánh phải hoàn toàn 
R18 lệch má, R36 sâu 
Các kết quả xét nghiệm khác trong giới hạn bình thường </t>
    </r>
  </si>
  <si>
    <t>130/80</t>
  </si>
  <si>
    <t xml:space="preserve">Cao răng hai hàm 
Các kết quả xét nghiệm trong giới hạn bình thường </t>
  </si>
  <si>
    <t xml:space="preserve">_ Đã tư vấn 
_ Lấy cao răng định kỳ 
_ Kiểm tra sức khỏe định kỳ </t>
  </si>
  <si>
    <t>130/75</t>
  </si>
  <si>
    <t xml:space="preserve">Hai mắt cận - loạn 
Các kết quả xét nghiệm trong giới hạn bình thường </t>
  </si>
  <si>
    <t xml:space="preserve">_ Đã tư vấn 
_ Mang kính phù hợp 
_ Kiểm tra sức khỏe định kỳ </t>
  </si>
  <si>
    <t xml:space="preserve">BS. Tấn </t>
  </si>
  <si>
    <t xml:space="preserve">Gãy đầu dưới xương chày trái do tai nạn đã phẫu thuật được 4 tháng qua, ổn </t>
  </si>
  <si>
    <t xml:space="preserve">Gãy đầu dưới xương chày trái do tai nạn đã phẫu thuật được 4 tháng qua, ổn 
Cao răng hai hàm 
Các kết quả xét nghiệm trong giới hạn bình thường </t>
  </si>
  <si>
    <t xml:space="preserve">BS. Nguyệt </t>
  </si>
  <si>
    <t xml:space="preserve">Thừa cân 
Hai mắt cận - loạn 
Viêm mũi dị ứng 
Cao răng hai hàm 
Các kết quả xét nghiệm trong giới hạn bình thường </t>
  </si>
  <si>
    <t xml:space="preserve">                        TRƯỞNG ĐƠN VỊ QUẢN LÝ SỨC KHỎE DOANH NGHIỆP</t>
  </si>
  <si>
    <t xml:space="preserve">          Đà Nẵng, ngày    tháng    năm 2024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</si>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</sst>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ddd\,\ mmmm\ dd\,\ yyyy"/>
  </numFmts>
  <fonts count="2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>
      <alignment vertical="top"/>
    </xf>
    <xf numFmtId="165" fontId="13" fillId="0" borderId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0" fontId="13" fillId="0" borderId="0"/>
    <xf numFmtId="0" fontId="13" fillId="0" borderId="0"/>
  </cellStyleXfs>
  <cellXfs count="66">
    <xf numFmtId="0" fontId="0" fillId="0" borderId="0" xfId="0"/>
    <xf numFmtId="0" fontId="3" fillId="2" borderId="0" xfId="1" applyFont="1" applyFill="1" applyAlignment="1"/>
    <xf numFmtId="0" fontId="5" fillId="2" borderId="0" xfId="1" applyFont="1" applyFill="1" applyAlignment="1">
      <alignment vertical="center"/>
    </xf>
    <xf numFmtId="0" fontId="7" fillId="0" borderId="0" xfId="0" applyFont="1"/>
    <xf numFmtId="0" fontId="9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2" borderId="0" xfId="0" applyFont="1" applyFill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0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wrapText="1"/>
    </xf>
    <xf numFmtId="0" fontId="17" fillId="2" borderId="0" xfId="0" applyFont="1" applyFill="1"/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top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14" fillId="0" borderId="0" xfId="0" applyFont="1" applyAlignment="1">
      <alignment vertical="top"/>
    </xf>
  </cellXfs>
  <cellStyles count="8">
    <cellStyle name="Comma 2" xfId="3" xr:uid="{00000000-0005-0000-0000-000001000000}"/>
    <cellStyle name="Normal" xfId="0" builtinId="0"/>
    <cellStyle name="Normal 2" xfId="5" xr:uid="{00000000-0005-0000-0000-000003000000}"/>
    <cellStyle name="Normal 2 33" xfId="2" xr:uid="{00000000-0005-0000-0000-000004000000}"/>
    <cellStyle name="Normal 3" xfId="1" xr:uid="{00000000-0005-0000-0000-000005000000}"/>
    <cellStyle name="Normal 3 3" xfId="6" xr:uid="{00000000-0005-0000-0000-000006000000}"/>
    <cellStyle name="Normal 4" xfId="4" xr:uid="{00000000-0005-0000-0000-000007000000}"/>
    <cellStyle name="Normal 8" xfId="7" xr:uid="{00000000-0005-0000-0000-000008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1</xdr:col>
      <xdr:colOff>619125</xdr:colOff>
      <xdr:row>0</xdr:row>
      <xdr:rowOff>241300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A7231A-AAAB-4DE9-A07D-57F25F7B0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66675"/>
          <a:ext cx="857250" cy="241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66675</xdr:rowOff>
    </xdr:from>
    <xdr:to>
      <xdr:col>1</xdr:col>
      <xdr:colOff>619125</xdr:colOff>
      <xdr:row>7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D21C2-4822-438A-84E8-38109D72E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66675"/>
          <a:ext cx="809625" cy="24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03BC-CC78-4F19-94E8-EB9B1C250204}">
  <dimension ref="A1:K30"/>
  <sheetViews>
    <sheetView zoomScaleNormal="100" workbookViewId="0">
      <selection activeCell="G3" sqref="G3"/>
    </sheetView>
  </sheetViews>
  <sheetFormatPr defaultRowHeight="18"/>
  <cols>
    <col min="1" max="1" width="5.25" style="11" customWidth="1"/>
    <col min="2" max="2" width="12" style="11" customWidth="1"/>
    <col min="3" max="3" width="9.25" style="11" customWidth="1"/>
    <col min="4" max="4" width="25.4140625" style="12" customWidth="1"/>
    <col min="5" max="6" width="8.4140625" style="11" customWidth="1"/>
    <col min="7" max="7" width="43" style="13" customWidth="1"/>
    <col min="8" max="8" width="43" style="14" customWidth="1"/>
    <col min="9" max="9" width="11.83203125" style="11" customWidth="1"/>
    <col min="10" max="10" width="7" style="30" customWidth="1"/>
  </cols>
  <sheetData>
    <row r="1" spans="1:10" ht="37.5" customHeight="1">
      <c r="A1" s="43" t="s">
        <v>4</v>
      </c>
      <c r="B1" s="48" t="s">
        <v>26</v>
      </c>
      <c r="C1" s="43" t="s">
        <v>21</v>
      </c>
      <c r="D1" s="43" t="s">
        <v>5</v>
      </c>
      <c r="E1" s="43" t="s">
        <v>6</v>
      </c>
      <c r="F1" s="43" t="s">
        <v>7</v>
      </c>
      <c r="G1" s="43" t="s">
        <v>8</v>
      </c>
      <c r="H1" s="43" t="s">
        <v>9</v>
      </c>
      <c r="I1" s="43" t="s">
        <v>10</v>
      </c>
    </row>
    <row r="2" spans="1:10" ht="45" customHeight="1">
      <c r="A2" s="44"/>
      <c r="B2" s="49"/>
      <c r="C2" s="44"/>
      <c r="D2" s="44"/>
      <c r="E2" s="44"/>
      <c r="F2" s="44"/>
      <c r="G2" s="44"/>
      <c r="H2" s="44"/>
      <c r="I2" s="44"/>
      <c r="J2" s="34"/>
    </row>
    <row r="3" spans="1:10" s="17" customFormat="1" ht="108.75" customHeight="1">
      <c r="A3" s="35">
        <v>1</v>
      </c>
      <c r="B3" s="8" t="s">
        <v>58</v>
      </c>
      <c r="C3" s="24" t="s">
        <v>27</v>
      </c>
      <c r="D3" s="25" t="s">
        <v>42</v>
      </c>
      <c r="E3" s="26">
        <v>1986</v>
      </c>
      <c r="F3" s="26" t="s">
        <v>57</v>
      </c>
      <c r="G3" s="7" t="s">
        <v>156</v>
      </c>
      <c r="H3" s="7" t="s">
        <v>85</v>
      </c>
      <c r="I3" s="8" t="s">
        <v>86</v>
      </c>
      <c r="J3" s="31"/>
    </row>
    <row r="4" spans="1:10" s="17" customFormat="1" ht="116.25" customHeight="1">
      <c r="A4" s="35">
        <v>2</v>
      </c>
      <c r="B4" s="8" t="s">
        <v>59</v>
      </c>
      <c r="C4" s="24" t="s">
        <v>28</v>
      </c>
      <c r="D4" s="25" t="s">
        <v>43</v>
      </c>
      <c r="E4" s="26">
        <v>1992</v>
      </c>
      <c r="F4" s="26" t="s">
        <v>57</v>
      </c>
      <c r="G4" s="7" t="s">
        <v>150</v>
      </c>
      <c r="H4" s="7" t="s">
        <v>151</v>
      </c>
      <c r="I4" s="8" t="s">
        <v>86</v>
      </c>
      <c r="J4" s="31"/>
    </row>
    <row r="5" spans="1:10" s="17" customFormat="1" ht="121.5" customHeight="1">
      <c r="A5" s="35">
        <v>3</v>
      </c>
      <c r="B5" s="8" t="s">
        <v>60</v>
      </c>
      <c r="C5" s="24" t="s">
        <v>29</v>
      </c>
      <c r="D5" s="25" t="s">
        <v>44</v>
      </c>
      <c r="E5" s="26">
        <v>1984</v>
      </c>
      <c r="F5" s="26" t="s">
        <v>57</v>
      </c>
      <c r="G5" s="7" t="s">
        <v>91</v>
      </c>
      <c r="H5" s="7" t="s">
        <v>93</v>
      </c>
      <c r="I5" s="8" t="s">
        <v>86</v>
      </c>
      <c r="J5" s="31"/>
    </row>
    <row r="6" spans="1:10" s="17" customFormat="1" ht="101.25" customHeight="1">
      <c r="A6" s="35">
        <v>4</v>
      </c>
      <c r="B6" s="8" t="s">
        <v>61</v>
      </c>
      <c r="C6" s="24" t="s">
        <v>30</v>
      </c>
      <c r="D6" s="25" t="s">
        <v>45</v>
      </c>
      <c r="E6" s="26">
        <v>1988</v>
      </c>
      <c r="F6" s="26" t="s">
        <v>57</v>
      </c>
      <c r="G6" s="7" t="s">
        <v>96</v>
      </c>
      <c r="H6" s="7" t="s">
        <v>97</v>
      </c>
      <c r="I6" s="8" t="s">
        <v>86</v>
      </c>
      <c r="J6" s="31"/>
    </row>
    <row r="7" spans="1:10" s="17" customFormat="1" ht="145.5" customHeight="1">
      <c r="A7" s="35">
        <v>5</v>
      </c>
      <c r="B7" s="8" t="s">
        <v>62</v>
      </c>
      <c r="C7" s="24" t="s">
        <v>31</v>
      </c>
      <c r="D7" s="25" t="s">
        <v>46</v>
      </c>
      <c r="E7" s="26">
        <v>1986</v>
      </c>
      <c r="F7" s="26" t="s">
        <v>57</v>
      </c>
      <c r="G7" s="7" t="s">
        <v>105</v>
      </c>
      <c r="H7" s="7" t="s">
        <v>102</v>
      </c>
      <c r="I7" s="8" t="s">
        <v>103</v>
      </c>
      <c r="J7" s="31"/>
    </row>
    <row r="8" spans="1:10" s="17" customFormat="1" ht="132.75" customHeight="1">
      <c r="A8" s="35">
        <v>6</v>
      </c>
      <c r="B8" s="8" t="s">
        <v>63</v>
      </c>
      <c r="C8" s="26" t="s">
        <v>32</v>
      </c>
      <c r="D8" s="25" t="s">
        <v>47</v>
      </c>
      <c r="E8" s="26">
        <v>1979</v>
      </c>
      <c r="F8" s="26" t="s">
        <v>57</v>
      </c>
      <c r="G8" s="7" t="s">
        <v>110</v>
      </c>
      <c r="H8" s="7" t="s">
        <v>111</v>
      </c>
      <c r="I8" s="8" t="s">
        <v>103</v>
      </c>
      <c r="J8" s="31"/>
    </row>
    <row r="9" spans="1:10" s="17" customFormat="1" ht="132.75" customHeight="1">
      <c r="A9" s="35">
        <v>7</v>
      </c>
      <c r="B9" s="8" t="s">
        <v>64</v>
      </c>
      <c r="C9" s="26" t="s">
        <v>33</v>
      </c>
      <c r="D9" s="25" t="s">
        <v>48</v>
      </c>
      <c r="E9" s="26">
        <v>1989</v>
      </c>
      <c r="F9" s="26" t="s">
        <v>57</v>
      </c>
      <c r="G9" s="7" t="s">
        <v>116</v>
      </c>
      <c r="H9" s="7" t="s">
        <v>117</v>
      </c>
      <c r="I9" s="8" t="s">
        <v>103</v>
      </c>
      <c r="J9" s="31"/>
    </row>
    <row r="10" spans="1:10" s="17" customFormat="1" ht="105" customHeight="1">
      <c r="A10" s="35">
        <v>8</v>
      </c>
      <c r="B10" s="8" t="s">
        <v>65</v>
      </c>
      <c r="C10" s="26" t="s">
        <v>34</v>
      </c>
      <c r="D10" s="25" t="s">
        <v>49</v>
      </c>
      <c r="E10" s="26">
        <v>1991</v>
      </c>
      <c r="F10" s="26" t="s">
        <v>57</v>
      </c>
      <c r="G10" s="7" t="s">
        <v>122</v>
      </c>
      <c r="H10" s="7" t="s">
        <v>121</v>
      </c>
      <c r="I10" s="8" t="s">
        <v>86</v>
      </c>
      <c r="J10" s="31"/>
    </row>
    <row r="11" spans="1:10" s="17" customFormat="1" ht="139.5" customHeight="1">
      <c r="A11" s="35">
        <v>9</v>
      </c>
      <c r="B11" s="8" t="s">
        <v>66</v>
      </c>
      <c r="C11" s="26" t="s">
        <v>35</v>
      </c>
      <c r="D11" s="25" t="s">
        <v>50</v>
      </c>
      <c r="E11" s="26">
        <v>1986</v>
      </c>
      <c r="F11" s="26" t="s">
        <v>57</v>
      </c>
      <c r="G11" s="7" t="s">
        <v>125</v>
      </c>
      <c r="H11" s="7" t="s">
        <v>126</v>
      </c>
      <c r="I11" s="8" t="s">
        <v>86</v>
      </c>
      <c r="J11" s="31"/>
    </row>
    <row r="12" spans="1:10" s="37" customFormat="1" ht="107.25" customHeight="1">
      <c r="A12" s="38">
        <v>10</v>
      </c>
      <c r="B12" s="38" t="s">
        <v>67</v>
      </c>
      <c r="C12" s="39" t="s">
        <v>36</v>
      </c>
      <c r="D12" s="40" t="s">
        <v>51</v>
      </c>
      <c r="E12" s="39">
        <v>1985</v>
      </c>
      <c r="F12" s="39" t="s">
        <v>57</v>
      </c>
      <c r="G12" s="41" t="s">
        <v>130</v>
      </c>
      <c r="H12" s="41" t="s">
        <v>131</v>
      </c>
      <c r="I12" s="38" t="s">
        <v>103</v>
      </c>
      <c r="J12" s="42"/>
    </row>
    <row r="13" spans="1:10" s="17" customFormat="1" ht="132" customHeight="1">
      <c r="A13" s="35">
        <v>11</v>
      </c>
      <c r="B13" s="8" t="s">
        <v>68</v>
      </c>
      <c r="C13" s="26" t="s">
        <v>37</v>
      </c>
      <c r="D13" s="25" t="s">
        <v>52</v>
      </c>
      <c r="E13" s="26">
        <v>1987</v>
      </c>
      <c r="F13" s="26" t="s">
        <v>57</v>
      </c>
      <c r="G13" s="7" t="s">
        <v>135</v>
      </c>
      <c r="H13" s="7" t="s">
        <v>134</v>
      </c>
      <c r="I13" s="8" t="s">
        <v>86</v>
      </c>
      <c r="J13" s="31"/>
    </row>
    <row r="14" spans="1:10" s="17" customFormat="1" ht="157.5" customHeight="1">
      <c r="A14" s="35">
        <v>12</v>
      </c>
      <c r="B14" s="8" t="s">
        <v>69</v>
      </c>
      <c r="C14" s="26" t="s">
        <v>38</v>
      </c>
      <c r="D14" s="25" t="s">
        <v>53</v>
      </c>
      <c r="E14" s="26">
        <v>1987</v>
      </c>
      <c r="F14" s="26" t="s">
        <v>57</v>
      </c>
      <c r="G14" s="7" t="s">
        <v>140</v>
      </c>
      <c r="H14" s="7" t="s">
        <v>138</v>
      </c>
      <c r="I14" s="8" t="s">
        <v>86</v>
      </c>
      <c r="J14" s="31"/>
    </row>
    <row r="15" spans="1:10" s="17" customFormat="1" ht="125.25" customHeight="1">
      <c r="A15" s="35">
        <v>13</v>
      </c>
      <c r="B15" s="8" t="s">
        <v>70</v>
      </c>
      <c r="C15" s="26" t="s">
        <v>39</v>
      </c>
      <c r="D15" s="25" t="s">
        <v>54</v>
      </c>
      <c r="E15" s="26">
        <v>1978</v>
      </c>
      <c r="F15" s="26" t="s">
        <v>57</v>
      </c>
      <c r="G15" s="7" t="s">
        <v>154</v>
      </c>
      <c r="H15" s="7" t="s">
        <v>148</v>
      </c>
      <c r="I15" s="8" t="s">
        <v>86</v>
      </c>
      <c r="J15" s="31"/>
    </row>
    <row r="16" spans="1:10" s="17" customFormat="1" ht="134.25" customHeight="1">
      <c r="A16" s="35">
        <v>14</v>
      </c>
      <c r="B16" s="8" t="s">
        <v>71</v>
      </c>
      <c r="C16" s="26" t="s">
        <v>40</v>
      </c>
      <c r="D16" s="25" t="s">
        <v>55</v>
      </c>
      <c r="E16" s="26">
        <v>1990</v>
      </c>
      <c r="F16" s="26" t="s">
        <v>57</v>
      </c>
      <c r="G16" s="7" t="s">
        <v>145</v>
      </c>
      <c r="H16" s="7" t="s">
        <v>143</v>
      </c>
      <c r="I16" s="8" t="s">
        <v>144</v>
      </c>
      <c r="J16" s="31"/>
    </row>
    <row r="17" spans="1:11" s="37" customFormat="1" ht="126" customHeight="1">
      <c r="A17" s="38">
        <v>15</v>
      </c>
      <c r="B17" s="38" t="s">
        <v>72</v>
      </c>
      <c r="C17" s="39" t="s">
        <v>41</v>
      </c>
      <c r="D17" s="40" t="s">
        <v>56</v>
      </c>
      <c r="E17" s="39">
        <v>1991</v>
      </c>
      <c r="F17" s="39" t="s">
        <v>57</v>
      </c>
      <c r="G17" s="41" t="s">
        <v>147</v>
      </c>
      <c r="H17" s="41" t="s">
        <v>148</v>
      </c>
      <c r="I17" s="38" t="s">
        <v>144</v>
      </c>
      <c r="J17" s="42"/>
      <c r="K17" s="36"/>
    </row>
    <row r="18" spans="1:11" s="17" customFormat="1" ht="15.75" customHeight="1">
      <c r="A18" s="18"/>
      <c r="B18" s="18"/>
      <c r="C18" s="18"/>
      <c r="D18" s="19"/>
      <c r="E18" s="18"/>
      <c r="F18" s="18"/>
      <c r="G18" s="20">
        <f>COUNTA(G3:G17)</f>
        <v>15</v>
      </c>
      <c r="H18" s="20">
        <f>COUNTA(H3:H17)</f>
        <v>15</v>
      </c>
      <c r="I18" s="18"/>
      <c r="J18" s="31"/>
    </row>
    <row r="19" spans="1:11">
      <c r="G19" s="45"/>
      <c r="H19" s="45"/>
      <c r="I19" s="45"/>
      <c r="J19" s="32"/>
    </row>
    <row r="20" spans="1:11">
      <c r="A20" s="46"/>
      <c r="B20" s="46"/>
      <c r="C20" s="46"/>
      <c r="D20" s="46"/>
      <c r="E20" s="46"/>
      <c r="F20" s="46"/>
      <c r="G20" s="47"/>
      <c r="H20" s="47"/>
      <c r="I20" s="47"/>
      <c r="J20" s="32"/>
    </row>
    <row r="21" spans="1:11">
      <c r="J21" s="32"/>
    </row>
    <row r="22" spans="1:11">
      <c r="J22" s="32"/>
    </row>
    <row r="23" spans="1:11">
      <c r="J23" s="32"/>
    </row>
    <row r="24" spans="1:11">
      <c r="J24" s="32"/>
    </row>
    <row r="25" spans="1:11">
      <c r="A25"/>
      <c r="B25"/>
      <c r="C25" s="22"/>
      <c r="D25" s="22"/>
      <c r="E25" s="23"/>
      <c r="F25" s="23"/>
      <c r="G25"/>
      <c r="H25"/>
      <c r="I25"/>
      <c r="J25" s="32"/>
    </row>
    <row r="26" spans="1:11">
      <c r="A26"/>
      <c r="B26"/>
      <c r="C26" s="22"/>
      <c r="D26" s="22"/>
      <c r="E26" s="23"/>
      <c r="F26" s="23"/>
      <c r="G26"/>
      <c r="H26"/>
      <c r="I26"/>
      <c r="J26" s="32"/>
    </row>
    <row r="27" spans="1:11">
      <c r="A27"/>
      <c r="B27"/>
      <c r="C27" s="22"/>
      <c r="D27" s="22"/>
      <c r="E27" s="23"/>
      <c r="F27" s="23"/>
      <c r="G27"/>
      <c r="H27"/>
      <c r="I27"/>
      <c r="J27" s="32"/>
    </row>
    <row r="30" spans="1:11" ht="17.5">
      <c r="A30"/>
      <c r="B30"/>
      <c r="C30" s="22"/>
      <c r="D30" s="22"/>
      <c r="E30" s="23"/>
      <c r="F30" s="23"/>
      <c r="G30"/>
      <c r="H30"/>
      <c r="I30"/>
      <c r="J30" s="33"/>
    </row>
  </sheetData>
  <mergeCells count="12">
    <mergeCell ref="H1:H2"/>
    <mergeCell ref="I1:I2"/>
    <mergeCell ref="G19:I19"/>
    <mergeCell ref="A20:F20"/>
    <mergeCell ref="G20:I20"/>
    <mergeCell ref="A1:A2"/>
    <mergeCell ref="B1:B2"/>
    <mergeCell ref="C1:C2"/>
    <mergeCell ref="D1:D2"/>
    <mergeCell ref="E1:E2"/>
    <mergeCell ref="F1:F2"/>
    <mergeCell ref="G1:G2"/>
  </mergeCells>
  <conditionalFormatting sqref="D3:D17">
    <cfRule type="duplicateValues" dxfId="2" priority="1" stopIfTrue="1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02F7-908C-49B7-A58C-C8DC5D25D5B7}">
  <sheetPr>
    <pageSetUpPr fitToPage="1"/>
  </sheetPr>
  <dimension ref="A1:V36"/>
  <sheetViews>
    <sheetView tabSelected="1" view="pageBreakPreview" topLeftCell="A19" zoomScale="55" zoomScaleNormal="100" zoomScaleSheetLayoutView="55" workbookViewId="0">
      <selection activeCell="P21" sqref="P21"/>
    </sheetView>
  </sheetViews>
  <sheetFormatPr defaultRowHeight="18"/>
  <cols>
    <col min="1" max="1" width="5.25" style="11" customWidth="1"/>
    <col min="2" max="2" width="9.25" style="11" customWidth="1"/>
    <col min="3" max="3" width="19.25" style="12" bestFit="1" customWidth="1"/>
    <col min="4" max="5" width="8.4140625" style="11" customWidth="1"/>
    <col min="6" max="10" width="10.25" style="11" customWidth="1"/>
    <col min="11" max="16" width="17.83203125" style="11" customWidth="1"/>
    <col min="17" max="17" width="43" style="13" customWidth="1"/>
    <col min="18" max="18" width="43" style="14" customWidth="1"/>
    <col min="19" max="19" width="11.83203125" style="11" customWidth="1"/>
    <col min="20" max="20" width="17" style="6" customWidth="1"/>
    <col min="21" max="21" width="7" style="30" customWidth="1"/>
  </cols>
  <sheetData>
    <row r="1" spans="1:21" ht="19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"/>
      <c r="U1" s="27"/>
    </row>
    <row r="2" spans="1:21" ht="19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1"/>
      <c r="U2" s="27"/>
    </row>
    <row r="3" spans="1:21" ht="19">
      <c r="A3" s="51" t="s">
        <v>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1"/>
      <c r="U3" s="27"/>
    </row>
    <row r="4" spans="1:21" ht="19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1"/>
      <c r="U4" s="27"/>
    </row>
    <row r="5" spans="1:21" ht="19">
      <c r="A5" s="52" t="s">
        <v>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2"/>
      <c r="U5" s="27"/>
    </row>
    <row r="6" spans="1:21" ht="19">
      <c r="A6" s="50" t="s">
        <v>25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3"/>
      <c r="U6" s="28"/>
    </row>
    <row r="7" spans="1:21" ht="19">
      <c r="A7" s="55" t="s">
        <v>24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4"/>
      <c r="U7" s="29"/>
    </row>
    <row r="8" spans="1:21" ht="37.5" customHeight="1">
      <c r="A8" s="43" t="s">
        <v>4</v>
      </c>
      <c r="B8" s="43" t="s">
        <v>21</v>
      </c>
      <c r="C8" s="43" t="s">
        <v>5</v>
      </c>
      <c r="D8" s="43" t="s">
        <v>6</v>
      </c>
      <c r="E8" s="43" t="s">
        <v>7</v>
      </c>
      <c r="F8" s="56" t="s">
        <v>15</v>
      </c>
      <c r="G8" s="57"/>
      <c r="H8" s="57"/>
      <c r="I8" s="57"/>
      <c r="J8" s="58"/>
      <c r="K8" s="59" t="s">
        <v>13</v>
      </c>
      <c r="L8" s="60"/>
      <c r="M8" s="60"/>
      <c r="N8" s="60"/>
      <c r="O8" s="60"/>
      <c r="P8" s="61"/>
      <c r="Q8" s="43" t="s">
        <v>8</v>
      </c>
      <c r="R8" s="43" t="s">
        <v>9</v>
      </c>
      <c r="S8" s="43" t="s">
        <v>10</v>
      </c>
      <c r="T8" s="53" t="s">
        <v>11</v>
      </c>
    </row>
    <row r="9" spans="1:21" ht="45" customHeight="1">
      <c r="A9" s="44"/>
      <c r="B9" s="44"/>
      <c r="C9" s="44"/>
      <c r="D9" s="44"/>
      <c r="E9" s="44"/>
      <c r="F9" s="5" t="s">
        <v>16</v>
      </c>
      <c r="G9" s="5" t="s">
        <v>17</v>
      </c>
      <c r="H9" s="5" t="s">
        <v>18</v>
      </c>
      <c r="I9" s="5" t="s">
        <v>19</v>
      </c>
      <c r="J9" s="5" t="s">
        <v>20</v>
      </c>
      <c r="K9" s="5" t="s">
        <v>14</v>
      </c>
      <c r="L9" s="5" t="s">
        <v>73</v>
      </c>
      <c r="M9" s="5" t="s">
        <v>74</v>
      </c>
      <c r="N9" s="5" t="s">
        <v>76</v>
      </c>
      <c r="O9" s="5" t="s">
        <v>77</v>
      </c>
      <c r="P9" s="5" t="s">
        <v>78</v>
      </c>
      <c r="Q9" s="44"/>
      <c r="R9" s="44"/>
      <c r="S9" s="44"/>
      <c r="T9" s="54"/>
      <c r="U9" s="34"/>
    </row>
    <row r="10" spans="1:21" s="17" customFormat="1" ht="108.75" customHeight="1">
      <c r="A10" s="62">
        <v>1</v>
      </c>
      <c r="B10" s="24" t="s">
        <v>27</v>
      </c>
      <c r="C10" s="25" t="s">
        <v>42</v>
      </c>
      <c r="D10" s="26">
        <v>1986</v>
      </c>
      <c r="E10" s="26" t="s">
        <v>57</v>
      </c>
      <c r="F10" s="8">
        <v>170</v>
      </c>
      <c r="G10" s="8">
        <v>74</v>
      </c>
      <c r="H10" s="8">
        <f>ROUND(G10*10000/(F10*F10),1)</f>
        <v>25.6</v>
      </c>
      <c r="I10" s="8">
        <v>83</v>
      </c>
      <c r="J10" s="8" t="s">
        <v>80</v>
      </c>
      <c r="K10" s="8" t="s">
        <v>81</v>
      </c>
      <c r="L10" s="8" t="s">
        <v>79</v>
      </c>
      <c r="M10" s="8" t="s">
        <v>79</v>
      </c>
      <c r="N10" s="8" t="s">
        <v>82</v>
      </c>
      <c r="O10" s="8" t="s">
        <v>83</v>
      </c>
      <c r="P10" s="8" t="s">
        <v>84</v>
      </c>
      <c r="Q10" s="7" t="s">
        <v>156</v>
      </c>
      <c r="R10" s="7" t="s">
        <v>85</v>
      </c>
      <c r="S10" s="8" t="s">
        <v>86</v>
      </c>
      <c r="T10" s="9" t="s">
        <v>87</v>
      </c>
      <c r="U10" s="31"/>
    </row>
    <row r="11" spans="1:21" s="17" customFormat="1" ht="116.25" customHeight="1">
      <c r="A11" s="62">
        <v>2</v>
      </c>
      <c r="B11" s="24" t="s">
        <v>28</v>
      </c>
      <c r="C11" s="25" t="s">
        <v>43</v>
      </c>
      <c r="D11" s="26">
        <v>1992</v>
      </c>
      <c r="E11" s="26" t="s">
        <v>57</v>
      </c>
      <c r="F11" s="8">
        <v>160</v>
      </c>
      <c r="G11" s="8">
        <v>63</v>
      </c>
      <c r="H11" s="8">
        <f t="shared" ref="H11:H24" si="0">ROUND(G11*10000/(F11*F11),1)</f>
        <v>24.6</v>
      </c>
      <c r="I11" s="8">
        <v>67</v>
      </c>
      <c r="J11" s="8" t="s">
        <v>149</v>
      </c>
      <c r="K11" s="8" t="s">
        <v>79</v>
      </c>
      <c r="L11" s="8" t="s">
        <v>79</v>
      </c>
      <c r="M11" s="8" t="s">
        <v>79</v>
      </c>
      <c r="N11" s="8" t="s">
        <v>82</v>
      </c>
      <c r="O11" s="8" t="s">
        <v>79</v>
      </c>
      <c r="P11" s="8" t="s">
        <v>79</v>
      </c>
      <c r="Q11" s="7" t="s">
        <v>150</v>
      </c>
      <c r="R11" s="7" t="s">
        <v>151</v>
      </c>
      <c r="S11" s="8" t="s">
        <v>86</v>
      </c>
      <c r="T11" s="9" t="s">
        <v>152</v>
      </c>
      <c r="U11" s="31"/>
    </row>
    <row r="12" spans="1:21" s="17" customFormat="1" ht="121.5" customHeight="1">
      <c r="A12" s="62">
        <v>3</v>
      </c>
      <c r="B12" s="24" t="s">
        <v>29</v>
      </c>
      <c r="C12" s="25" t="s">
        <v>44</v>
      </c>
      <c r="D12" s="26">
        <v>1984</v>
      </c>
      <c r="E12" s="26" t="s">
        <v>57</v>
      </c>
      <c r="F12" s="8">
        <v>170</v>
      </c>
      <c r="G12" s="8">
        <v>65</v>
      </c>
      <c r="H12" s="8">
        <f t="shared" si="0"/>
        <v>22.5</v>
      </c>
      <c r="I12" s="8">
        <v>78</v>
      </c>
      <c r="J12" s="8" t="s">
        <v>88</v>
      </c>
      <c r="K12" s="8" t="s">
        <v>79</v>
      </c>
      <c r="L12" s="8" t="s">
        <v>79</v>
      </c>
      <c r="M12" s="8" t="s">
        <v>79</v>
      </c>
      <c r="N12" s="8" t="s">
        <v>79</v>
      </c>
      <c r="O12" s="8" t="s">
        <v>89</v>
      </c>
      <c r="P12" s="8" t="s">
        <v>90</v>
      </c>
      <c r="Q12" s="7" t="s">
        <v>91</v>
      </c>
      <c r="R12" s="7" t="s">
        <v>93</v>
      </c>
      <c r="S12" s="8" t="s">
        <v>86</v>
      </c>
      <c r="T12" s="9" t="s">
        <v>92</v>
      </c>
      <c r="U12" s="31"/>
    </row>
    <row r="13" spans="1:21" s="17" customFormat="1" ht="101.25" customHeight="1">
      <c r="A13" s="62">
        <v>4</v>
      </c>
      <c r="B13" s="24" t="s">
        <v>30</v>
      </c>
      <c r="C13" s="25" t="s">
        <v>45</v>
      </c>
      <c r="D13" s="26">
        <v>1988</v>
      </c>
      <c r="E13" s="26" t="s">
        <v>57</v>
      </c>
      <c r="F13" s="8">
        <v>171</v>
      </c>
      <c r="G13" s="8">
        <v>63</v>
      </c>
      <c r="H13" s="8">
        <f t="shared" si="0"/>
        <v>21.5</v>
      </c>
      <c r="I13" s="8">
        <v>72</v>
      </c>
      <c r="J13" s="8" t="s">
        <v>94</v>
      </c>
      <c r="K13" s="8" t="s">
        <v>79</v>
      </c>
      <c r="L13" s="8" t="s">
        <v>79</v>
      </c>
      <c r="M13" s="8" t="s">
        <v>79</v>
      </c>
      <c r="N13" s="8" t="s">
        <v>95</v>
      </c>
      <c r="O13" s="8" t="s">
        <v>79</v>
      </c>
      <c r="P13" s="8" t="s">
        <v>84</v>
      </c>
      <c r="Q13" s="7" t="s">
        <v>96</v>
      </c>
      <c r="R13" s="7" t="s">
        <v>97</v>
      </c>
      <c r="S13" s="8" t="s">
        <v>86</v>
      </c>
      <c r="T13" s="9" t="s">
        <v>98</v>
      </c>
      <c r="U13" s="31"/>
    </row>
    <row r="14" spans="1:21" s="17" customFormat="1" ht="145.5" customHeight="1">
      <c r="A14" s="62">
        <v>5</v>
      </c>
      <c r="B14" s="24" t="s">
        <v>31</v>
      </c>
      <c r="C14" s="25" t="s">
        <v>46</v>
      </c>
      <c r="D14" s="26">
        <v>1986</v>
      </c>
      <c r="E14" s="26" t="s">
        <v>57</v>
      </c>
      <c r="F14" s="8">
        <v>161</v>
      </c>
      <c r="G14" s="8">
        <v>57</v>
      </c>
      <c r="H14" s="8">
        <f t="shared" si="0"/>
        <v>22</v>
      </c>
      <c r="I14" s="8">
        <v>86</v>
      </c>
      <c r="J14" s="8" t="s">
        <v>99</v>
      </c>
      <c r="K14" s="8" t="s">
        <v>100</v>
      </c>
      <c r="L14" s="8" t="s">
        <v>79</v>
      </c>
      <c r="M14" s="8" t="s">
        <v>79</v>
      </c>
      <c r="N14" s="8" t="s">
        <v>101</v>
      </c>
      <c r="O14" s="8" t="s">
        <v>83</v>
      </c>
      <c r="P14" s="8" t="s">
        <v>79</v>
      </c>
      <c r="Q14" s="7" t="s">
        <v>105</v>
      </c>
      <c r="R14" s="7" t="s">
        <v>102</v>
      </c>
      <c r="S14" s="8" t="s">
        <v>103</v>
      </c>
      <c r="T14" s="9" t="s">
        <v>104</v>
      </c>
      <c r="U14" s="31"/>
    </row>
    <row r="15" spans="1:21" s="17" customFormat="1" ht="132.75" customHeight="1">
      <c r="A15" s="62">
        <v>6</v>
      </c>
      <c r="B15" s="26" t="s">
        <v>32</v>
      </c>
      <c r="C15" s="25" t="s">
        <v>47</v>
      </c>
      <c r="D15" s="26">
        <v>1979</v>
      </c>
      <c r="E15" s="26" t="s">
        <v>57</v>
      </c>
      <c r="F15" s="8">
        <v>177</v>
      </c>
      <c r="G15" s="8">
        <v>63</v>
      </c>
      <c r="H15" s="8">
        <f t="shared" si="0"/>
        <v>20.100000000000001</v>
      </c>
      <c r="I15" s="8">
        <v>93</v>
      </c>
      <c r="J15" s="8" t="s">
        <v>106</v>
      </c>
      <c r="K15" s="8" t="s">
        <v>107</v>
      </c>
      <c r="L15" s="8" t="s">
        <v>108</v>
      </c>
      <c r="M15" s="8" t="s">
        <v>79</v>
      </c>
      <c r="N15" s="8" t="s">
        <v>79</v>
      </c>
      <c r="O15" s="8" t="s">
        <v>79</v>
      </c>
      <c r="P15" s="8" t="s">
        <v>109</v>
      </c>
      <c r="Q15" s="7" t="s">
        <v>110</v>
      </c>
      <c r="R15" s="7" t="s">
        <v>111</v>
      </c>
      <c r="S15" s="8" t="s">
        <v>103</v>
      </c>
      <c r="T15" s="9" t="s">
        <v>112</v>
      </c>
      <c r="U15" s="31"/>
    </row>
    <row r="16" spans="1:21" s="17" customFormat="1" ht="132.75" customHeight="1">
      <c r="A16" s="62">
        <v>7</v>
      </c>
      <c r="B16" s="26" t="s">
        <v>33</v>
      </c>
      <c r="C16" s="25" t="s">
        <v>48</v>
      </c>
      <c r="D16" s="26">
        <v>1989</v>
      </c>
      <c r="E16" s="26" t="s">
        <v>57</v>
      </c>
      <c r="F16" s="8">
        <v>159</v>
      </c>
      <c r="G16" s="8">
        <v>53</v>
      </c>
      <c r="H16" s="8">
        <f t="shared" si="0"/>
        <v>21</v>
      </c>
      <c r="I16" s="8">
        <v>84</v>
      </c>
      <c r="J16" s="8" t="s">
        <v>113</v>
      </c>
      <c r="K16" s="8" t="s">
        <v>79</v>
      </c>
      <c r="L16" s="8" t="s">
        <v>79</v>
      </c>
      <c r="M16" s="8" t="s">
        <v>114</v>
      </c>
      <c r="N16" s="8" t="s">
        <v>79</v>
      </c>
      <c r="O16" s="8" t="s">
        <v>79</v>
      </c>
      <c r="P16" s="8" t="s">
        <v>115</v>
      </c>
      <c r="Q16" s="7" t="s">
        <v>116</v>
      </c>
      <c r="R16" s="7" t="s">
        <v>117</v>
      </c>
      <c r="S16" s="8" t="s">
        <v>103</v>
      </c>
      <c r="T16" s="9" t="s">
        <v>104</v>
      </c>
      <c r="U16" s="31"/>
    </row>
    <row r="17" spans="1:22" s="17" customFormat="1" ht="105" customHeight="1">
      <c r="A17" s="62">
        <v>8</v>
      </c>
      <c r="B17" s="26" t="s">
        <v>34</v>
      </c>
      <c r="C17" s="25" t="s">
        <v>49</v>
      </c>
      <c r="D17" s="26">
        <v>1991</v>
      </c>
      <c r="E17" s="26" t="s">
        <v>57</v>
      </c>
      <c r="F17" s="8">
        <v>170</v>
      </c>
      <c r="G17" s="8">
        <v>60</v>
      </c>
      <c r="H17" s="8">
        <f t="shared" si="0"/>
        <v>20.8</v>
      </c>
      <c r="I17" s="8">
        <v>65</v>
      </c>
      <c r="J17" s="8" t="s">
        <v>118</v>
      </c>
      <c r="K17" s="8" t="s">
        <v>79</v>
      </c>
      <c r="L17" s="8" t="s">
        <v>79</v>
      </c>
      <c r="M17" s="8" t="s">
        <v>79</v>
      </c>
      <c r="N17" s="8" t="s">
        <v>79</v>
      </c>
      <c r="O17" s="8" t="s">
        <v>119</v>
      </c>
      <c r="P17" s="8" t="s">
        <v>120</v>
      </c>
      <c r="Q17" s="7" t="s">
        <v>122</v>
      </c>
      <c r="R17" s="7" t="s">
        <v>121</v>
      </c>
      <c r="S17" s="8" t="s">
        <v>86</v>
      </c>
      <c r="T17" s="9" t="s">
        <v>104</v>
      </c>
      <c r="U17" s="31"/>
    </row>
    <row r="18" spans="1:22" s="17" customFormat="1" ht="139.5" customHeight="1">
      <c r="A18" s="62">
        <v>9</v>
      </c>
      <c r="B18" s="26" t="s">
        <v>35</v>
      </c>
      <c r="C18" s="25" t="s">
        <v>50</v>
      </c>
      <c r="D18" s="26">
        <v>1986</v>
      </c>
      <c r="E18" s="26" t="s">
        <v>57</v>
      </c>
      <c r="F18" s="8">
        <v>170</v>
      </c>
      <c r="G18" s="8">
        <v>76</v>
      </c>
      <c r="H18" s="8">
        <f t="shared" si="0"/>
        <v>26.3</v>
      </c>
      <c r="I18" s="8">
        <v>76</v>
      </c>
      <c r="J18" s="8" t="s">
        <v>123</v>
      </c>
      <c r="K18" s="8" t="s">
        <v>81</v>
      </c>
      <c r="L18" s="8" t="s">
        <v>79</v>
      </c>
      <c r="M18" s="8" t="s">
        <v>79</v>
      </c>
      <c r="N18" s="8" t="s">
        <v>79</v>
      </c>
      <c r="O18" s="8" t="s">
        <v>124</v>
      </c>
      <c r="P18" s="8" t="s">
        <v>79</v>
      </c>
      <c r="Q18" s="7" t="s">
        <v>125</v>
      </c>
      <c r="R18" s="7" t="s">
        <v>126</v>
      </c>
      <c r="S18" s="8" t="s">
        <v>86</v>
      </c>
      <c r="T18" s="9" t="s">
        <v>87</v>
      </c>
      <c r="U18" s="31"/>
    </row>
    <row r="19" spans="1:22" s="37" customFormat="1" ht="107.25" customHeight="1">
      <c r="A19" s="63">
        <v>10</v>
      </c>
      <c r="B19" s="39" t="s">
        <v>36</v>
      </c>
      <c r="C19" s="40" t="s">
        <v>51</v>
      </c>
      <c r="D19" s="39">
        <v>1985</v>
      </c>
      <c r="E19" s="39" t="s">
        <v>57</v>
      </c>
      <c r="F19" s="38">
        <v>165</v>
      </c>
      <c r="G19" s="38">
        <v>72</v>
      </c>
      <c r="H19" s="38">
        <f t="shared" si="0"/>
        <v>26.4</v>
      </c>
      <c r="I19" s="38">
        <v>73</v>
      </c>
      <c r="J19" s="38" t="s">
        <v>127</v>
      </c>
      <c r="K19" s="38" t="s">
        <v>128</v>
      </c>
      <c r="L19" s="38" t="s">
        <v>79</v>
      </c>
      <c r="M19" s="38" t="s">
        <v>79</v>
      </c>
      <c r="N19" s="38" t="s">
        <v>79</v>
      </c>
      <c r="O19" s="38" t="s">
        <v>83</v>
      </c>
      <c r="P19" s="38" t="s">
        <v>129</v>
      </c>
      <c r="Q19" s="41" t="s">
        <v>130</v>
      </c>
      <c r="R19" s="41" t="s">
        <v>131</v>
      </c>
      <c r="S19" s="38" t="s">
        <v>103</v>
      </c>
      <c r="T19" s="39" t="s">
        <v>92</v>
      </c>
      <c r="U19" s="42"/>
    </row>
    <row r="20" spans="1:22" s="17" customFormat="1" ht="132" customHeight="1">
      <c r="A20" s="62">
        <v>11</v>
      </c>
      <c r="B20" s="26" t="s">
        <v>37</v>
      </c>
      <c r="C20" s="25" t="s">
        <v>52</v>
      </c>
      <c r="D20" s="26">
        <v>1987</v>
      </c>
      <c r="E20" s="26" t="s">
        <v>57</v>
      </c>
      <c r="F20" s="8">
        <v>164</v>
      </c>
      <c r="G20" s="8">
        <v>62</v>
      </c>
      <c r="H20" s="8">
        <f t="shared" si="0"/>
        <v>23.1</v>
      </c>
      <c r="I20" s="8">
        <v>87</v>
      </c>
      <c r="J20" s="8" t="s">
        <v>132</v>
      </c>
      <c r="K20" s="8" t="s">
        <v>79</v>
      </c>
      <c r="L20" s="8" t="s">
        <v>79</v>
      </c>
      <c r="M20" s="8" t="s">
        <v>79</v>
      </c>
      <c r="N20" s="8" t="s">
        <v>133</v>
      </c>
      <c r="O20" s="8" t="s">
        <v>83</v>
      </c>
      <c r="P20" s="8" t="s">
        <v>79</v>
      </c>
      <c r="Q20" s="7" t="s">
        <v>135</v>
      </c>
      <c r="R20" s="7" t="s">
        <v>134</v>
      </c>
      <c r="S20" s="8" t="s">
        <v>86</v>
      </c>
      <c r="T20" s="9" t="s">
        <v>87</v>
      </c>
      <c r="U20" s="31"/>
    </row>
    <row r="21" spans="1:22" s="17" customFormat="1" ht="157.5" customHeight="1">
      <c r="A21" s="62">
        <v>12</v>
      </c>
      <c r="B21" s="26" t="s">
        <v>38</v>
      </c>
      <c r="C21" s="25" t="s">
        <v>53</v>
      </c>
      <c r="D21" s="26">
        <v>1987</v>
      </c>
      <c r="E21" s="26" t="s">
        <v>57</v>
      </c>
      <c r="F21" s="8">
        <v>165</v>
      </c>
      <c r="G21" s="8">
        <v>71</v>
      </c>
      <c r="H21" s="8">
        <f t="shared" si="0"/>
        <v>26.1</v>
      </c>
      <c r="I21" s="8">
        <v>75</v>
      </c>
      <c r="J21" s="8" t="s">
        <v>136</v>
      </c>
      <c r="K21" s="8" t="s">
        <v>137</v>
      </c>
      <c r="L21" s="8" t="s">
        <v>79</v>
      </c>
      <c r="M21" s="8" t="s">
        <v>79</v>
      </c>
      <c r="N21" s="8" t="s">
        <v>79</v>
      </c>
      <c r="O21" s="8" t="s">
        <v>79</v>
      </c>
      <c r="P21" s="8" t="s">
        <v>84</v>
      </c>
      <c r="Q21" s="7" t="s">
        <v>140</v>
      </c>
      <c r="R21" s="7" t="s">
        <v>138</v>
      </c>
      <c r="S21" s="8" t="s">
        <v>86</v>
      </c>
      <c r="T21" s="9" t="s">
        <v>139</v>
      </c>
      <c r="U21" s="31"/>
    </row>
    <row r="22" spans="1:22" s="17" customFormat="1" ht="125.25" customHeight="1">
      <c r="A22" s="62">
        <v>13</v>
      </c>
      <c r="B22" s="26" t="s">
        <v>39</v>
      </c>
      <c r="C22" s="25" t="s">
        <v>54</v>
      </c>
      <c r="D22" s="26">
        <v>1978</v>
      </c>
      <c r="E22" s="26" t="s">
        <v>57</v>
      </c>
      <c r="F22" s="8">
        <v>162</v>
      </c>
      <c r="G22" s="8">
        <v>59</v>
      </c>
      <c r="H22" s="8">
        <f t="shared" si="0"/>
        <v>22.5</v>
      </c>
      <c r="I22" s="8">
        <v>82</v>
      </c>
      <c r="J22" s="8" t="s">
        <v>99</v>
      </c>
      <c r="K22" s="8" t="s">
        <v>79</v>
      </c>
      <c r="L22" s="8" t="s">
        <v>153</v>
      </c>
      <c r="M22" s="8" t="s">
        <v>79</v>
      </c>
      <c r="N22" s="8" t="s">
        <v>79</v>
      </c>
      <c r="O22" s="8" t="s">
        <v>79</v>
      </c>
      <c r="P22" s="8" t="s">
        <v>84</v>
      </c>
      <c r="Q22" s="7" t="s">
        <v>154</v>
      </c>
      <c r="R22" s="7" t="s">
        <v>148</v>
      </c>
      <c r="S22" s="8" t="s">
        <v>86</v>
      </c>
      <c r="T22" s="9" t="s">
        <v>155</v>
      </c>
      <c r="U22" s="31"/>
    </row>
    <row r="23" spans="1:22" s="17" customFormat="1" ht="134.25" customHeight="1">
      <c r="A23" s="62">
        <v>14</v>
      </c>
      <c r="B23" s="26" t="s">
        <v>40</v>
      </c>
      <c r="C23" s="25" t="s">
        <v>55</v>
      </c>
      <c r="D23" s="26">
        <v>1990</v>
      </c>
      <c r="E23" s="26" t="s">
        <v>57</v>
      </c>
      <c r="F23" s="8">
        <v>172</v>
      </c>
      <c r="G23" s="8">
        <v>69</v>
      </c>
      <c r="H23" s="8">
        <f t="shared" si="0"/>
        <v>23.3</v>
      </c>
      <c r="I23" s="8">
        <v>76</v>
      </c>
      <c r="J23" s="8" t="s">
        <v>141</v>
      </c>
      <c r="K23" s="8" t="s">
        <v>79</v>
      </c>
      <c r="L23" s="8" t="s">
        <v>79</v>
      </c>
      <c r="M23" s="8" t="s">
        <v>79</v>
      </c>
      <c r="N23" s="8" t="s">
        <v>79</v>
      </c>
      <c r="O23" s="8" t="s">
        <v>79</v>
      </c>
      <c r="P23" s="8" t="s">
        <v>142</v>
      </c>
      <c r="Q23" s="7" t="s">
        <v>145</v>
      </c>
      <c r="R23" s="7" t="s">
        <v>143</v>
      </c>
      <c r="S23" s="8" t="s">
        <v>144</v>
      </c>
      <c r="T23" s="9" t="s">
        <v>139</v>
      </c>
      <c r="U23" s="31"/>
    </row>
    <row r="24" spans="1:22" s="37" customFormat="1" ht="126" customHeight="1">
      <c r="A24" s="63">
        <v>15</v>
      </c>
      <c r="B24" s="39" t="s">
        <v>41</v>
      </c>
      <c r="C24" s="40" t="s">
        <v>56</v>
      </c>
      <c r="D24" s="39">
        <v>1991</v>
      </c>
      <c r="E24" s="39" t="s">
        <v>57</v>
      </c>
      <c r="F24" s="38">
        <v>163</v>
      </c>
      <c r="G24" s="38">
        <v>55</v>
      </c>
      <c r="H24" s="38">
        <f t="shared" si="0"/>
        <v>20.7</v>
      </c>
      <c r="I24" s="38">
        <v>69</v>
      </c>
      <c r="J24" s="38" t="s">
        <v>146</v>
      </c>
      <c r="K24" s="38" t="s">
        <v>79</v>
      </c>
      <c r="L24" s="38" t="s">
        <v>79</v>
      </c>
      <c r="M24" s="38" t="s">
        <v>79</v>
      </c>
      <c r="N24" s="38" t="s">
        <v>79</v>
      </c>
      <c r="O24" s="38" t="s">
        <v>79</v>
      </c>
      <c r="P24" s="38" t="s">
        <v>84</v>
      </c>
      <c r="Q24" s="41" t="s">
        <v>147</v>
      </c>
      <c r="R24" s="41" t="s">
        <v>148</v>
      </c>
      <c r="S24" s="38" t="s">
        <v>144</v>
      </c>
      <c r="T24" s="39" t="s">
        <v>92</v>
      </c>
      <c r="U24" s="42"/>
      <c r="V24" s="36"/>
    </row>
    <row r="25" spans="1:22">
      <c r="R25" s="64"/>
      <c r="S25" s="64"/>
      <c r="T25" s="10"/>
      <c r="U25" s="32"/>
    </row>
    <row r="26" spans="1:22">
      <c r="A26" s="46"/>
      <c r="B26" s="46"/>
      <c r="C26" s="46"/>
      <c r="D26" s="46"/>
      <c r="E26" s="46"/>
      <c r="F26" s="16"/>
      <c r="G26" s="16"/>
      <c r="H26" s="16"/>
      <c r="I26" s="16"/>
      <c r="J26" s="16"/>
      <c r="K26" s="16"/>
      <c r="L26" s="16"/>
      <c r="M26" s="16"/>
      <c r="R26" s="65"/>
      <c r="S26" s="65"/>
      <c r="T26" s="10"/>
      <c r="U26" s="32"/>
    </row>
    <row r="27" spans="1:22">
      <c r="P27" s="64" t="s">
        <v>159</v>
      </c>
      <c r="Q27" s="64" t="s">
        <v>158</v>
      </c>
      <c r="R27" s="64"/>
      <c r="T27" s="10"/>
      <c r="U27" s="32"/>
    </row>
    <row r="28" spans="1:22">
      <c r="P28" s="65" t="s">
        <v>157</v>
      </c>
      <c r="Q28" s="11"/>
      <c r="R28" s="65"/>
      <c r="T28" s="10"/>
      <c r="U28" s="32"/>
    </row>
    <row r="29" spans="1:22">
      <c r="T29" s="10"/>
      <c r="U29" s="32"/>
    </row>
    <row r="30" spans="1:22">
      <c r="T30" s="10"/>
      <c r="U30" s="32"/>
    </row>
    <row r="31" spans="1:22">
      <c r="A31"/>
      <c r="B31" s="22"/>
      <c r="C31" s="22"/>
      <c r="D31" s="23"/>
      <c r="E31" s="2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 s="10"/>
      <c r="U31" s="32"/>
    </row>
    <row r="32" spans="1:22">
      <c r="A32"/>
      <c r="B32" s="22"/>
      <c r="C32" s="22"/>
      <c r="D32" s="23"/>
      <c r="E32" s="2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 s="10"/>
      <c r="U32" s="32"/>
    </row>
    <row r="33" spans="1:21">
      <c r="A33"/>
      <c r="B33" s="22"/>
      <c r="C33" s="22"/>
      <c r="D33" s="23"/>
      <c r="E33" s="2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 s="10"/>
      <c r="U33" s="32"/>
    </row>
    <row r="36" spans="1:21" ht="17.5">
      <c r="A36"/>
      <c r="B36" s="22"/>
      <c r="C36" s="22"/>
      <c r="D36" s="23"/>
      <c r="E36" s="2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 s="15"/>
      <c r="U36" s="33"/>
    </row>
  </sheetData>
  <autoFilter ref="A1:T26" xr:uid="{D19D02F7-908C-49B7-A58C-C8DC5D25D5B7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19">
    <mergeCell ref="R8:R9"/>
    <mergeCell ref="S8:S9"/>
    <mergeCell ref="T8:T9"/>
    <mergeCell ref="A26:E26"/>
    <mergeCell ref="A7:S7"/>
    <mergeCell ref="A8:A9"/>
    <mergeCell ref="B8:B9"/>
    <mergeCell ref="C8:C9"/>
    <mergeCell ref="D8:D9"/>
    <mergeCell ref="E8:E9"/>
    <mergeCell ref="F8:J8"/>
    <mergeCell ref="K8:P8"/>
    <mergeCell ref="Q8:Q9"/>
    <mergeCell ref="A1:S1"/>
    <mergeCell ref="A2:S2"/>
    <mergeCell ref="A3:S3"/>
    <mergeCell ref="A4:S4"/>
    <mergeCell ref="A5:S5"/>
    <mergeCell ref="A6:S6"/>
  </mergeCells>
  <conditionalFormatting sqref="C10:C24">
    <cfRule type="duplicateValues" dxfId="1" priority="1" stopIfTrue="1"/>
  </conditionalFormatting>
  <pageMargins left="0.19" right="0.17" top="0.17" bottom="0.3" header="0.17" footer="0.3"/>
  <pageSetup scale="3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H10" sqref="H10"/>
    </sheetView>
  </sheetViews>
  <sheetFormatPr defaultRowHeight="18"/>
  <cols>
    <col min="1" max="1" width="5.25" style="11" customWidth="1"/>
    <col min="2" max="2" width="12" style="11" customWidth="1"/>
    <col min="3" max="3" width="9.25" style="11" customWidth="1"/>
    <col min="4" max="4" width="25.4140625" style="12" customWidth="1"/>
    <col min="5" max="6" width="8.4140625" style="11" customWidth="1"/>
    <col min="7" max="11" width="10.25" style="11" customWidth="1"/>
    <col min="12" max="18" width="17.83203125" style="11" customWidth="1"/>
    <col min="19" max="19" width="43" style="13" customWidth="1"/>
    <col min="20" max="20" width="43" style="14" customWidth="1"/>
    <col min="21" max="21" width="11.83203125" style="11" customWidth="1"/>
    <col min="22" max="22" width="15.58203125" style="6" customWidth="1"/>
    <col min="23" max="23" width="7" style="30" customWidth="1"/>
  </cols>
  <sheetData>
    <row r="1" spans="1:23" ht="19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1"/>
      <c r="W1" s="27"/>
    </row>
    <row r="2" spans="1:23" ht="19" hidden="1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1"/>
      <c r="W2" s="27"/>
    </row>
    <row r="3" spans="1:23" ht="19" hidden="1">
      <c r="A3" s="51" t="s">
        <v>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1"/>
      <c r="W3" s="27"/>
    </row>
    <row r="4" spans="1:23" ht="19" hidden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1"/>
      <c r="W4" s="27"/>
    </row>
    <row r="5" spans="1:23" ht="19" hidden="1">
      <c r="A5" s="52" t="s">
        <v>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2"/>
      <c r="W5" s="27"/>
    </row>
    <row r="6" spans="1:23" ht="19" hidden="1">
      <c r="A6" s="50" t="s">
        <v>25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3"/>
      <c r="W6" s="28"/>
    </row>
    <row r="7" spans="1:23" ht="19" hidden="1">
      <c r="A7" s="55" t="s">
        <v>24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4"/>
      <c r="W7" s="29"/>
    </row>
    <row r="8" spans="1:23" ht="37.5" customHeight="1">
      <c r="A8" s="43" t="s">
        <v>4</v>
      </c>
      <c r="B8" s="48" t="s">
        <v>26</v>
      </c>
      <c r="C8" s="43" t="s">
        <v>21</v>
      </c>
      <c r="D8" s="43" t="s">
        <v>5</v>
      </c>
      <c r="E8" s="43" t="s">
        <v>6</v>
      </c>
      <c r="F8" s="43" t="s">
        <v>7</v>
      </c>
      <c r="G8" s="56" t="s">
        <v>15</v>
      </c>
      <c r="H8" s="57"/>
      <c r="I8" s="57"/>
      <c r="J8" s="57"/>
      <c r="K8" s="58"/>
      <c r="L8" s="59" t="s">
        <v>13</v>
      </c>
      <c r="M8" s="60"/>
      <c r="N8" s="60"/>
      <c r="O8" s="60"/>
      <c r="P8" s="60"/>
      <c r="Q8" s="60"/>
      <c r="R8" s="61"/>
      <c r="S8" s="43" t="s">
        <v>8</v>
      </c>
      <c r="T8" s="43" t="s">
        <v>9</v>
      </c>
      <c r="U8" s="43" t="s">
        <v>10</v>
      </c>
      <c r="V8" s="53" t="s">
        <v>11</v>
      </c>
    </row>
    <row r="9" spans="1:23" ht="45" customHeight="1">
      <c r="A9" s="44"/>
      <c r="B9" s="49"/>
      <c r="C9" s="44"/>
      <c r="D9" s="44"/>
      <c r="E9" s="44"/>
      <c r="F9" s="44"/>
      <c r="G9" s="5" t="s">
        <v>16</v>
      </c>
      <c r="H9" s="5" t="s">
        <v>17</v>
      </c>
      <c r="I9" s="5" t="s">
        <v>18</v>
      </c>
      <c r="J9" s="5" t="s">
        <v>19</v>
      </c>
      <c r="K9" s="5" t="s">
        <v>20</v>
      </c>
      <c r="L9" s="5" t="s">
        <v>14</v>
      </c>
      <c r="M9" s="5" t="s">
        <v>73</v>
      </c>
      <c r="N9" s="5" t="s">
        <v>74</v>
      </c>
      <c r="O9" s="5" t="s">
        <v>75</v>
      </c>
      <c r="P9" s="5" t="s">
        <v>76</v>
      </c>
      <c r="Q9" s="5" t="s">
        <v>77</v>
      </c>
      <c r="R9" s="5" t="s">
        <v>78</v>
      </c>
      <c r="S9" s="44"/>
      <c r="T9" s="44"/>
      <c r="U9" s="44"/>
      <c r="V9" s="54"/>
      <c r="W9" s="34"/>
    </row>
    <row r="10" spans="1:23" s="17" customFormat="1" ht="108.75" customHeight="1">
      <c r="A10" s="35">
        <v>1</v>
      </c>
      <c r="B10" s="8" t="s">
        <v>58</v>
      </c>
      <c r="C10" s="24" t="s">
        <v>27</v>
      </c>
      <c r="D10" s="25" t="s">
        <v>42</v>
      </c>
      <c r="E10" s="26">
        <v>1986</v>
      </c>
      <c r="F10" s="26" t="s">
        <v>57</v>
      </c>
      <c r="G10" s="8">
        <v>170</v>
      </c>
      <c r="H10" s="8">
        <v>74</v>
      </c>
      <c r="I10" s="8">
        <f>ROUND(H10*10000/(G10*G10),1)</f>
        <v>25.6</v>
      </c>
      <c r="J10" s="8">
        <v>83</v>
      </c>
      <c r="K10" s="8" t="s">
        <v>80</v>
      </c>
      <c r="L10" s="8" t="s">
        <v>81</v>
      </c>
      <c r="M10" s="8" t="s">
        <v>79</v>
      </c>
      <c r="N10" s="8" t="s">
        <v>79</v>
      </c>
      <c r="O10" s="8"/>
      <c r="P10" s="8" t="s">
        <v>82</v>
      </c>
      <c r="Q10" s="8" t="s">
        <v>83</v>
      </c>
      <c r="R10" s="8" t="s">
        <v>84</v>
      </c>
      <c r="S10" s="7" t="s">
        <v>156</v>
      </c>
      <c r="T10" s="7" t="s">
        <v>85</v>
      </c>
      <c r="U10" s="8" t="s">
        <v>86</v>
      </c>
      <c r="V10" s="9" t="s">
        <v>87</v>
      </c>
      <c r="W10" s="31"/>
    </row>
    <row r="11" spans="1:23" s="17" customFormat="1" ht="116.25" customHeight="1">
      <c r="A11" s="35">
        <v>2</v>
      </c>
      <c r="B11" s="8" t="s">
        <v>59</v>
      </c>
      <c r="C11" s="24" t="s">
        <v>28</v>
      </c>
      <c r="D11" s="25" t="s">
        <v>43</v>
      </c>
      <c r="E11" s="26">
        <v>1992</v>
      </c>
      <c r="F11" s="26" t="s">
        <v>57</v>
      </c>
      <c r="G11" s="8">
        <v>160</v>
      </c>
      <c r="H11" s="8">
        <v>63</v>
      </c>
      <c r="I11" s="8">
        <f t="shared" ref="I11:I24" si="0">ROUND(H11*10000/(G11*G11),1)</f>
        <v>24.6</v>
      </c>
      <c r="J11" s="8">
        <v>67</v>
      </c>
      <c r="K11" s="8" t="s">
        <v>149</v>
      </c>
      <c r="L11" s="8" t="s">
        <v>79</v>
      </c>
      <c r="M11" s="8" t="s">
        <v>79</v>
      </c>
      <c r="N11" s="8" t="s">
        <v>79</v>
      </c>
      <c r="O11" s="8"/>
      <c r="P11" s="8" t="s">
        <v>82</v>
      </c>
      <c r="Q11" s="8" t="s">
        <v>79</v>
      </c>
      <c r="R11" s="8" t="s">
        <v>79</v>
      </c>
      <c r="S11" s="7" t="s">
        <v>150</v>
      </c>
      <c r="T11" s="7" t="s">
        <v>151</v>
      </c>
      <c r="U11" s="8" t="s">
        <v>86</v>
      </c>
      <c r="V11" s="9" t="s">
        <v>152</v>
      </c>
      <c r="W11" s="31"/>
    </row>
    <row r="12" spans="1:23" s="17" customFormat="1" ht="121.5" customHeight="1">
      <c r="A12" s="35">
        <v>3</v>
      </c>
      <c r="B12" s="8" t="s">
        <v>60</v>
      </c>
      <c r="C12" s="24" t="s">
        <v>29</v>
      </c>
      <c r="D12" s="25" t="s">
        <v>44</v>
      </c>
      <c r="E12" s="26">
        <v>1984</v>
      </c>
      <c r="F12" s="26" t="s">
        <v>57</v>
      </c>
      <c r="G12" s="8">
        <v>170</v>
      </c>
      <c r="H12" s="8">
        <v>65</v>
      </c>
      <c r="I12" s="8">
        <f t="shared" si="0"/>
        <v>22.5</v>
      </c>
      <c r="J12" s="8">
        <v>78</v>
      </c>
      <c r="K12" s="8" t="s">
        <v>88</v>
      </c>
      <c r="L12" s="8" t="s">
        <v>79</v>
      </c>
      <c r="M12" s="8" t="s">
        <v>79</v>
      </c>
      <c r="N12" s="8" t="s">
        <v>79</v>
      </c>
      <c r="O12" s="8"/>
      <c r="P12" s="8" t="s">
        <v>79</v>
      </c>
      <c r="Q12" s="8" t="s">
        <v>89</v>
      </c>
      <c r="R12" s="8" t="s">
        <v>90</v>
      </c>
      <c r="S12" s="7" t="s">
        <v>91</v>
      </c>
      <c r="T12" s="7" t="s">
        <v>93</v>
      </c>
      <c r="U12" s="8" t="s">
        <v>86</v>
      </c>
      <c r="V12" s="9" t="s">
        <v>92</v>
      </c>
      <c r="W12" s="31"/>
    </row>
    <row r="13" spans="1:23" s="17" customFormat="1" ht="101.25" customHeight="1">
      <c r="A13" s="35">
        <v>4</v>
      </c>
      <c r="B13" s="8" t="s">
        <v>61</v>
      </c>
      <c r="C13" s="24" t="s">
        <v>30</v>
      </c>
      <c r="D13" s="25" t="s">
        <v>45</v>
      </c>
      <c r="E13" s="26">
        <v>1988</v>
      </c>
      <c r="F13" s="26" t="s">
        <v>57</v>
      </c>
      <c r="G13" s="8">
        <v>171</v>
      </c>
      <c r="H13" s="8">
        <v>63</v>
      </c>
      <c r="I13" s="8">
        <f t="shared" si="0"/>
        <v>21.5</v>
      </c>
      <c r="J13" s="8">
        <v>72</v>
      </c>
      <c r="K13" s="8" t="s">
        <v>94</v>
      </c>
      <c r="L13" s="8" t="s">
        <v>79</v>
      </c>
      <c r="M13" s="8" t="s">
        <v>79</v>
      </c>
      <c r="N13" s="8" t="s">
        <v>79</v>
      </c>
      <c r="O13" s="8"/>
      <c r="P13" s="8" t="s">
        <v>95</v>
      </c>
      <c r="Q13" s="8" t="s">
        <v>79</v>
      </c>
      <c r="R13" s="8" t="s">
        <v>84</v>
      </c>
      <c r="S13" s="7" t="s">
        <v>96</v>
      </c>
      <c r="T13" s="7" t="s">
        <v>97</v>
      </c>
      <c r="U13" s="8" t="s">
        <v>86</v>
      </c>
      <c r="V13" s="9" t="s">
        <v>98</v>
      </c>
      <c r="W13" s="31"/>
    </row>
    <row r="14" spans="1:23" s="17" customFormat="1" ht="145.5" customHeight="1">
      <c r="A14" s="35">
        <v>5</v>
      </c>
      <c r="B14" s="8" t="s">
        <v>62</v>
      </c>
      <c r="C14" s="24" t="s">
        <v>31</v>
      </c>
      <c r="D14" s="25" t="s">
        <v>46</v>
      </c>
      <c r="E14" s="26">
        <v>1986</v>
      </c>
      <c r="F14" s="26" t="s">
        <v>57</v>
      </c>
      <c r="G14" s="8">
        <v>161</v>
      </c>
      <c r="H14" s="8">
        <v>57</v>
      </c>
      <c r="I14" s="8">
        <f t="shared" si="0"/>
        <v>22</v>
      </c>
      <c r="J14" s="8">
        <v>86</v>
      </c>
      <c r="K14" s="8" t="s">
        <v>99</v>
      </c>
      <c r="L14" s="8" t="s">
        <v>100</v>
      </c>
      <c r="M14" s="8" t="s">
        <v>79</v>
      </c>
      <c r="N14" s="8" t="s">
        <v>79</v>
      </c>
      <c r="O14" s="8"/>
      <c r="P14" s="8" t="s">
        <v>101</v>
      </c>
      <c r="Q14" s="8" t="s">
        <v>83</v>
      </c>
      <c r="R14" s="8" t="s">
        <v>79</v>
      </c>
      <c r="S14" s="7" t="s">
        <v>105</v>
      </c>
      <c r="T14" s="7" t="s">
        <v>102</v>
      </c>
      <c r="U14" s="8" t="s">
        <v>103</v>
      </c>
      <c r="V14" s="9" t="s">
        <v>104</v>
      </c>
      <c r="W14" s="31"/>
    </row>
    <row r="15" spans="1:23" s="17" customFormat="1" ht="132.75" customHeight="1">
      <c r="A15" s="35">
        <v>6</v>
      </c>
      <c r="B15" s="8" t="s">
        <v>63</v>
      </c>
      <c r="C15" s="26" t="s">
        <v>32</v>
      </c>
      <c r="D15" s="25" t="s">
        <v>47</v>
      </c>
      <c r="E15" s="26">
        <v>1979</v>
      </c>
      <c r="F15" s="26" t="s">
        <v>57</v>
      </c>
      <c r="G15" s="8">
        <v>177</v>
      </c>
      <c r="H15" s="8">
        <v>63</v>
      </c>
      <c r="I15" s="8">
        <f t="shared" si="0"/>
        <v>20.100000000000001</v>
      </c>
      <c r="J15" s="8">
        <v>93</v>
      </c>
      <c r="K15" s="8" t="s">
        <v>106</v>
      </c>
      <c r="L15" s="8" t="s">
        <v>107</v>
      </c>
      <c r="M15" s="8" t="s">
        <v>108</v>
      </c>
      <c r="N15" s="8" t="s">
        <v>79</v>
      </c>
      <c r="O15" s="8"/>
      <c r="P15" s="8" t="s">
        <v>79</v>
      </c>
      <c r="Q15" s="8" t="s">
        <v>79</v>
      </c>
      <c r="R15" s="8" t="s">
        <v>109</v>
      </c>
      <c r="S15" s="7" t="s">
        <v>110</v>
      </c>
      <c r="T15" s="7" t="s">
        <v>111</v>
      </c>
      <c r="U15" s="8" t="s">
        <v>103</v>
      </c>
      <c r="V15" s="9" t="s">
        <v>112</v>
      </c>
      <c r="W15" s="31"/>
    </row>
    <row r="16" spans="1:23" s="17" customFormat="1" ht="132.75" customHeight="1">
      <c r="A16" s="35">
        <v>7</v>
      </c>
      <c r="B16" s="8" t="s">
        <v>64</v>
      </c>
      <c r="C16" s="26" t="s">
        <v>33</v>
      </c>
      <c r="D16" s="25" t="s">
        <v>48</v>
      </c>
      <c r="E16" s="26">
        <v>1989</v>
      </c>
      <c r="F16" s="26" t="s">
        <v>57</v>
      </c>
      <c r="G16" s="8">
        <v>159</v>
      </c>
      <c r="H16" s="8">
        <v>53</v>
      </c>
      <c r="I16" s="8">
        <f t="shared" si="0"/>
        <v>21</v>
      </c>
      <c r="J16" s="8">
        <v>84</v>
      </c>
      <c r="K16" s="8" t="s">
        <v>113</v>
      </c>
      <c r="L16" s="8" t="s">
        <v>79</v>
      </c>
      <c r="M16" s="8" t="s">
        <v>79</v>
      </c>
      <c r="N16" s="8" t="s">
        <v>114</v>
      </c>
      <c r="O16" s="8"/>
      <c r="P16" s="8" t="s">
        <v>79</v>
      </c>
      <c r="Q16" s="8" t="s">
        <v>79</v>
      </c>
      <c r="R16" s="8" t="s">
        <v>115</v>
      </c>
      <c r="S16" s="7" t="s">
        <v>116</v>
      </c>
      <c r="T16" s="7" t="s">
        <v>117</v>
      </c>
      <c r="U16" s="8" t="s">
        <v>103</v>
      </c>
      <c r="V16" s="9" t="s">
        <v>104</v>
      </c>
      <c r="W16" s="31"/>
    </row>
    <row r="17" spans="1:24" s="17" customFormat="1" ht="105" customHeight="1">
      <c r="A17" s="35">
        <v>8</v>
      </c>
      <c r="B17" s="8" t="s">
        <v>65</v>
      </c>
      <c r="C17" s="26" t="s">
        <v>34</v>
      </c>
      <c r="D17" s="25" t="s">
        <v>49</v>
      </c>
      <c r="E17" s="26">
        <v>1991</v>
      </c>
      <c r="F17" s="26" t="s">
        <v>57</v>
      </c>
      <c r="G17" s="8">
        <v>170</v>
      </c>
      <c r="H17" s="8">
        <v>60</v>
      </c>
      <c r="I17" s="8">
        <f t="shared" si="0"/>
        <v>20.8</v>
      </c>
      <c r="J17" s="8">
        <v>65</v>
      </c>
      <c r="K17" s="8" t="s">
        <v>118</v>
      </c>
      <c r="L17" s="8" t="s">
        <v>79</v>
      </c>
      <c r="M17" s="8" t="s">
        <v>79</v>
      </c>
      <c r="N17" s="8" t="s">
        <v>79</v>
      </c>
      <c r="O17" s="8"/>
      <c r="P17" s="8" t="s">
        <v>79</v>
      </c>
      <c r="Q17" s="8" t="s">
        <v>119</v>
      </c>
      <c r="R17" s="8" t="s">
        <v>120</v>
      </c>
      <c r="S17" s="7" t="s">
        <v>122</v>
      </c>
      <c r="T17" s="7" t="s">
        <v>121</v>
      </c>
      <c r="U17" s="8" t="s">
        <v>86</v>
      </c>
      <c r="V17" s="9" t="s">
        <v>104</v>
      </c>
      <c r="W17" s="31"/>
    </row>
    <row r="18" spans="1:24" s="17" customFormat="1" ht="139.5" customHeight="1">
      <c r="A18" s="35">
        <v>9</v>
      </c>
      <c r="B18" s="8" t="s">
        <v>66</v>
      </c>
      <c r="C18" s="26" t="s">
        <v>35</v>
      </c>
      <c r="D18" s="25" t="s">
        <v>50</v>
      </c>
      <c r="E18" s="26">
        <v>1986</v>
      </c>
      <c r="F18" s="26" t="s">
        <v>57</v>
      </c>
      <c r="G18" s="8">
        <v>170</v>
      </c>
      <c r="H18" s="8">
        <v>76</v>
      </c>
      <c r="I18" s="8">
        <f t="shared" si="0"/>
        <v>26.3</v>
      </c>
      <c r="J18" s="8">
        <v>76</v>
      </c>
      <c r="K18" s="8" t="s">
        <v>123</v>
      </c>
      <c r="L18" s="8" t="s">
        <v>81</v>
      </c>
      <c r="M18" s="8" t="s">
        <v>79</v>
      </c>
      <c r="N18" s="8" t="s">
        <v>79</v>
      </c>
      <c r="O18" s="8"/>
      <c r="P18" s="8" t="s">
        <v>79</v>
      </c>
      <c r="Q18" s="8" t="s">
        <v>124</v>
      </c>
      <c r="R18" s="8" t="s">
        <v>79</v>
      </c>
      <c r="S18" s="7" t="s">
        <v>125</v>
      </c>
      <c r="T18" s="7" t="s">
        <v>126</v>
      </c>
      <c r="U18" s="8" t="s">
        <v>86</v>
      </c>
      <c r="V18" s="9" t="s">
        <v>87</v>
      </c>
      <c r="W18" s="31"/>
    </row>
    <row r="19" spans="1:24" s="37" customFormat="1" ht="107.25" customHeight="1">
      <c r="A19" s="38">
        <v>10</v>
      </c>
      <c r="B19" s="38" t="s">
        <v>67</v>
      </c>
      <c r="C19" s="39" t="s">
        <v>36</v>
      </c>
      <c r="D19" s="40" t="s">
        <v>51</v>
      </c>
      <c r="E19" s="39">
        <v>1985</v>
      </c>
      <c r="F19" s="39" t="s">
        <v>57</v>
      </c>
      <c r="G19" s="38">
        <v>165</v>
      </c>
      <c r="H19" s="38">
        <v>72</v>
      </c>
      <c r="I19" s="38">
        <f t="shared" si="0"/>
        <v>26.4</v>
      </c>
      <c r="J19" s="38">
        <v>73</v>
      </c>
      <c r="K19" s="38" t="s">
        <v>127</v>
      </c>
      <c r="L19" s="38" t="s">
        <v>128</v>
      </c>
      <c r="M19" s="38" t="s">
        <v>79</v>
      </c>
      <c r="N19" s="38" t="s">
        <v>79</v>
      </c>
      <c r="O19" s="38"/>
      <c r="P19" s="38" t="s">
        <v>79</v>
      </c>
      <c r="Q19" s="38" t="s">
        <v>83</v>
      </c>
      <c r="R19" s="38" t="s">
        <v>129</v>
      </c>
      <c r="S19" s="41" t="s">
        <v>130</v>
      </c>
      <c r="T19" s="41" t="s">
        <v>131</v>
      </c>
      <c r="U19" s="38" t="s">
        <v>103</v>
      </c>
      <c r="V19" s="39" t="s">
        <v>92</v>
      </c>
      <c r="W19" s="42"/>
    </row>
    <row r="20" spans="1:24" s="17" customFormat="1" ht="132" customHeight="1">
      <c r="A20" s="35">
        <v>11</v>
      </c>
      <c r="B20" s="8" t="s">
        <v>68</v>
      </c>
      <c r="C20" s="26" t="s">
        <v>37</v>
      </c>
      <c r="D20" s="25" t="s">
        <v>52</v>
      </c>
      <c r="E20" s="26">
        <v>1987</v>
      </c>
      <c r="F20" s="26" t="s">
        <v>57</v>
      </c>
      <c r="G20" s="8">
        <v>164</v>
      </c>
      <c r="H20" s="8">
        <v>62</v>
      </c>
      <c r="I20" s="8">
        <f t="shared" si="0"/>
        <v>23.1</v>
      </c>
      <c r="J20" s="8">
        <v>87</v>
      </c>
      <c r="K20" s="8" t="s">
        <v>132</v>
      </c>
      <c r="L20" s="8" t="s">
        <v>79</v>
      </c>
      <c r="M20" s="8" t="s">
        <v>79</v>
      </c>
      <c r="N20" s="8" t="s">
        <v>79</v>
      </c>
      <c r="O20" s="8"/>
      <c r="P20" s="8" t="s">
        <v>133</v>
      </c>
      <c r="Q20" s="8" t="s">
        <v>83</v>
      </c>
      <c r="R20" s="8" t="s">
        <v>79</v>
      </c>
      <c r="S20" s="7" t="s">
        <v>135</v>
      </c>
      <c r="T20" s="7" t="s">
        <v>134</v>
      </c>
      <c r="U20" s="8" t="s">
        <v>86</v>
      </c>
      <c r="V20" s="9" t="s">
        <v>87</v>
      </c>
      <c r="W20" s="31"/>
    </row>
    <row r="21" spans="1:24" s="17" customFormat="1" ht="157.5" customHeight="1">
      <c r="A21" s="35">
        <v>12</v>
      </c>
      <c r="B21" s="8" t="s">
        <v>69</v>
      </c>
      <c r="C21" s="26" t="s">
        <v>38</v>
      </c>
      <c r="D21" s="25" t="s">
        <v>53</v>
      </c>
      <c r="E21" s="26">
        <v>1987</v>
      </c>
      <c r="F21" s="26" t="s">
        <v>57</v>
      </c>
      <c r="G21" s="8">
        <v>165</v>
      </c>
      <c r="H21" s="8">
        <v>71</v>
      </c>
      <c r="I21" s="8">
        <f t="shared" si="0"/>
        <v>26.1</v>
      </c>
      <c r="J21" s="8">
        <v>75</v>
      </c>
      <c r="K21" s="8" t="s">
        <v>136</v>
      </c>
      <c r="L21" s="8" t="s">
        <v>137</v>
      </c>
      <c r="M21" s="8" t="s">
        <v>79</v>
      </c>
      <c r="N21" s="8" t="s">
        <v>79</v>
      </c>
      <c r="O21" s="8"/>
      <c r="P21" s="8" t="s">
        <v>79</v>
      </c>
      <c r="Q21" s="8" t="s">
        <v>79</v>
      </c>
      <c r="R21" s="8" t="s">
        <v>84</v>
      </c>
      <c r="S21" s="7" t="s">
        <v>140</v>
      </c>
      <c r="T21" s="7" t="s">
        <v>138</v>
      </c>
      <c r="U21" s="8" t="s">
        <v>86</v>
      </c>
      <c r="V21" s="9" t="s">
        <v>139</v>
      </c>
      <c r="W21" s="31"/>
    </row>
    <row r="22" spans="1:24" s="17" customFormat="1" ht="125.25" customHeight="1">
      <c r="A22" s="35">
        <v>13</v>
      </c>
      <c r="B22" s="8" t="s">
        <v>70</v>
      </c>
      <c r="C22" s="26" t="s">
        <v>39</v>
      </c>
      <c r="D22" s="25" t="s">
        <v>54</v>
      </c>
      <c r="E22" s="26">
        <v>1978</v>
      </c>
      <c r="F22" s="26" t="s">
        <v>57</v>
      </c>
      <c r="G22" s="8">
        <v>162</v>
      </c>
      <c r="H22" s="8">
        <v>59</v>
      </c>
      <c r="I22" s="8">
        <f t="shared" si="0"/>
        <v>22.5</v>
      </c>
      <c r="J22" s="8">
        <v>82</v>
      </c>
      <c r="K22" s="8" t="s">
        <v>99</v>
      </c>
      <c r="L22" s="8" t="s">
        <v>79</v>
      </c>
      <c r="M22" s="8" t="s">
        <v>153</v>
      </c>
      <c r="N22" s="8" t="s">
        <v>79</v>
      </c>
      <c r="O22" s="8"/>
      <c r="P22" s="8" t="s">
        <v>79</v>
      </c>
      <c r="Q22" s="8" t="s">
        <v>79</v>
      </c>
      <c r="R22" s="8" t="s">
        <v>84</v>
      </c>
      <c r="S22" s="7" t="s">
        <v>154</v>
      </c>
      <c r="T22" s="7" t="s">
        <v>148</v>
      </c>
      <c r="U22" s="8" t="s">
        <v>86</v>
      </c>
      <c r="V22" s="9" t="s">
        <v>155</v>
      </c>
      <c r="W22" s="31"/>
    </row>
    <row r="23" spans="1:24" s="17" customFormat="1" ht="134.25" customHeight="1">
      <c r="A23" s="35">
        <v>14</v>
      </c>
      <c r="B23" s="8" t="s">
        <v>71</v>
      </c>
      <c r="C23" s="26" t="s">
        <v>40</v>
      </c>
      <c r="D23" s="25" t="s">
        <v>55</v>
      </c>
      <c r="E23" s="26">
        <v>1990</v>
      </c>
      <c r="F23" s="26" t="s">
        <v>57</v>
      </c>
      <c r="G23" s="8">
        <v>172</v>
      </c>
      <c r="H23" s="8">
        <v>69</v>
      </c>
      <c r="I23" s="8">
        <f t="shared" si="0"/>
        <v>23.3</v>
      </c>
      <c r="J23" s="8">
        <v>76</v>
      </c>
      <c r="K23" s="8" t="s">
        <v>141</v>
      </c>
      <c r="L23" s="8" t="s">
        <v>79</v>
      </c>
      <c r="M23" s="8" t="s">
        <v>79</v>
      </c>
      <c r="N23" s="8" t="s">
        <v>79</v>
      </c>
      <c r="O23" s="8"/>
      <c r="P23" s="8" t="s">
        <v>79</v>
      </c>
      <c r="Q23" s="8" t="s">
        <v>79</v>
      </c>
      <c r="R23" s="8" t="s">
        <v>142</v>
      </c>
      <c r="S23" s="7" t="s">
        <v>145</v>
      </c>
      <c r="T23" s="7" t="s">
        <v>143</v>
      </c>
      <c r="U23" s="8" t="s">
        <v>144</v>
      </c>
      <c r="V23" s="9" t="s">
        <v>139</v>
      </c>
      <c r="W23" s="31"/>
    </row>
    <row r="24" spans="1:24" s="37" customFormat="1" ht="126" customHeight="1">
      <c r="A24" s="38">
        <v>15</v>
      </c>
      <c r="B24" s="38" t="s">
        <v>72</v>
      </c>
      <c r="C24" s="39" t="s">
        <v>41</v>
      </c>
      <c r="D24" s="40" t="s">
        <v>56</v>
      </c>
      <c r="E24" s="39">
        <v>1991</v>
      </c>
      <c r="F24" s="39" t="s">
        <v>57</v>
      </c>
      <c r="G24" s="38">
        <v>163</v>
      </c>
      <c r="H24" s="38">
        <v>55</v>
      </c>
      <c r="I24" s="38">
        <f t="shared" si="0"/>
        <v>20.7</v>
      </c>
      <c r="J24" s="38">
        <v>69</v>
      </c>
      <c r="K24" s="38" t="s">
        <v>146</v>
      </c>
      <c r="L24" s="38" t="s">
        <v>79</v>
      </c>
      <c r="M24" s="38" t="s">
        <v>79</v>
      </c>
      <c r="N24" s="38" t="s">
        <v>79</v>
      </c>
      <c r="O24" s="38"/>
      <c r="P24" s="38" t="s">
        <v>79</v>
      </c>
      <c r="Q24" s="38" t="s">
        <v>79</v>
      </c>
      <c r="R24" s="38" t="s">
        <v>84</v>
      </c>
      <c r="S24" s="41" t="s">
        <v>147</v>
      </c>
      <c r="T24" s="41" t="s">
        <v>148</v>
      </c>
      <c r="U24" s="38" t="s">
        <v>144</v>
      </c>
      <c r="V24" s="39" t="s">
        <v>92</v>
      </c>
      <c r="W24" s="42"/>
      <c r="X24" s="36"/>
    </row>
    <row r="25" spans="1:24" s="17" customFormat="1" ht="15.75" customHeight="1">
      <c r="A25" s="18"/>
      <c r="B25" s="18"/>
      <c r="C25" s="18"/>
      <c r="D25" s="1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0">
        <f>COUNTA(S10:S24)</f>
        <v>15</v>
      </c>
      <c r="T25" s="20">
        <f>COUNTA(T10:T24)</f>
        <v>15</v>
      </c>
      <c r="U25" s="18"/>
      <c r="V25" s="21"/>
      <c r="W25" s="31"/>
    </row>
    <row r="26" spans="1:24">
      <c r="O26" s="45" t="s">
        <v>23</v>
      </c>
      <c r="P26" s="45"/>
      <c r="Q26" s="45"/>
      <c r="R26" s="45"/>
      <c r="S26" s="45"/>
      <c r="T26" s="45"/>
      <c r="U26" s="45"/>
      <c r="V26" s="10"/>
      <c r="W26" s="32"/>
    </row>
    <row r="27" spans="1:24">
      <c r="A27" s="46"/>
      <c r="B27" s="46"/>
      <c r="C27" s="46"/>
      <c r="D27" s="46"/>
      <c r="E27" s="46"/>
      <c r="F27" s="46"/>
      <c r="G27" s="16"/>
      <c r="H27" s="16"/>
      <c r="I27" s="16"/>
      <c r="J27" s="16"/>
      <c r="K27" s="16"/>
      <c r="L27" s="16"/>
      <c r="M27" s="16"/>
      <c r="N27" s="16"/>
      <c r="O27" s="47" t="s">
        <v>12</v>
      </c>
      <c r="P27" s="47"/>
      <c r="Q27" s="47"/>
      <c r="R27" s="47"/>
      <c r="S27" s="47"/>
      <c r="T27" s="47"/>
      <c r="U27" s="47"/>
      <c r="V27" s="10"/>
      <c r="W27" s="32"/>
    </row>
    <row r="28" spans="1:24">
      <c r="V28" s="10"/>
      <c r="W28" s="32"/>
    </row>
    <row r="29" spans="1:24">
      <c r="V29" s="10"/>
      <c r="W29" s="32"/>
    </row>
    <row r="30" spans="1:24">
      <c r="V30" s="10"/>
      <c r="W30" s="32"/>
    </row>
    <row r="31" spans="1:24">
      <c r="V31" s="10"/>
      <c r="W31" s="32"/>
    </row>
    <row r="32" spans="1:24">
      <c r="A32"/>
      <c r="B32"/>
      <c r="C32" s="22"/>
      <c r="D32" s="22"/>
      <c r="E32" s="23"/>
      <c r="F32" s="23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 s="10"/>
      <c r="W32" s="32"/>
    </row>
    <row r="33" spans="1:23">
      <c r="A33"/>
      <c r="B33"/>
      <c r="C33" s="22"/>
      <c r="D33" s="22"/>
      <c r="E33" s="23"/>
      <c r="F33" s="2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 s="10"/>
      <c r="W33" s="32"/>
    </row>
    <row r="34" spans="1:23">
      <c r="A34"/>
      <c r="B34"/>
      <c r="C34" s="22"/>
      <c r="D34" s="22"/>
      <c r="E34" s="23"/>
      <c r="F34" s="23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 s="10"/>
      <c r="W34" s="32"/>
    </row>
    <row r="37" spans="1:23" ht="17.5">
      <c r="A37"/>
      <c r="B37"/>
      <c r="C37" s="22"/>
      <c r="D37" s="22"/>
      <c r="E37" s="23"/>
      <c r="F37" s="23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 s="15"/>
      <c r="W37" s="33"/>
    </row>
  </sheetData>
  <mergeCells count="22">
    <mergeCell ref="B8:B9"/>
    <mergeCell ref="V8:V9"/>
    <mergeCell ref="A7:U7"/>
    <mergeCell ref="A27:F27"/>
    <mergeCell ref="G8:K8"/>
    <mergeCell ref="A8:A9"/>
    <mergeCell ref="D8:D9"/>
    <mergeCell ref="E8:E9"/>
    <mergeCell ref="F8:F9"/>
    <mergeCell ref="S8:S9"/>
    <mergeCell ref="T8:T9"/>
    <mergeCell ref="U8:U9"/>
    <mergeCell ref="O27:U27"/>
    <mergeCell ref="O26:U26"/>
    <mergeCell ref="L8:R8"/>
    <mergeCell ref="C8:C9"/>
    <mergeCell ref="A6:U6"/>
    <mergeCell ref="A1:U1"/>
    <mergeCell ref="A2:U2"/>
    <mergeCell ref="A3:U3"/>
    <mergeCell ref="A4:U4"/>
    <mergeCell ref="A5:U5"/>
  </mergeCells>
  <conditionalFormatting sqref="D10:D24">
    <cfRule type="duplicateValues" dxfId="0" priority="3" stopIfTrue="1"/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TK</vt:lpstr>
      <vt:lpstr>TKT</vt:lpstr>
      <vt:lpstr>Sheet1</vt:lpstr>
      <vt:lpstr>TKT!Print_Area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Hoàng Nguyễn Bá Đức</cp:lastModifiedBy>
  <cp:lastPrinted>2024-11-25T02:44:14Z</cp:lastPrinted>
  <dcterms:created xsi:type="dcterms:W3CDTF">2018-05-14T02:52:35Z</dcterms:created>
  <dcterms:modified xsi:type="dcterms:W3CDTF">2024-11-25T02:46:22Z</dcterms:modified>
</cp:coreProperties>
</file>