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mc:AlternateContent xmlns:mc="http://schemas.openxmlformats.org/markup-compatibility/2006">
    <mc:Choice Requires="x15">
      <x15ac:absPath xmlns:x15ac="http://schemas.microsoft.com/office/spreadsheetml/2010/11/ac" url="F:\SƯƠNG 2024\1. KSK DOANH NGHIỆP 2024\THÁNG 11\4. Dược - Danapha\"/>
    </mc:Choice>
  </mc:AlternateContent>
  <xr:revisionPtr revIDLastSave="0" documentId="13_ncr:1_{7130F83D-ACA4-49A2-A35B-A5952FDB6401}" xr6:coauthVersionLast="47" xr6:coauthVersionMax="47" xr10:uidLastSave="{00000000-0000-0000-0000-000000000000}"/>
  <bookViews>
    <workbookView xWindow="-120" yWindow="-120" windowWidth="29040" windowHeight="15840" xr2:uid="{00000000-000D-0000-FFFF-FFFF00000000}"/>
  </bookViews>
  <sheets>
    <sheet name="bg" sheetId="2" r:id="rId1"/>
  </sheets>
  <definedNames>
    <definedName name="_xlnm.Print_Area" localSheetId="0">bg!$A$1:$I$46</definedName>
    <definedName name="_xlnm.Print_Titles" localSheetId="0">bg!$13:$13</definedName>
  </definedNames>
  <calcPr calcId="191029"/>
</workbook>
</file>

<file path=xl/calcChain.xml><?xml version="1.0" encoding="utf-8"?>
<calcChain xmlns="http://schemas.openxmlformats.org/spreadsheetml/2006/main">
  <c r="F38" i="2" l="1"/>
  <c r="E38" i="2"/>
  <c r="H33" i="2" l="1"/>
  <c r="H41" i="2"/>
  <c r="H40" i="2"/>
  <c r="F42" i="2"/>
  <c r="F43" i="2" s="1"/>
  <c r="E43" i="2"/>
  <c r="E44" i="2" s="1"/>
  <c r="H42" i="2" l="1"/>
  <c r="H43" i="2" s="1"/>
  <c r="H27" i="2" l="1"/>
  <c r="H28" i="2"/>
  <c r="H29" i="2"/>
  <c r="H30" i="2"/>
  <c r="H31" i="2"/>
  <c r="H32" i="2"/>
  <c r="H24" i="2"/>
  <c r="H21" i="2"/>
  <c r="H23" i="2"/>
  <c r="H20" i="2"/>
  <c r="H14" i="2"/>
  <c r="H26" i="2" l="1"/>
  <c r="H22" i="2" l="1"/>
  <c r="H38" i="2" s="1"/>
  <c r="H44" i="2" s="1"/>
  <c r="F44" i="2"/>
</calcChain>
</file>

<file path=xl/sharedStrings.xml><?xml version="1.0" encoding="utf-8"?>
<sst xmlns="http://schemas.openxmlformats.org/spreadsheetml/2006/main" count="90" uniqueCount="78">
  <si>
    <t>STT</t>
  </si>
  <si>
    <t xml:space="preserve">CÔNG TY CỔ PHẦN BỆNH VIỆN THIỆN NHÂN ĐÀ NẴNG 
Số 276-278-280 Đống Đa - P Thanh Bình -Thành Phố Đà Nẵng 
Điện Thoại : 0236.828489 - 0236. 568988 
Email : Thiennhanhospital@gmail.com
</t>
  </si>
  <si>
    <t>Công ty cổ phần Thiện Nhân Đà Nẵng xin gửi đến Quý Công ty/Đơn vị bảng báo giá các danh mục khám (Bao gồm các hạng mục khám bệnh và các xét nghiệm) của gói khám sức khỏe tổng quát định kỳ như sau:</t>
  </si>
  <si>
    <t>Danh mục khám</t>
  </si>
  <si>
    <t>Chức năng khám</t>
  </si>
  <si>
    <t>Ghi chú</t>
  </si>
  <si>
    <t>Khám tổng quát</t>
  </si>
  <si>
    <t>Phát hiện sơ bộ các bệnh lý toàn thân (Đo chỉ số cơ thể (BMI), mạch, huyết áp, khám chung tất cả,…..)</t>
  </si>
  <si>
    <t xml:space="preserve">Phát hiện sơ bộ các bệnh lý ngoại khoa toàn thân </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</si>
  <si>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</si>
  <si>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</si>
  <si>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</si>
  <si>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Phát hiện các bệnh lý sơ bộ da liễu</t>
  </si>
  <si>
    <t>Chẩn đoán hình ảnh</t>
  </si>
  <si>
    <t>Chụp X-Quang tim phổi kỹ thuật số (Hãng Fuji - Nhật)</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</si>
  <si>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</si>
  <si>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</si>
  <si>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</si>
  <si>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</si>
  <si>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</si>
  <si>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</si>
  <si>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</si>
  <si>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</si>
  <si>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</si>
  <si>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</si>
  <si>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</si>
  <si>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</si>
  <si>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</si>
  <si>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</si>
  <si>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</si>
  <si>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</si>
  <si>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Khám phụ khoa</t>
  </si>
  <si>
    <t>Miễn phí</t>
  </si>
  <si>
    <t xml:space="preserve">Tổng kết và tư vấn sức khỏe </t>
  </si>
  <si>
    <t xml:space="preserve">Tư vấn điều trị toàn bộ các kết quả khám </t>
  </si>
  <si>
    <t>BẢNG BÁO GIÁ GÓI KHÁM SỨC KHỎE TỔNG QUÁT</t>
  </si>
  <si>
    <t>Phát hiện bệnh lý phổi: u phổi, viêm phổi…</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</si>
  <si>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</si>
  <si>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</si>
  <si>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</si>
  <si>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</si>
  <si>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</si>
  <si>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</si>
  <si>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Urea</t>
  </si>
  <si>
    <t>Định lượng nồng độ Urea Nitrogen có trong máu</t>
  </si>
  <si>
    <t>Cholesterol TP (Hãng Roche - Thụy sỹ - Hóa chất chính hãng)</t>
  </si>
  <si>
    <t>Cholesterol toàn phần</t>
  </si>
  <si>
    <t>Triglycerid (Hãng Roche - Thụy sỹ - Hóa chất chính hãng)</t>
  </si>
  <si>
    <t>1 dạng chất béo</t>
  </si>
  <si>
    <t>Siêu âm</t>
  </si>
  <si>
    <t>Siêu âm màu Bụng - Tổng Quát  (Máy Siemens Sequoia 2022- Đức hiện đại nhất )</t>
  </si>
  <si>
    <t>Đánh giá các bất thường ở ổ bụng: gan, thận, mật, tử cung buồng trứng (đối với nữ), tuyến tiền liệt (đối với nam).</t>
  </si>
  <si>
    <t>Bộ mỡ</t>
  </si>
  <si>
    <t xml:space="preserve">Khám vú </t>
  </si>
  <si>
    <t>Ưu đãi cho đơn vị</t>
  </si>
  <si>
    <t>Khám chuyên khoa Nội, Chuyên khoa TMH, Chuyên Khoa RMH, Chuyên khoa mắt, chuyên khoa da liễu, Phụ khoa (đối với nữ) cân đo, huyết áp,….</t>
  </si>
  <si>
    <t>Số lượng</t>
  </si>
  <si>
    <t>Đơn giá ưu đãi(VNĐ)</t>
  </si>
  <si>
    <t>Đơn giá niêm yết(VNĐ)</t>
  </si>
  <si>
    <t>TỔNG CỘNG</t>
  </si>
  <si>
    <t>Thành tiền</t>
  </si>
  <si>
    <t xml:space="preserve">Tặng kèm 1 phiếu nước đối với khách hàng đến khám tại Nội viện </t>
  </si>
  <si>
    <t>Kính gửi: CÔNG TY CỔ PHẦN DƯỢC DANAPHA</t>
  </si>
  <si>
    <t xml:space="preserve">Phát hiện nhiễm cấp tính virus viêm gan A </t>
  </si>
  <si>
    <t>Anti HAV-IgM (Chẩn đoán Anti HAV IgM bằng kỹ thuật test nhanh)  (Hãng Roche - Thụy sỹ - Hóa chất chính hãng)</t>
  </si>
  <si>
    <t>Anti HEV-IgM (Chẩn đoán Anti HEV IgM bằng kỹ thuật test nhanh)  (Hãng Roche - Thụy sỹ - Hóa chất chính hãng)</t>
  </si>
  <si>
    <t>Phát hiện nhiễm cấp tính virus viêm gan E</t>
  </si>
  <si>
    <t>Kiểm tra KST trong phân</t>
  </si>
  <si>
    <t xml:space="preserve">Soi tươi phân </t>
  </si>
  <si>
    <t>Xét nghiệm tìm trứng các loài giun, sán và đơn bào có trong mẫu phân người</t>
  </si>
  <si>
    <t>Viên gan A</t>
  </si>
  <si>
    <t>Viên gan E</t>
  </si>
  <si>
    <t>Danh mục bệnh nghề nghiệp - Nhân viên bếp (B)</t>
  </si>
  <si>
    <t>TỔNG CỘNG (A)</t>
  </si>
  <si>
    <t>TỔNG CỘNG NGHỀ NGHIỆP (B)</t>
  </si>
  <si>
    <t>Đà Nẵng, ngày         tháng 11 năm 2024</t>
  </si>
  <si>
    <t>Siêu âm màu tuyến vú (Máy GE LOGIQ S7 Expert Công  nghệ XDclear đầu dò ma trận siêu nông - Mỹ )</t>
  </si>
  <si>
    <t>Phát hiện sớm, chính xác các bệnh lý tuyến vú, u vú,…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</si>
</sst>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00_ ;_ * \-#,##0.00_ ;_ * &quot;-&quot;??_ ;_ @_ "/>
  </numFmts>
  <fonts count="25">
    <font>
      <sz val="12"/>
      <name val="Times New Roman"/>
      <charset val="134"/>
    </font>
    <font>
      <sz val="12"/>
      <name val="Times New Roman"/>
      <family val="1"/>
    </font>
    <font>
      <sz val="12"/>
      <color theme="1"/>
      <name val="Times New Roman"/>
      <family val="1"/>
    </font>
    <font>
      <b/>
      <sz val="12"/>
      <color theme="1"/>
      <name val="Times New Roman"/>
      <family val="1"/>
    </font>
    <font>
      <b/>
      <sz val="12"/>
      <color rgb="FFFF0000"/>
      <name val="Times New Roman"/>
      <family val="1"/>
    </font>
    <font>
      <sz val="12"/>
      <color rgb="FF00206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u/>
      <sz val="13"/>
      <color rgb="FFFF0000"/>
      <name val="Times New Roman"/>
      <family val="1"/>
    </font>
    <font>
      <u/>
      <sz val="13"/>
      <color rgb="FFFF0000"/>
      <name val="Times New Roman"/>
      <family val="1"/>
    </font>
    <font>
      <sz val="13"/>
      <color rgb="FF002060"/>
      <name val="Times New Roman"/>
      <family val="1"/>
    </font>
    <font>
      <b/>
      <sz val="16"/>
      <color theme="1"/>
      <name val="Times New Roman"/>
      <family val="1"/>
    </font>
    <font>
      <b/>
      <sz val="16"/>
      <color rgb="FF000000"/>
      <name val="Times New Roman"/>
      <family val="1"/>
    </font>
    <font>
      <b/>
      <sz val="16"/>
      <name val="Times New Roman"/>
      <family val="1"/>
    </font>
    <font>
      <sz val="16"/>
      <color rgb="FF000000"/>
      <name val="Times New Roman"/>
      <family val="1"/>
    </font>
    <font>
      <b/>
      <sz val="16"/>
      <color rgb="FFFF0000"/>
      <name val="Times New Roman"/>
      <family val="1"/>
    </font>
    <font>
      <sz val="16"/>
      <color theme="1"/>
      <name val="Times New Roman"/>
      <family val="1"/>
    </font>
    <font>
      <sz val="16"/>
      <name val="Times New Roman"/>
      <family val="1"/>
    </font>
    <font>
      <b/>
      <sz val="20"/>
      <color rgb="FF000000"/>
      <name val="Times New Roman"/>
      <family val="1"/>
    </font>
    <font>
      <sz val="16"/>
      <color rgb="FFFF0000"/>
      <name val="Times New Roman"/>
      <family val="1"/>
    </font>
    <font>
      <b/>
      <sz val="20"/>
      <color theme="1"/>
      <name val="Times New Roman"/>
      <family val="1"/>
    </font>
    <font>
      <b/>
      <i/>
      <sz val="15"/>
      <color theme="1"/>
      <name val="Times New Roman"/>
      <family val="1"/>
    </font>
  </fonts>
  <fills count="7">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rgb="FFFFFF99"/>
        <bgColor indexed="64"/>
      </patternFill>
    </fill>
    <fill>
      <patternFill patternType="solid">
        <fgColor theme="8"/>
        <bgColor indexed="64"/>
      </patternFill>
    </fill>
    <fill>
      <patternFill patternType="solid">
        <fgColor theme="9"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style="thin">
        <color indexed="64"/>
      </left>
      <right style="thin">
        <color indexed="64"/>
      </right>
      <top style="thin">
        <color indexed="64"/>
      </top>
      <bottom/>
      <diagonal/>
    </border>
    <border>
      <left style="thin">
        <color theme="0"/>
      </left>
      <right/>
      <top style="thin">
        <color theme="0"/>
      </top>
      <bottom style="thin">
        <color theme="0"/>
      </bottom>
      <diagonal/>
    </border>
    <border>
      <left style="thin">
        <color indexed="64"/>
      </left>
      <right style="thin">
        <color indexed="64"/>
      </right>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s>
  <cellStyleXfs count="2">
    <xf numFmtId="0" fontId="0" fillId="0" borderId="0">
      <alignment vertical="center"/>
    </xf>
    <xf numFmtId="164" fontId="1" fillId="0" borderId="0" applyFont="0" applyFill="0" applyBorder="0" applyAlignment="0" applyProtection="0">
      <alignment vertical="center"/>
    </xf>
  </cellStyleXfs>
  <cellXfs count="146">
    <xf numFmtId="0" fontId="0" fillId="0" borderId="0" xfId="0">
      <alignment vertical="center"/>
    </xf>
    <xf numFmtId="0" fontId="2" fillId="0" borderId="2" xfId="0" applyFont="1" applyBorder="1">
      <alignment vertical="center"/>
    </xf>
    <xf numFmtId="0" fontId="2" fillId="0" borderId="3" xfId="0" applyFont="1" applyBorder="1">
      <alignment vertical="center"/>
    </xf>
    <xf numFmtId="0" fontId="3" fillId="0" borderId="3" xfId="0" applyFont="1" applyBorder="1">
      <alignment vertical="center"/>
    </xf>
    <xf numFmtId="0" fontId="3" fillId="0" borderId="3" xfId="0" applyFont="1" applyBorder="1" applyAlignment="1">
      <alignment vertical="center" wrapText="1"/>
    </xf>
    <xf numFmtId="0" fontId="2" fillId="0" borderId="3" xfId="0" applyFont="1" applyBorder="1" applyAlignment="1">
      <alignment vertical="center" wrapText="1"/>
    </xf>
    <xf numFmtId="0" fontId="2" fillId="0" borderId="3" xfId="0" applyFont="1" applyBorder="1" applyAlignment="1">
      <alignment horizontal="left" vertical="center" wrapText="1"/>
    </xf>
    <xf numFmtId="0" fontId="2" fillId="0" borderId="3" xfId="0" applyFont="1" applyBorder="1" applyAlignment="1"/>
    <xf numFmtId="0" fontId="3" fillId="0" borderId="2" xfId="0" applyFont="1" applyBorder="1" applyAlignment="1">
      <alignment vertical="center" wrapText="1"/>
    </xf>
    <xf numFmtId="0" fontId="3" fillId="0" borderId="12" xfId="0" applyFont="1" applyBorder="1">
      <alignment vertical="center"/>
    </xf>
    <xf numFmtId="0" fontId="2" fillId="0" borderId="14" xfId="0" applyFont="1" applyBorder="1" applyAlignment="1"/>
    <xf numFmtId="0" fontId="2" fillId="0" borderId="3" xfId="0" applyFont="1" applyBorder="1" applyAlignment="1">
      <alignment horizontal="center" vertical="center"/>
    </xf>
    <xf numFmtId="0" fontId="2" fillId="0" borderId="3" xfId="0" applyFont="1" applyBorder="1" applyAlignment="1">
      <alignment horizontal="left" vertical="center"/>
    </xf>
    <xf numFmtId="0" fontId="5" fillId="0" borderId="3" xfId="0" applyFont="1" applyBorder="1">
      <alignment vertical="center"/>
    </xf>
    <xf numFmtId="0" fontId="4" fillId="0" borderId="3" xfId="0" applyFont="1" applyBorder="1" applyAlignment="1">
      <alignment horizontal="left" vertical="center"/>
    </xf>
    <xf numFmtId="0" fontId="3" fillId="0" borderId="3" xfId="0" applyFont="1" applyBorder="1" applyAlignment="1"/>
    <xf numFmtId="3" fontId="2" fillId="0" borderId="3" xfId="1" applyNumberFormat="1" applyFont="1" applyBorder="1" applyAlignment="1">
      <alignment horizontal="center"/>
    </xf>
    <xf numFmtId="0" fontId="4" fillId="0" borderId="3" xfId="0" applyFont="1" applyBorder="1" applyAlignment="1">
      <alignment wrapText="1"/>
    </xf>
    <xf numFmtId="0" fontId="6" fillId="0" borderId="2" xfId="0" applyFont="1" applyBorder="1" applyAlignment="1">
      <alignment vertical="top" wrapText="1"/>
    </xf>
    <xf numFmtId="0" fontId="6" fillId="0" borderId="3" xfId="0" applyFont="1" applyBorder="1" applyAlignment="1">
      <alignment vertical="top" wrapText="1"/>
    </xf>
    <xf numFmtId="0" fontId="6" fillId="0" borderId="3" xfId="0" applyFont="1" applyBorder="1">
      <alignment vertical="center"/>
    </xf>
    <xf numFmtId="0" fontId="8" fillId="0" borderId="3" xfId="0" applyFont="1" applyBorder="1" applyAlignment="1">
      <alignment horizontal="center" vertical="center"/>
    </xf>
    <xf numFmtId="3" fontId="6" fillId="0" borderId="3" xfId="1" applyNumberFormat="1" applyFont="1" applyBorder="1" applyAlignment="1">
      <alignment horizontal="center" vertical="center"/>
    </xf>
    <xf numFmtId="3" fontId="8" fillId="0" borderId="3" xfId="0" applyNumberFormat="1" applyFont="1" applyBorder="1" applyAlignment="1">
      <alignment horizontal="center" vertical="center"/>
    </xf>
    <xf numFmtId="0" fontId="9" fillId="0" borderId="3" xfId="0" applyFont="1" applyBorder="1" applyAlignment="1">
      <alignment vertical="center" wrapText="1"/>
    </xf>
    <xf numFmtId="0" fontId="6" fillId="0" borderId="10" xfId="0" applyFont="1" applyBorder="1" applyAlignment="1"/>
    <xf numFmtId="0" fontId="8" fillId="0" borderId="10" xfId="0" applyFont="1" applyBorder="1" applyAlignment="1"/>
    <xf numFmtId="3" fontId="6" fillId="0" borderId="10" xfId="1" applyNumberFormat="1" applyFont="1" applyBorder="1" applyAlignment="1">
      <alignment horizontal="center"/>
    </xf>
    <xf numFmtId="0" fontId="10" fillId="0" borderId="10" xfId="0" applyFont="1" applyBorder="1" applyAlignment="1">
      <alignment wrapText="1"/>
    </xf>
    <xf numFmtId="0" fontId="6" fillId="0" borderId="3" xfId="0" applyFont="1" applyBorder="1" applyAlignment="1">
      <alignment horizontal="center" vertical="center"/>
    </xf>
    <xf numFmtId="0" fontId="12" fillId="0" borderId="3" xfId="0" applyFont="1" applyBorder="1" applyAlignment="1">
      <alignment horizontal="left" vertical="center"/>
    </xf>
    <xf numFmtId="0" fontId="6" fillId="0" borderId="3" xfId="0" applyFont="1" applyBorder="1" applyAlignment="1">
      <alignment horizontal="left" vertical="center"/>
    </xf>
    <xf numFmtId="0" fontId="13" fillId="0" borderId="3" xfId="0" applyFont="1" applyBorder="1" applyAlignment="1">
      <alignment horizontal="center" vertical="center"/>
    </xf>
    <xf numFmtId="3" fontId="6" fillId="0" borderId="3" xfId="0" applyNumberFormat="1" applyFont="1" applyBorder="1" applyAlignment="1">
      <alignment horizontal="right" vertical="center"/>
    </xf>
    <xf numFmtId="0" fontId="11" fillId="0" borderId="3" xfId="0" applyFont="1" applyBorder="1">
      <alignment vertical="center"/>
    </xf>
    <xf numFmtId="0" fontId="10" fillId="0" borderId="3" xfId="0" applyFont="1" applyBorder="1">
      <alignment vertical="center"/>
    </xf>
    <xf numFmtId="3" fontId="10" fillId="0" borderId="3" xfId="1" applyNumberFormat="1" applyFont="1" applyBorder="1" applyAlignment="1">
      <alignment horizontal="center" vertical="center"/>
    </xf>
    <xf numFmtId="0" fontId="10" fillId="0" borderId="3" xfId="0" applyFont="1" applyBorder="1" applyAlignment="1">
      <alignment horizontal="left" vertical="center"/>
    </xf>
    <xf numFmtId="3" fontId="6" fillId="0" borderId="3" xfId="0" applyNumberFormat="1" applyFont="1" applyBorder="1" applyAlignment="1">
      <alignment horizontal="center" vertical="center"/>
    </xf>
    <xf numFmtId="3" fontId="6" fillId="0" borderId="2" xfId="1" applyNumberFormat="1" applyFont="1" applyBorder="1" applyAlignment="1">
      <alignment horizontal="center" vertical="center"/>
    </xf>
    <xf numFmtId="0" fontId="6" fillId="0" borderId="2" xfId="0" applyFont="1" applyBorder="1" applyAlignment="1">
      <alignment horizontal="center" vertical="center"/>
    </xf>
    <xf numFmtId="0" fontId="3" fillId="0" borderId="14" xfId="0" applyFont="1" applyBorder="1">
      <alignment vertical="center"/>
    </xf>
    <xf numFmtId="3" fontId="8" fillId="0" borderId="3" xfId="1" applyNumberFormat="1" applyFont="1" applyBorder="1" applyAlignment="1">
      <alignment horizontal="center" vertical="center"/>
    </xf>
    <xf numFmtId="3" fontId="8" fillId="0" borderId="10" xfId="1" applyNumberFormat="1" applyFont="1" applyBorder="1" applyAlignment="1">
      <alignment horizontal="center"/>
    </xf>
    <xf numFmtId="3" fontId="8" fillId="0" borderId="2" xfId="1" applyNumberFormat="1" applyFont="1" applyBorder="1" applyAlignment="1">
      <alignment horizontal="center" vertical="center"/>
    </xf>
    <xf numFmtId="3" fontId="3" fillId="0" borderId="3" xfId="1" applyNumberFormat="1" applyFont="1" applyBorder="1" applyAlignment="1">
      <alignment horizontal="center"/>
    </xf>
    <xf numFmtId="0" fontId="8" fillId="0" borderId="0" xfId="0" applyFont="1" applyAlignment="1">
      <alignment horizontal="center" vertical="center"/>
    </xf>
    <xf numFmtId="0" fontId="10" fillId="0" borderId="0" xfId="0" applyFont="1" applyAlignment="1">
      <alignment vertical="center" wrapText="1"/>
    </xf>
    <xf numFmtId="0" fontId="17" fillId="0" borderId="1" xfId="0" applyFont="1" applyBorder="1" applyAlignment="1">
      <alignment vertical="center" wrapText="1"/>
    </xf>
    <xf numFmtId="0" fontId="19" fillId="0" borderId="1" xfId="0" applyFont="1" applyBorder="1" applyAlignment="1">
      <alignment vertical="center" wrapText="1"/>
    </xf>
    <xf numFmtId="0" fontId="17" fillId="0" borderId="1" xfId="0" applyFont="1" applyBorder="1" applyAlignment="1">
      <alignment horizontal="center" vertical="center"/>
    </xf>
    <xf numFmtId="0" fontId="15" fillId="0" borderId="1" xfId="0" applyFont="1" applyBorder="1" applyAlignment="1">
      <alignment horizontal="center" vertical="center" wrapText="1"/>
    </xf>
    <xf numFmtId="0" fontId="19" fillId="3" borderId="1" xfId="0" applyFont="1" applyFill="1" applyBorder="1" applyAlignment="1">
      <alignment vertical="center" wrapText="1"/>
    </xf>
    <xf numFmtId="0" fontId="20" fillId="0" borderId="1" xfId="0" applyFont="1" applyBorder="1" applyAlignment="1">
      <alignment vertical="center" wrapText="1"/>
    </xf>
    <xf numFmtId="3" fontId="19" fillId="0" borderId="1" xfId="1" applyNumberFormat="1" applyFont="1" applyBorder="1" applyAlignment="1">
      <alignment horizontal="center" vertical="center" wrapText="1"/>
    </xf>
    <xf numFmtId="0" fontId="18" fillId="0" borderId="1" xfId="0" applyFont="1" applyBorder="1" applyAlignment="1">
      <alignment wrapText="1"/>
    </xf>
    <xf numFmtId="3" fontId="15" fillId="0" borderId="1" xfId="1" applyNumberFormat="1" applyFont="1" applyBorder="1" applyAlignment="1">
      <alignment horizontal="center" vertical="center" wrapText="1"/>
    </xf>
    <xf numFmtId="0" fontId="19" fillId="2" borderId="1" xfId="0" applyFont="1" applyFill="1" applyBorder="1" applyAlignment="1">
      <alignment vertical="center" wrapText="1"/>
    </xf>
    <xf numFmtId="0" fontId="19" fillId="0" borderId="1" xfId="0" applyFont="1" applyBorder="1">
      <alignment vertical="center"/>
    </xf>
    <xf numFmtId="3" fontId="19" fillId="0" borderId="1" xfId="1" applyNumberFormat="1" applyFont="1" applyBorder="1" applyAlignment="1">
      <alignment horizontal="center" vertical="center"/>
    </xf>
    <xf numFmtId="3" fontId="17" fillId="0" borderId="1" xfId="1" applyNumberFormat="1" applyFont="1" applyBorder="1" applyAlignment="1">
      <alignment horizontal="center" vertical="center"/>
    </xf>
    <xf numFmtId="3" fontId="17" fillId="2" borderId="1" xfId="1" applyNumberFormat="1" applyFont="1" applyFill="1" applyBorder="1" applyAlignment="1">
      <alignment horizontal="center" vertical="center"/>
    </xf>
    <xf numFmtId="0" fontId="15" fillId="0" borderId="11" xfId="0" applyFont="1" applyBorder="1" applyAlignment="1">
      <alignment horizontal="center" vertical="center" wrapText="1"/>
    </xf>
    <xf numFmtId="0" fontId="18" fillId="0" borderId="1" xfId="0" applyFont="1" applyBorder="1" applyAlignment="1">
      <alignment vertical="center" wrapText="1"/>
    </xf>
    <xf numFmtId="0" fontId="17" fillId="0" borderId="1" xfId="0" applyFont="1" applyBorder="1">
      <alignment vertical="center"/>
    </xf>
    <xf numFmtId="3" fontId="20" fillId="3" borderId="1" xfId="1" applyNumberFormat="1" applyFont="1" applyFill="1" applyBorder="1" applyAlignment="1">
      <alignment horizontal="center" vertical="center"/>
    </xf>
    <xf numFmtId="0" fontId="18" fillId="3" borderId="1" xfId="0" applyFont="1" applyFill="1" applyBorder="1" applyAlignment="1">
      <alignment wrapText="1"/>
    </xf>
    <xf numFmtId="3" fontId="20" fillId="0" borderId="1" xfId="1" applyNumberFormat="1" applyFont="1" applyBorder="1" applyAlignment="1">
      <alignment horizontal="center" vertical="center" wrapText="1"/>
    </xf>
    <xf numFmtId="0" fontId="17" fillId="3" borderId="1" xfId="0" applyFont="1" applyFill="1" applyBorder="1" applyAlignment="1">
      <alignment horizontal="left" vertical="center" wrapText="1"/>
    </xf>
    <xf numFmtId="3" fontId="17" fillId="3" borderId="1" xfId="1" applyNumberFormat="1" applyFont="1" applyFill="1" applyBorder="1" applyAlignment="1">
      <alignment horizontal="center" vertical="center"/>
    </xf>
    <xf numFmtId="3" fontId="15" fillId="3" borderId="1" xfId="1" applyNumberFormat="1" applyFont="1" applyFill="1" applyBorder="1" applyAlignment="1">
      <alignment horizontal="center" vertical="center"/>
    </xf>
    <xf numFmtId="3" fontId="8" fillId="0" borderId="0" xfId="1" applyNumberFormat="1" applyFont="1" applyBorder="1" applyAlignment="1">
      <alignment horizontal="center" vertical="center"/>
    </xf>
    <xf numFmtId="3" fontId="15" fillId="0" borderId="11" xfId="1" applyNumberFormat="1" applyFont="1" applyBorder="1" applyAlignment="1">
      <alignment horizontal="center" vertical="center" wrapText="1"/>
    </xf>
    <xf numFmtId="3" fontId="8" fillId="0" borderId="0" xfId="1" applyNumberFormat="1" applyFont="1" applyBorder="1" applyAlignment="1">
      <alignment vertical="center"/>
    </xf>
    <xf numFmtId="0" fontId="11" fillId="0" borderId="2" xfId="0" applyFont="1" applyBorder="1">
      <alignment vertical="center"/>
    </xf>
    <xf numFmtId="0" fontId="6" fillId="0" borderId="3" xfId="0" applyFont="1" applyBorder="1" applyAlignment="1">
      <alignment vertical="center" wrapText="1"/>
    </xf>
    <xf numFmtId="0" fontId="13" fillId="0" borderId="3" xfId="0" applyFont="1" applyBorder="1" applyAlignment="1">
      <alignment vertical="center" wrapText="1"/>
    </xf>
    <xf numFmtId="3" fontId="22" fillId="0" borderId="1" xfId="1" applyNumberFormat="1" applyFont="1" applyBorder="1" applyAlignment="1">
      <alignment horizontal="center" vertical="center" wrapText="1"/>
    </xf>
    <xf numFmtId="0" fontId="15" fillId="0" borderId="18" xfId="0" applyFont="1" applyBorder="1" applyAlignment="1">
      <alignment horizontal="left" vertical="center" wrapText="1"/>
    </xf>
    <xf numFmtId="0" fontId="15" fillId="0" borderId="1" xfId="0" applyFont="1" applyBorder="1" applyAlignment="1">
      <alignment horizontal="left" vertical="center"/>
    </xf>
    <xf numFmtId="0" fontId="6" fillId="0" borderId="3" xfId="0" applyFont="1" applyBorder="1" applyAlignment="1">
      <alignment horizontal="center" vertical="center" wrapText="1"/>
    </xf>
    <xf numFmtId="0" fontId="13" fillId="0" borderId="3" xfId="0" applyFont="1" applyBorder="1" applyAlignment="1">
      <alignment horizontal="center" vertical="center" wrapText="1"/>
    </xf>
    <xf numFmtId="3" fontId="14" fillId="4" borderId="1" xfId="1" applyNumberFormat="1" applyFont="1" applyFill="1" applyBorder="1" applyAlignment="1">
      <alignment horizontal="center" vertical="center"/>
    </xf>
    <xf numFmtId="0" fontId="18" fillId="4" borderId="1" xfId="0" applyFont="1" applyFill="1" applyBorder="1" applyAlignment="1">
      <alignment vertical="center" wrapText="1"/>
    </xf>
    <xf numFmtId="0" fontId="2" fillId="3" borderId="14" xfId="0" applyFont="1" applyFill="1" applyBorder="1" applyAlignment="1"/>
    <xf numFmtId="0" fontId="2" fillId="3" borderId="3" xfId="0" applyFont="1" applyFill="1" applyBorder="1" applyAlignment="1"/>
    <xf numFmtId="3" fontId="14" fillId="5" borderId="1" xfId="1" applyNumberFormat="1" applyFont="1" applyFill="1" applyBorder="1" applyAlignment="1">
      <alignment horizontal="center" vertical="center"/>
    </xf>
    <xf numFmtId="0" fontId="18" fillId="5" borderId="1" xfId="0" applyFont="1" applyFill="1" applyBorder="1" applyAlignment="1">
      <alignment vertical="center" wrapText="1"/>
    </xf>
    <xf numFmtId="0" fontId="15" fillId="6" borderId="1" xfId="0" applyFont="1" applyFill="1" applyBorder="1" applyAlignment="1">
      <alignment horizontal="center" vertical="center" wrapText="1"/>
    </xf>
    <xf numFmtId="3" fontId="15" fillId="6" borderId="1" xfId="1" applyNumberFormat="1" applyFont="1" applyFill="1" applyBorder="1" applyAlignment="1">
      <alignment horizontal="center" vertical="center" wrapText="1"/>
    </xf>
    <xf numFmtId="0" fontId="16" fillId="6" borderId="1" xfId="0" applyFont="1" applyFill="1" applyBorder="1" applyAlignment="1">
      <alignment horizontal="center" vertical="center" wrapText="1"/>
    </xf>
    <xf numFmtId="0" fontId="14" fillId="3" borderId="0" xfId="0" applyFont="1" applyFill="1" applyAlignment="1">
      <alignment horizontal="center" vertical="center"/>
    </xf>
    <xf numFmtId="0" fontId="14" fillId="3" borderId="19" xfId="0" applyFont="1" applyFill="1" applyBorder="1" applyAlignment="1">
      <alignment horizontal="center" vertical="center"/>
    </xf>
    <xf numFmtId="3" fontId="14" fillId="3" borderId="19" xfId="1" applyNumberFormat="1" applyFont="1" applyFill="1" applyBorder="1" applyAlignment="1">
      <alignment horizontal="center" vertical="center"/>
    </xf>
    <xf numFmtId="0" fontId="18" fillId="3" borderId="19" xfId="0" applyFont="1" applyFill="1" applyBorder="1" applyAlignment="1">
      <alignment vertical="center" wrapText="1"/>
    </xf>
    <xf numFmtId="0" fontId="3" fillId="3" borderId="14" xfId="0" applyFont="1" applyFill="1" applyBorder="1">
      <alignment vertical="center"/>
    </xf>
    <xf numFmtId="0" fontId="3" fillId="3" borderId="3" xfId="0" applyFont="1" applyFill="1" applyBorder="1">
      <alignment vertical="center"/>
    </xf>
    <xf numFmtId="0" fontId="15" fillId="0" borderId="19" xfId="0" applyFont="1" applyBorder="1" applyAlignment="1">
      <alignment horizontal="center" vertical="center"/>
    </xf>
    <xf numFmtId="3" fontId="3" fillId="0" borderId="14" xfId="0" applyNumberFormat="1" applyFont="1" applyBorder="1">
      <alignment vertical="center"/>
    </xf>
    <xf numFmtId="0" fontId="24" fillId="0" borderId="0" xfId="0" applyFont="1" applyAlignment="1">
      <alignment horizontal="center" vertical="center"/>
    </xf>
    <xf numFmtId="0" fontId="7" fillId="0" borderId="2" xfId="0" applyFont="1" applyBorder="1" applyAlignment="1">
      <alignment horizontal="right" vertical="top" wrapText="1"/>
    </xf>
    <xf numFmtId="0" fontId="7" fillId="0" borderId="3" xfId="0" applyFont="1" applyBorder="1" applyAlignment="1">
      <alignment horizontal="right" vertical="top" wrapText="1"/>
    </xf>
    <xf numFmtId="3" fontId="23" fillId="0" borderId="3" xfId="0" applyNumberFormat="1" applyFont="1" applyBorder="1" applyAlignment="1">
      <alignment horizontal="center" vertical="center"/>
    </xf>
    <xf numFmtId="0" fontId="9" fillId="0" borderId="3" xfId="0" applyFont="1" applyBorder="1" applyAlignment="1">
      <alignment horizontal="left" vertical="center" wrapText="1"/>
    </xf>
    <xf numFmtId="0" fontId="6" fillId="0" borderId="4" xfId="0" applyFont="1" applyBorder="1" applyAlignment="1">
      <alignment horizontal="left" vertical="center" wrapText="1"/>
    </xf>
    <xf numFmtId="0" fontId="6" fillId="0" borderId="5" xfId="0" applyFont="1" applyBorder="1" applyAlignment="1">
      <alignment horizontal="left" vertical="center" wrapText="1"/>
    </xf>
    <xf numFmtId="0" fontId="6" fillId="0" borderId="6" xfId="0" applyFont="1" applyBorder="1" applyAlignment="1">
      <alignment horizontal="left" vertical="center" wrapText="1"/>
    </xf>
    <xf numFmtId="0" fontId="6" fillId="0" borderId="7"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15" fillId="6" borderId="1" xfId="0" applyFont="1" applyFill="1" applyBorder="1" applyAlignment="1">
      <alignment horizontal="center" vertical="center" wrapText="1"/>
    </xf>
    <xf numFmtId="0" fontId="14" fillId="5" borderId="15" xfId="0" applyFont="1" applyFill="1" applyBorder="1" applyAlignment="1">
      <alignment horizontal="center" vertical="center"/>
    </xf>
    <xf numFmtId="0" fontId="14" fillId="5" borderId="16" xfId="0" applyFont="1" applyFill="1" applyBorder="1" applyAlignment="1">
      <alignment horizontal="center" vertical="center"/>
    </xf>
    <xf numFmtId="0" fontId="14" fillId="5" borderId="17" xfId="0" applyFont="1" applyFill="1" applyBorder="1" applyAlignment="1">
      <alignment horizontal="center" vertical="center"/>
    </xf>
    <xf numFmtId="0" fontId="15" fillId="0" borderId="1" xfId="0" applyFont="1" applyBorder="1" applyAlignment="1">
      <alignment horizontal="center" vertical="center"/>
    </xf>
    <xf numFmtId="0" fontId="18" fillId="0" borderId="13" xfId="0" applyFont="1" applyBorder="1" applyAlignment="1">
      <alignment horizontal="left" vertical="center" wrapText="1"/>
    </xf>
    <xf numFmtId="0" fontId="18" fillId="0" borderId="18" xfId="0" applyFont="1" applyBorder="1" applyAlignment="1">
      <alignment horizontal="left" vertical="center" wrapText="1"/>
    </xf>
    <xf numFmtId="3" fontId="17" fillId="0" borderId="11" xfId="1" applyNumberFormat="1" applyFont="1" applyBorder="1" applyAlignment="1">
      <alignment horizontal="center" vertical="center" wrapText="1"/>
    </xf>
    <xf numFmtId="3" fontId="17" fillId="0" borderId="13" xfId="1" applyNumberFormat="1" applyFont="1" applyBorder="1" applyAlignment="1">
      <alignment horizontal="center" vertical="center" wrapText="1"/>
    </xf>
    <xf numFmtId="3" fontId="17" fillId="0" borderId="18" xfId="1" applyNumberFormat="1" applyFont="1" applyBorder="1" applyAlignment="1">
      <alignment horizontal="center" vertical="center" wrapText="1"/>
    </xf>
    <xf numFmtId="3" fontId="15" fillId="0" borderId="11" xfId="1" applyNumberFormat="1" applyFont="1" applyBorder="1" applyAlignment="1">
      <alignment horizontal="center" vertical="center" wrapText="1"/>
    </xf>
    <xf numFmtId="3" fontId="15" fillId="0" borderId="18" xfId="1" applyNumberFormat="1" applyFont="1" applyBorder="1" applyAlignment="1">
      <alignment horizontal="center" vertical="center" wrapText="1"/>
    </xf>
    <xf numFmtId="3" fontId="15" fillId="0" borderId="13" xfId="1" applyNumberFormat="1" applyFont="1" applyBorder="1" applyAlignment="1">
      <alignment horizontal="center" vertical="center" wrapText="1"/>
    </xf>
    <xf numFmtId="0" fontId="17" fillId="0" borderId="11" xfId="0" applyFont="1" applyBorder="1" applyAlignment="1">
      <alignment horizontal="center" vertical="center" wrapText="1"/>
    </xf>
    <xf numFmtId="0" fontId="17" fillId="0" borderId="13" xfId="0" applyFont="1" applyBorder="1" applyAlignment="1">
      <alignment horizontal="center" vertical="center" wrapText="1"/>
    </xf>
    <xf numFmtId="0" fontId="15" fillId="0" borderId="11" xfId="0" applyFont="1" applyBorder="1" applyAlignment="1">
      <alignment horizontal="center" vertical="center" wrapText="1"/>
    </xf>
    <xf numFmtId="0" fontId="15" fillId="0" borderId="13" xfId="0" applyFont="1" applyBorder="1" applyAlignment="1">
      <alignment horizontal="center" vertical="center" wrapText="1"/>
    </xf>
    <xf numFmtId="0" fontId="17" fillId="3" borderId="11" xfId="0" applyFont="1" applyFill="1" applyBorder="1" applyAlignment="1">
      <alignment horizontal="center" vertical="center" wrapText="1"/>
    </xf>
    <xf numFmtId="0" fontId="17" fillId="3" borderId="13" xfId="0" applyFont="1" applyFill="1" applyBorder="1" applyAlignment="1">
      <alignment horizontal="center" vertical="center" wrapText="1"/>
    </xf>
    <xf numFmtId="0" fontId="18" fillId="0" borderId="11" xfId="0" applyFont="1" applyBorder="1" applyAlignment="1">
      <alignment horizontal="center" vertical="center"/>
    </xf>
    <xf numFmtId="0" fontId="18" fillId="0" borderId="13" xfId="0" applyFont="1" applyBorder="1" applyAlignment="1">
      <alignment horizontal="center" vertical="center"/>
    </xf>
    <xf numFmtId="0" fontId="15" fillId="0" borderId="1" xfId="0" applyFont="1" applyBorder="1" applyAlignment="1">
      <alignment horizontal="center" vertical="center" wrapText="1"/>
    </xf>
    <xf numFmtId="3" fontId="19" fillId="2" borderId="1" xfId="1" applyNumberFormat="1" applyFont="1" applyFill="1" applyBorder="1" applyAlignment="1">
      <alignment horizontal="center" vertical="center" wrapText="1"/>
    </xf>
    <xf numFmtId="0" fontId="21" fillId="3" borderId="15" xfId="0" applyFont="1" applyFill="1" applyBorder="1" applyAlignment="1">
      <alignment horizontal="left" vertical="center"/>
    </xf>
    <xf numFmtId="0" fontId="21" fillId="3" borderId="16" xfId="0" applyFont="1" applyFill="1" applyBorder="1" applyAlignment="1">
      <alignment horizontal="left" vertical="center"/>
    </xf>
    <xf numFmtId="0" fontId="21" fillId="3" borderId="17" xfId="0" applyFont="1" applyFill="1" applyBorder="1" applyAlignment="1">
      <alignment horizontal="left" vertical="center"/>
    </xf>
    <xf numFmtId="0" fontId="14" fillId="4" borderId="15" xfId="0" applyFont="1" applyFill="1" applyBorder="1" applyAlignment="1">
      <alignment horizontal="center" vertical="center"/>
    </xf>
    <xf numFmtId="0" fontId="14" fillId="4" borderId="16" xfId="0" applyFont="1" applyFill="1" applyBorder="1" applyAlignment="1">
      <alignment horizontal="center" vertical="center"/>
    </xf>
    <xf numFmtId="0" fontId="14" fillId="4" borderId="17" xfId="0" applyFont="1" applyFill="1" applyBorder="1" applyAlignment="1">
      <alignment horizontal="center" vertical="center"/>
    </xf>
    <xf numFmtId="0" fontId="18" fillId="0" borderId="1" xfId="0" applyFont="1" applyBorder="1" applyAlignment="1">
      <alignment horizontal="center" vertical="center"/>
    </xf>
    <xf numFmtId="0" fontId="18" fillId="0" borderId="11" xfId="0" applyFont="1" applyBorder="1" applyAlignment="1">
      <alignment horizontal="center" vertical="center" wrapText="1"/>
    </xf>
    <xf numFmtId="0" fontId="18" fillId="0" borderId="18" xfId="0" applyFont="1" applyBorder="1" applyAlignment="1">
      <alignment horizontal="center" vertical="center" wrapText="1"/>
    </xf>
    <xf numFmtId="3" fontId="19" fillId="0" borderId="11" xfId="1" applyNumberFormat="1" applyFont="1" applyBorder="1" applyAlignment="1">
      <alignment horizontal="center" vertical="center" wrapText="1"/>
    </xf>
    <xf numFmtId="3" fontId="19" fillId="0" borderId="18" xfId="1" applyNumberFormat="1" applyFont="1" applyBorder="1" applyAlignment="1">
      <alignment horizontal="center" vertical="center" wrapText="1"/>
    </xf>
    <xf numFmtId="0" fontId="16" fillId="3" borderId="11" xfId="0" applyFont="1" applyFill="1" applyBorder="1" applyAlignment="1">
      <alignment horizontal="center" vertical="center"/>
    </xf>
    <xf numFmtId="0" fontId="16" fillId="3" borderId="18" xfId="0" applyFont="1" applyFill="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293202</xdr:colOff>
      <xdr:row>1</xdr:row>
      <xdr:rowOff>180094</xdr:rowOff>
    </xdr:from>
    <xdr:to>
      <xdr:col>2</xdr:col>
      <xdr:colOff>40822</xdr:colOff>
      <xdr:row>6</xdr:row>
      <xdr:rowOff>307637</xdr:rowOff>
    </xdr:to>
    <xdr:pic>
      <xdr:nvPicPr>
        <xdr:cNvPr id="3" name="Picture 2">
          <a:extLst>
            <a:ext uri="{FF2B5EF4-FFF2-40B4-BE49-F238E27FC236}">
              <a16:creationId xmlns:a16="http://schemas.microsoft.com/office/drawing/2014/main" id="{C95F3D8B-5D57-498A-ADFA-14950FF0B08B}"/>
            </a:ext>
          </a:extLst>
        </xdr:cNvPr>
        <xdr:cNvPicPr>
          <a:picLocks noChangeAspect="1"/>
        </xdr:cNvPicPr>
      </xdr:nvPicPr>
      <xdr:blipFill>
        <a:blip xmlns:r="http://schemas.openxmlformats.org/officeDocument/2006/relationships" r:embed="rId1"/>
        <a:stretch>
          <a:fillRect/>
        </a:stretch>
      </xdr:blipFill>
      <xdr:spPr>
        <a:xfrm>
          <a:off x="851095" y="384201"/>
          <a:ext cx="1312441" cy="1148079"/>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39"/>
  <sheetViews>
    <sheetView tabSelected="1" topLeftCell="A10" zoomScale="70" zoomScaleNormal="70" workbookViewId="0">
      <selection activeCell="N14" sqref="N14"/>
    </sheetView>
  </sheetViews>
  <sheetFormatPr defaultColWidth="8" defaultRowHeight="15.75"/>
  <cols>
    <col min="1" max="1" width="7.375" style="7" customWidth="1"/>
    <col min="2" max="2" width="20.5" style="15" customWidth="1"/>
    <col min="3" max="3" width="51.125" style="7" customWidth="1"/>
    <col min="4" max="4" width="51" style="7" customWidth="1"/>
    <col min="5" max="5" width="14.25" style="16" hidden="1" customWidth="1"/>
    <col min="6" max="6" width="12.625" style="45" customWidth="1"/>
    <col min="7" max="7" width="11.875" style="16" customWidth="1"/>
    <col min="8" max="8" width="21.25" style="16" customWidth="1"/>
    <col min="9" max="9" width="8.25" style="17" customWidth="1"/>
    <col min="10" max="10" width="17.25" style="7" customWidth="1"/>
    <col min="11" max="11" width="8.625" style="7" bestFit="1" customWidth="1"/>
    <col min="12" max="16384" width="8" style="7"/>
  </cols>
  <sheetData>
    <row r="1" spans="1:14" s="1" customFormat="1" ht="15.75" customHeight="1">
      <c r="A1" s="18"/>
      <c r="B1" s="18"/>
      <c r="C1" s="18"/>
      <c r="D1" s="100" t="s">
        <v>1</v>
      </c>
      <c r="E1" s="100"/>
      <c r="F1" s="100"/>
      <c r="G1" s="100"/>
      <c r="H1" s="100"/>
      <c r="I1" s="100"/>
    </row>
    <row r="2" spans="1:14" s="2" customFormat="1" ht="16.5">
      <c r="A2" s="19"/>
      <c r="B2" s="19"/>
      <c r="C2" s="19"/>
      <c r="D2" s="101"/>
      <c r="E2" s="101"/>
      <c r="F2" s="101"/>
      <c r="G2" s="101"/>
      <c r="H2" s="101"/>
      <c r="I2" s="101"/>
    </row>
    <row r="3" spans="1:14" s="2" customFormat="1" ht="16.5">
      <c r="A3" s="19"/>
      <c r="B3" s="19"/>
      <c r="C3" s="19"/>
      <c r="D3" s="101"/>
      <c r="E3" s="101"/>
      <c r="F3" s="101"/>
      <c r="G3" s="101"/>
      <c r="H3" s="101"/>
      <c r="I3" s="101"/>
    </row>
    <row r="4" spans="1:14" s="2" customFormat="1" ht="16.5">
      <c r="A4" s="19"/>
      <c r="B4" s="19"/>
      <c r="C4" s="19"/>
      <c r="D4" s="101"/>
      <c r="E4" s="101"/>
      <c r="F4" s="101"/>
      <c r="G4" s="101"/>
      <c r="H4" s="101"/>
      <c r="I4" s="101"/>
    </row>
    <row r="5" spans="1:14" s="2" customFormat="1" ht="16.5">
      <c r="A5" s="19"/>
      <c r="B5" s="19"/>
      <c r="C5" s="19"/>
      <c r="D5" s="101"/>
      <c r="E5" s="101"/>
      <c r="F5" s="101"/>
      <c r="G5" s="101"/>
      <c r="H5" s="101"/>
      <c r="I5" s="101"/>
    </row>
    <row r="6" spans="1:14" s="2" customFormat="1" ht="16.5">
      <c r="A6" s="20"/>
      <c r="B6" s="21"/>
      <c r="C6" s="21"/>
      <c r="D6" s="21"/>
      <c r="E6" s="22"/>
      <c r="F6" s="42"/>
      <c r="G6" s="22"/>
      <c r="H6" s="22"/>
      <c r="I6" s="20"/>
    </row>
    <row r="7" spans="1:14" s="2" customFormat="1" ht="38.25" customHeight="1">
      <c r="A7" s="102" t="s">
        <v>35</v>
      </c>
      <c r="B7" s="102"/>
      <c r="C7" s="102"/>
      <c r="D7" s="102"/>
      <c r="E7" s="102"/>
      <c r="F7" s="102"/>
      <c r="G7" s="102"/>
      <c r="H7" s="102"/>
      <c r="I7" s="102"/>
      <c r="J7" s="3"/>
      <c r="K7" s="3"/>
      <c r="L7" s="3"/>
      <c r="M7" s="3"/>
      <c r="N7" s="3"/>
    </row>
    <row r="8" spans="1:14" s="2" customFormat="1" ht="16.5">
      <c r="A8" s="23"/>
      <c r="B8" s="23"/>
      <c r="C8" s="23"/>
      <c r="D8" s="23"/>
      <c r="E8" s="23"/>
      <c r="F8" s="23"/>
      <c r="G8" s="23"/>
      <c r="H8" s="23"/>
      <c r="I8" s="23"/>
      <c r="J8" s="3"/>
      <c r="K8" s="3"/>
      <c r="L8" s="3"/>
      <c r="M8" s="3"/>
      <c r="N8" s="3"/>
    </row>
    <row r="9" spans="1:14" s="2" customFormat="1" ht="16.5">
      <c r="A9" s="24"/>
      <c r="B9" s="103" t="s">
        <v>62</v>
      </c>
      <c r="C9" s="103"/>
      <c r="D9" s="103"/>
      <c r="E9" s="103"/>
      <c r="F9" s="103"/>
      <c r="G9" s="103"/>
      <c r="H9" s="103"/>
      <c r="I9" s="103"/>
      <c r="J9" s="4"/>
      <c r="K9" s="4"/>
      <c r="L9" s="4"/>
      <c r="M9" s="4"/>
    </row>
    <row r="10" spans="1:14" s="2" customFormat="1">
      <c r="A10" s="104" t="s">
        <v>2</v>
      </c>
      <c r="B10" s="105"/>
      <c r="C10" s="105"/>
      <c r="D10" s="105"/>
      <c r="E10" s="105"/>
      <c r="F10" s="105"/>
      <c r="G10" s="105"/>
      <c r="H10" s="105"/>
      <c r="I10" s="106"/>
      <c r="J10" s="5"/>
      <c r="K10" s="5"/>
      <c r="L10" s="5"/>
      <c r="M10" s="5"/>
      <c r="N10" s="5"/>
    </row>
    <row r="11" spans="1:14" s="2" customFormat="1">
      <c r="A11" s="107"/>
      <c r="B11" s="108"/>
      <c r="C11" s="108"/>
      <c r="D11" s="108"/>
      <c r="E11" s="108"/>
      <c r="F11" s="108"/>
      <c r="G11" s="108"/>
      <c r="H11" s="108"/>
      <c r="I11" s="109"/>
      <c r="J11" s="6"/>
      <c r="K11" s="6"/>
      <c r="L11" s="6"/>
      <c r="M11" s="6"/>
      <c r="N11" s="6"/>
    </row>
    <row r="12" spans="1:14" ht="16.5">
      <c r="A12" s="25"/>
      <c r="B12" s="26"/>
      <c r="C12" s="25"/>
      <c r="D12" s="25"/>
      <c r="E12" s="27"/>
      <c r="F12" s="43"/>
      <c r="G12" s="27"/>
      <c r="H12" s="27"/>
      <c r="I12" s="28"/>
    </row>
    <row r="13" spans="1:14" ht="67.5" customHeight="1">
      <c r="A13" s="88" t="s">
        <v>0</v>
      </c>
      <c r="B13" s="110" t="s">
        <v>3</v>
      </c>
      <c r="C13" s="110"/>
      <c r="D13" s="88" t="s">
        <v>4</v>
      </c>
      <c r="E13" s="89" t="s">
        <v>58</v>
      </c>
      <c r="F13" s="89" t="s">
        <v>57</v>
      </c>
      <c r="G13" s="89" t="s">
        <v>56</v>
      </c>
      <c r="H13" s="89" t="s">
        <v>60</v>
      </c>
      <c r="I13" s="90" t="s">
        <v>5</v>
      </c>
      <c r="J13" s="8"/>
    </row>
    <row r="14" spans="1:14" ht="78.75" customHeight="1">
      <c r="A14" s="123">
        <v>1</v>
      </c>
      <c r="B14" s="125" t="s">
        <v>6</v>
      </c>
      <c r="C14" s="127" t="s">
        <v>55</v>
      </c>
      <c r="D14" s="48" t="s">
        <v>7</v>
      </c>
      <c r="E14" s="117">
        <v>200000</v>
      </c>
      <c r="F14" s="120">
        <v>95000</v>
      </c>
      <c r="G14" s="117">
        <v>380</v>
      </c>
      <c r="H14" s="117">
        <f>G14*F14</f>
        <v>36100000</v>
      </c>
      <c r="I14" s="129"/>
      <c r="J14" s="9"/>
    </row>
    <row r="15" spans="1:14" ht="40.5">
      <c r="A15" s="124"/>
      <c r="B15" s="126"/>
      <c r="C15" s="128"/>
      <c r="D15" s="49" t="s">
        <v>8</v>
      </c>
      <c r="E15" s="118"/>
      <c r="F15" s="122"/>
      <c r="G15" s="118"/>
      <c r="H15" s="118"/>
      <c r="I15" s="130"/>
      <c r="J15" s="9"/>
    </row>
    <row r="16" spans="1:14" ht="60.75">
      <c r="A16" s="124"/>
      <c r="B16" s="126"/>
      <c r="C16" s="128"/>
      <c r="D16" s="48" t="s">
        <v>9</v>
      </c>
      <c r="E16" s="118"/>
      <c r="F16" s="122"/>
      <c r="G16" s="118"/>
      <c r="H16" s="118"/>
      <c r="I16" s="130"/>
      <c r="J16" s="9"/>
    </row>
    <row r="17" spans="1:10" ht="40.5">
      <c r="A17" s="124"/>
      <c r="B17" s="126"/>
      <c r="C17" s="128"/>
      <c r="D17" s="48" t="s">
        <v>10</v>
      </c>
      <c r="E17" s="118"/>
      <c r="F17" s="122"/>
      <c r="G17" s="118"/>
      <c r="H17" s="118"/>
      <c r="I17" s="130"/>
      <c r="J17" s="9"/>
    </row>
    <row r="18" spans="1:10" ht="20.25">
      <c r="A18" s="124"/>
      <c r="B18" s="126"/>
      <c r="C18" s="128"/>
      <c r="D18" s="48" t="s">
        <v>11</v>
      </c>
      <c r="E18" s="118"/>
      <c r="F18" s="122"/>
      <c r="G18" s="118"/>
      <c r="H18" s="118"/>
      <c r="I18" s="130"/>
      <c r="J18" s="10"/>
    </row>
    <row r="19" spans="1:10" ht="20.25">
      <c r="A19" s="124"/>
      <c r="B19" s="126"/>
      <c r="C19" s="128"/>
      <c r="D19" s="48" t="s">
        <v>12</v>
      </c>
      <c r="E19" s="118"/>
      <c r="F19" s="121"/>
      <c r="G19" s="119"/>
      <c r="H19" s="119"/>
      <c r="I19" s="130"/>
      <c r="J19" s="10"/>
    </row>
    <row r="20" spans="1:10" ht="40.5">
      <c r="A20" s="50">
        <v>2</v>
      </c>
      <c r="B20" s="51" t="s">
        <v>13</v>
      </c>
      <c r="C20" s="52" t="s">
        <v>14</v>
      </c>
      <c r="D20" s="53" t="s">
        <v>36</v>
      </c>
      <c r="E20" s="54">
        <v>102000</v>
      </c>
      <c r="F20" s="72">
        <v>80000</v>
      </c>
      <c r="G20" s="54">
        <v>380</v>
      </c>
      <c r="H20" s="54">
        <f>G20*F20</f>
        <v>30400000</v>
      </c>
      <c r="I20" s="55"/>
      <c r="J20" s="10"/>
    </row>
    <row r="21" spans="1:10" ht="81">
      <c r="A21" s="50">
        <v>3</v>
      </c>
      <c r="B21" s="51" t="s">
        <v>15</v>
      </c>
      <c r="C21" s="52" t="s">
        <v>16</v>
      </c>
      <c r="D21" s="49" t="s">
        <v>17</v>
      </c>
      <c r="E21" s="54">
        <v>59000</v>
      </c>
      <c r="F21" s="56">
        <v>40000</v>
      </c>
      <c r="G21" s="54">
        <v>380</v>
      </c>
      <c r="H21" s="54">
        <f t="shared" ref="H21:H23" si="0">G21*F21</f>
        <v>15200000</v>
      </c>
      <c r="I21" s="55"/>
      <c r="J21" s="10"/>
    </row>
    <row r="22" spans="1:10" ht="81">
      <c r="A22" s="50">
        <v>4</v>
      </c>
      <c r="B22" s="51" t="s">
        <v>18</v>
      </c>
      <c r="C22" s="52" t="s">
        <v>19</v>
      </c>
      <c r="D22" s="49" t="s">
        <v>20</v>
      </c>
      <c r="E22" s="54">
        <v>75000</v>
      </c>
      <c r="F22" s="56">
        <v>50000</v>
      </c>
      <c r="G22" s="54">
        <v>380</v>
      </c>
      <c r="H22" s="54">
        <f t="shared" si="0"/>
        <v>19000000</v>
      </c>
      <c r="I22" s="55"/>
      <c r="J22" s="10"/>
    </row>
    <row r="23" spans="1:10" ht="60.75">
      <c r="A23" s="50">
        <v>5</v>
      </c>
      <c r="B23" s="51" t="s">
        <v>21</v>
      </c>
      <c r="C23" s="52" t="s">
        <v>22</v>
      </c>
      <c r="D23" s="49" t="s">
        <v>23</v>
      </c>
      <c r="E23" s="54">
        <v>27000</v>
      </c>
      <c r="F23" s="56">
        <v>20000</v>
      </c>
      <c r="G23" s="54">
        <v>380</v>
      </c>
      <c r="H23" s="54">
        <f t="shared" si="0"/>
        <v>7600000</v>
      </c>
      <c r="I23" s="55"/>
      <c r="J23" s="10"/>
    </row>
    <row r="24" spans="1:10" ht="40.5">
      <c r="A24" s="50">
        <v>6</v>
      </c>
      <c r="B24" s="131" t="s">
        <v>24</v>
      </c>
      <c r="C24" s="52" t="s">
        <v>25</v>
      </c>
      <c r="D24" s="57" t="s">
        <v>26</v>
      </c>
      <c r="E24" s="132">
        <v>60000</v>
      </c>
      <c r="F24" s="120">
        <v>40000</v>
      </c>
      <c r="G24" s="142">
        <v>380</v>
      </c>
      <c r="H24" s="142">
        <f>G24*F24</f>
        <v>15200000</v>
      </c>
      <c r="I24" s="140"/>
      <c r="J24" s="10"/>
    </row>
    <row r="25" spans="1:10" ht="40.5">
      <c r="A25" s="50">
        <v>7</v>
      </c>
      <c r="B25" s="131"/>
      <c r="C25" s="52" t="s">
        <v>27</v>
      </c>
      <c r="D25" s="57" t="s">
        <v>26</v>
      </c>
      <c r="E25" s="132"/>
      <c r="F25" s="121"/>
      <c r="G25" s="143"/>
      <c r="H25" s="143"/>
      <c r="I25" s="141"/>
      <c r="J25" s="10"/>
    </row>
    <row r="26" spans="1:10" ht="60.75">
      <c r="A26" s="50">
        <v>8</v>
      </c>
      <c r="B26" s="51" t="s">
        <v>28</v>
      </c>
      <c r="C26" s="52" t="s">
        <v>29</v>
      </c>
      <c r="D26" s="58" t="s">
        <v>30</v>
      </c>
      <c r="E26" s="59">
        <v>41000</v>
      </c>
      <c r="F26" s="56">
        <v>32000</v>
      </c>
      <c r="G26" s="54">
        <v>380</v>
      </c>
      <c r="H26" s="54">
        <f t="shared" ref="H26:H32" si="1">G26*F26</f>
        <v>12160000</v>
      </c>
      <c r="I26" s="55"/>
      <c r="J26" s="10"/>
    </row>
    <row r="27" spans="1:10" ht="57" customHeight="1">
      <c r="A27" s="50">
        <v>9</v>
      </c>
      <c r="B27" s="51" t="s">
        <v>37</v>
      </c>
      <c r="C27" s="52" t="s">
        <v>38</v>
      </c>
      <c r="D27" s="58" t="s">
        <v>39</v>
      </c>
      <c r="E27" s="60">
        <v>41000</v>
      </c>
      <c r="F27" s="56">
        <v>32000</v>
      </c>
      <c r="G27" s="54">
        <v>380</v>
      </c>
      <c r="H27" s="54">
        <f t="shared" si="1"/>
        <v>12160000</v>
      </c>
      <c r="I27" s="55"/>
      <c r="J27" s="10"/>
    </row>
    <row r="28" spans="1:10" ht="57" customHeight="1">
      <c r="A28" s="50">
        <v>10</v>
      </c>
      <c r="B28" s="51" t="s">
        <v>40</v>
      </c>
      <c r="C28" s="52" t="s">
        <v>41</v>
      </c>
      <c r="D28" s="57" t="s">
        <v>42</v>
      </c>
      <c r="E28" s="61">
        <v>41000</v>
      </c>
      <c r="F28" s="56">
        <v>22000</v>
      </c>
      <c r="G28" s="54">
        <v>380</v>
      </c>
      <c r="H28" s="54">
        <f t="shared" si="1"/>
        <v>8360000</v>
      </c>
      <c r="I28" s="55"/>
      <c r="J28" s="10"/>
    </row>
    <row r="29" spans="1:10" ht="57" customHeight="1">
      <c r="A29" s="50">
        <v>11</v>
      </c>
      <c r="B29" s="62" t="s">
        <v>28</v>
      </c>
      <c r="C29" s="52" t="s">
        <v>43</v>
      </c>
      <c r="D29" s="57" t="s">
        <v>44</v>
      </c>
      <c r="E29" s="61">
        <v>41000</v>
      </c>
      <c r="F29" s="56">
        <v>22000</v>
      </c>
      <c r="G29" s="54">
        <v>380</v>
      </c>
      <c r="H29" s="54">
        <f t="shared" si="1"/>
        <v>8360000</v>
      </c>
      <c r="I29" s="63"/>
      <c r="J29" s="10"/>
    </row>
    <row r="30" spans="1:10" ht="40.5">
      <c r="A30" s="50">
        <v>12</v>
      </c>
      <c r="B30" s="114" t="s">
        <v>52</v>
      </c>
      <c r="C30" s="52" t="s">
        <v>45</v>
      </c>
      <c r="D30" s="64" t="s">
        <v>46</v>
      </c>
      <c r="E30" s="61">
        <v>47000</v>
      </c>
      <c r="F30" s="56">
        <v>35000</v>
      </c>
      <c r="G30" s="54">
        <v>380</v>
      </c>
      <c r="H30" s="54">
        <f t="shared" si="1"/>
        <v>13300000</v>
      </c>
      <c r="I30" s="115"/>
      <c r="J30" s="10"/>
    </row>
    <row r="31" spans="1:10" ht="40.5">
      <c r="A31" s="50">
        <v>13</v>
      </c>
      <c r="B31" s="114"/>
      <c r="C31" s="52" t="s">
        <v>47</v>
      </c>
      <c r="D31" s="64" t="s">
        <v>48</v>
      </c>
      <c r="E31" s="61">
        <v>41000</v>
      </c>
      <c r="F31" s="56">
        <v>32000</v>
      </c>
      <c r="G31" s="54">
        <v>380</v>
      </c>
      <c r="H31" s="54">
        <f t="shared" si="1"/>
        <v>12160000</v>
      </c>
      <c r="I31" s="116"/>
      <c r="J31" s="10"/>
    </row>
    <row r="32" spans="1:10" ht="64.5" customHeight="1">
      <c r="A32" s="50">
        <v>14</v>
      </c>
      <c r="B32" s="144" t="s">
        <v>49</v>
      </c>
      <c r="C32" s="52" t="s">
        <v>50</v>
      </c>
      <c r="D32" s="52" t="s">
        <v>51</v>
      </c>
      <c r="E32" s="65">
        <v>230000</v>
      </c>
      <c r="F32" s="56">
        <v>90000</v>
      </c>
      <c r="G32" s="54">
        <v>380</v>
      </c>
      <c r="H32" s="54">
        <f t="shared" si="1"/>
        <v>34200000</v>
      </c>
      <c r="I32" s="66"/>
      <c r="J32" s="10"/>
    </row>
    <row r="33" spans="1:10" ht="64.5" customHeight="1">
      <c r="A33" s="50"/>
      <c r="B33" s="145"/>
      <c r="C33" s="52" t="s">
        <v>76</v>
      </c>
      <c r="D33" s="52" t="s">
        <v>77</v>
      </c>
      <c r="E33" s="65">
        <v>230000</v>
      </c>
      <c r="F33" s="56">
        <v>80000</v>
      </c>
      <c r="G33" s="54">
        <v>187</v>
      </c>
      <c r="H33" s="54">
        <f t="shared" ref="H33" si="2">G33*F33</f>
        <v>14960000</v>
      </c>
      <c r="I33" s="66"/>
      <c r="J33" s="10"/>
    </row>
    <row r="34" spans="1:10" ht="40.5">
      <c r="A34" s="50">
        <v>15</v>
      </c>
      <c r="B34" s="51"/>
      <c r="C34" s="52" t="s">
        <v>53</v>
      </c>
      <c r="D34" s="58"/>
      <c r="E34" s="67">
        <v>165000</v>
      </c>
      <c r="F34" s="77" t="s">
        <v>54</v>
      </c>
      <c r="G34" s="54">
        <v>187</v>
      </c>
      <c r="H34" s="77" t="s">
        <v>54</v>
      </c>
      <c r="I34" s="55"/>
      <c r="J34" s="10"/>
    </row>
    <row r="35" spans="1:10" ht="40.5">
      <c r="A35" s="50">
        <v>16</v>
      </c>
      <c r="B35" s="51"/>
      <c r="C35" s="52" t="s">
        <v>31</v>
      </c>
      <c r="D35" s="58"/>
      <c r="E35" s="67">
        <v>165000</v>
      </c>
      <c r="F35" s="77" t="s">
        <v>54</v>
      </c>
      <c r="G35" s="54">
        <v>187</v>
      </c>
      <c r="H35" s="77" t="s">
        <v>54</v>
      </c>
      <c r="I35" s="55"/>
      <c r="J35" s="10"/>
    </row>
    <row r="36" spans="1:10" ht="27" customHeight="1">
      <c r="A36" s="50">
        <v>17</v>
      </c>
      <c r="B36" s="97"/>
      <c r="C36" s="68" t="s">
        <v>33</v>
      </c>
      <c r="D36" s="52" t="s">
        <v>34</v>
      </c>
      <c r="E36" s="69" t="s">
        <v>32</v>
      </c>
      <c r="F36" s="69" t="s">
        <v>32</v>
      </c>
      <c r="G36" s="69" t="s">
        <v>32</v>
      </c>
      <c r="H36" s="69" t="s">
        <v>32</v>
      </c>
      <c r="I36" s="55"/>
      <c r="J36" s="10"/>
    </row>
    <row r="37" spans="1:10" ht="20.25">
      <c r="A37" s="139" t="s">
        <v>61</v>
      </c>
      <c r="B37" s="139"/>
      <c r="C37" s="139"/>
      <c r="D37" s="139"/>
      <c r="E37" s="69" t="s">
        <v>32</v>
      </c>
      <c r="F37" s="69" t="s">
        <v>32</v>
      </c>
      <c r="G37" s="69" t="s">
        <v>32</v>
      </c>
      <c r="H37" s="69" t="s">
        <v>32</v>
      </c>
      <c r="I37" s="55"/>
      <c r="J37" s="10"/>
    </row>
    <row r="38" spans="1:10" s="3" customFormat="1" ht="29.25" customHeight="1">
      <c r="A38" s="136" t="s">
        <v>73</v>
      </c>
      <c r="B38" s="137"/>
      <c r="C38" s="137"/>
      <c r="D38" s="138"/>
      <c r="E38" s="82">
        <f>SUM(E14:E37)</f>
        <v>1565000</v>
      </c>
      <c r="F38" s="82">
        <f>SUM(F14:F37)</f>
        <v>670000</v>
      </c>
      <c r="G38" s="82"/>
      <c r="H38" s="82">
        <f>SUM(H14:H36)</f>
        <v>239160000</v>
      </c>
      <c r="I38" s="83"/>
      <c r="J38" s="98"/>
    </row>
    <row r="39" spans="1:10" s="85" customFormat="1" ht="35.25" customHeight="1">
      <c r="A39" s="133" t="s">
        <v>72</v>
      </c>
      <c r="B39" s="134"/>
      <c r="C39" s="134"/>
      <c r="D39" s="134"/>
      <c r="E39" s="134"/>
      <c r="F39" s="134"/>
      <c r="G39" s="134"/>
      <c r="H39" s="134"/>
      <c r="I39" s="135"/>
      <c r="J39" s="84"/>
    </row>
    <row r="40" spans="1:10" ht="76.5" customHeight="1">
      <c r="A40" s="50">
        <v>19</v>
      </c>
      <c r="B40" s="79" t="s">
        <v>70</v>
      </c>
      <c r="C40" s="48" t="s">
        <v>64</v>
      </c>
      <c r="D40" s="48" t="s">
        <v>63</v>
      </c>
      <c r="E40" s="69">
        <v>154000</v>
      </c>
      <c r="F40" s="70">
        <v>123000</v>
      </c>
      <c r="G40" s="69">
        <v>6</v>
      </c>
      <c r="H40" s="69">
        <f>G40*F40</f>
        <v>738000</v>
      </c>
      <c r="I40" s="55"/>
      <c r="J40" s="10"/>
    </row>
    <row r="41" spans="1:10" ht="76.5" customHeight="1">
      <c r="A41" s="50">
        <v>20</v>
      </c>
      <c r="B41" s="79" t="s">
        <v>71</v>
      </c>
      <c r="C41" s="48" t="s">
        <v>65</v>
      </c>
      <c r="D41" s="48" t="s">
        <v>66</v>
      </c>
      <c r="E41" s="69">
        <v>154000</v>
      </c>
      <c r="F41" s="70">
        <v>123000</v>
      </c>
      <c r="G41" s="69">
        <v>6</v>
      </c>
      <c r="H41" s="69">
        <f t="shared" ref="H41:H42" si="3">G41*F41</f>
        <v>738000</v>
      </c>
      <c r="I41" s="55"/>
      <c r="J41" s="10"/>
    </row>
    <row r="42" spans="1:10" ht="76.5" customHeight="1">
      <c r="A42" s="50">
        <v>21</v>
      </c>
      <c r="B42" s="78" t="s">
        <v>67</v>
      </c>
      <c r="C42" s="48" t="s">
        <v>68</v>
      </c>
      <c r="D42" s="48" t="s">
        <v>69</v>
      </c>
      <c r="E42" s="60">
        <v>50000</v>
      </c>
      <c r="F42" s="70">
        <f>E42*0.8</f>
        <v>40000</v>
      </c>
      <c r="G42" s="69">
        <v>6</v>
      </c>
      <c r="H42" s="69">
        <f t="shared" si="3"/>
        <v>240000</v>
      </c>
      <c r="I42" s="55"/>
      <c r="J42" s="10"/>
    </row>
    <row r="43" spans="1:10" s="3" customFormat="1" ht="29.25" customHeight="1">
      <c r="A43" s="136" t="s">
        <v>74</v>
      </c>
      <c r="B43" s="137"/>
      <c r="C43" s="137"/>
      <c r="D43" s="138"/>
      <c r="E43" s="82">
        <f>SUM(E19:E41)</f>
        <v>3238000</v>
      </c>
      <c r="F43" s="82">
        <f>SUM(F40:F42)</f>
        <v>286000</v>
      </c>
      <c r="G43" s="82"/>
      <c r="H43" s="82">
        <f>SUM(H40:H42)</f>
        <v>1716000</v>
      </c>
      <c r="I43" s="83"/>
      <c r="J43" s="41"/>
    </row>
    <row r="44" spans="1:10" s="3" customFormat="1" ht="29.25" customHeight="1">
      <c r="A44" s="111" t="s">
        <v>59</v>
      </c>
      <c r="B44" s="112"/>
      <c r="C44" s="112"/>
      <c r="D44" s="113"/>
      <c r="E44" s="86">
        <f>E43+E38</f>
        <v>4803000</v>
      </c>
      <c r="F44" s="86">
        <f t="shared" ref="F44:H44" si="4">F43+F38</f>
        <v>956000</v>
      </c>
      <c r="G44" s="86"/>
      <c r="H44" s="86">
        <f t="shared" si="4"/>
        <v>240876000</v>
      </c>
      <c r="I44" s="87"/>
      <c r="J44" s="41"/>
    </row>
    <row r="45" spans="1:10" s="96" customFormat="1" ht="18" customHeight="1">
      <c r="A45" s="91"/>
      <c r="B45" s="91"/>
      <c r="C45" s="91"/>
      <c r="D45" s="92"/>
      <c r="E45" s="93"/>
      <c r="F45" s="93"/>
      <c r="G45" s="93"/>
      <c r="H45" s="93"/>
      <c r="I45" s="94"/>
      <c r="J45" s="95"/>
    </row>
    <row r="46" spans="1:10" s="3" customFormat="1" ht="29.25" customHeight="1">
      <c r="A46" s="46"/>
      <c r="B46" s="46"/>
      <c r="C46" s="46"/>
      <c r="D46" s="99" t="s">
        <v>75</v>
      </c>
      <c r="E46" s="99"/>
      <c r="F46" s="99"/>
      <c r="G46" s="99"/>
      <c r="H46" s="99"/>
      <c r="I46" s="99"/>
      <c r="J46" s="41"/>
    </row>
    <row r="47" spans="1:10" s="3" customFormat="1" ht="29.25" customHeight="1">
      <c r="A47" s="46"/>
      <c r="B47" s="46"/>
      <c r="C47" s="46"/>
      <c r="D47" s="46"/>
      <c r="E47" s="71"/>
      <c r="F47" s="71"/>
      <c r="G47" s="73"/>
      <c r="H47" s="73"/>
      <c r="I47" s="47"/>
      <c r="J47" s="41"/>
    </row>
    <row r="48" spans="1:10" s="3" customFormat="1" ht="29.25" customHeight="1">
      <c r="A48" s="46"/>
      <c r="B48" s="46"/>
      <c r="C48" s="46"/>
      <c r="D48" s="46"/>
      <c r="E48" s="71"/>
      <c r="F48" s="71"/>
      <c r="G48" s="71"/>
      <c r="H48" s="71"/>
      <c r="I48" s="47"/>
      <c r="J48" s="41"/>
    </row>
    <row r="49" spans="1:10" s="3" customFormat="1" ht="29.25" customHeight="1">
      <c r="A49" s="46"/>
      <c r="B49" s="46"/>
      <c r="C49" s="46"/>
      <c r="D49" s="46"/>
      <c r="E49" s="71"/>
      <c r="F49" s="71"/>
      <c r="G49" s="71"/>
      <c r="H49" s="71"/>
      <c r="I49" s="47"/>
      <c r="J49" s="41"/>
    </row>
    <row r="50" spans="1:10" s="3" customFormat="1" ht="29.25" customHeight="1">
      <c r="A50" s="46"/>
      <c r="B50" s="46"/>
      <c r="C50" s="46"/>
      <c r="D50" s="46"/>
      <c r="E50" s="71"/>
      <c r="F50" s="71"/>
      <c r="G50" s="71"/>
      <c r="H50" s="71"/>
      <c r="I50" s="47"/>
      <c r="J50" s="41"/>
    </row>
    <row r="51" spans="1:10" s="3" customFormat="1" ht="29.25" customHeight="1">
      <c r="A51" s="46"/>
      <c r="B51" s="46"/>
      <c r="C51" s="46"/>
      <c r="D51" s="46"/>
      <c r="E51" s="71"/>
      <c r="F51" s="71"/>
      <c r="G51" s="71"/>
      <c r="H51" s="71"/>
      <c r="I51" s="47"/>
      <c r="J51" s="41"/>
    </row>
    <row r="52" spans="1:10" s="3" customFormat="1" ht="29.25" customHeight="1">
      <c r="A52" s="46"/>
      <c r="B52" s="46"/>
      <c r="C52" s="46"/>
      <c r="D52" s="46"/>
      <c r="E52" s="71"/>
      <c r="F52" s="71"/>
      <c r="G52" s="73"/>
      <c r="H52" s="73"/>
      <c r="I52" s="47"/>
      <c r="J52" s="41"/>
    </row>
    <row r="53" spans="1:10" s="11" customFormat="1" ht="16.5" hidden="1" customHeight="1">
      <c r="A53" s="74"/>
      <c r="B53" s="74"/>
      <c r="C53" s="74"/>
      <c r="D53" s="74"/>
      <c r="E53" s="39"/>
      <c r="F53" s="44"/>
      <c r="G53" s="39"/>
      <c r="H53" s="39"/>
      <c r="I53" s="40"/>
    </row>
    <row r="54" spans="1:10" s="11" customFormat="1" ht="16.5" hidden="1" customHeight="1">
      <c r="A54" s="30"/>
      <c r="B54" s="75"/>
      <c r="C54" s="75"/>
      <c r="D54" s="75"/>
      <c r="E54" s="80"/>
      <c r="F54" s="80"/>
      <c r="G54" s="75"/>
      <c r="H54" s="75"/>
      <c r="I54" s="75"/>
    </row>
    <row r="55" spans="1:10" s="11" customFormat="1" ht="16.5" hidden="1" customHeight="1">
      <c r="A55" s="30"/>
      <c r="B55" s="75"/>
      <c r="C55" s="75"/>
      <c r="D55" s="75"/>
      <c r="E55" s="80"/>
      <c r="F55" s="80"/>
      <c r="G55" s="75"/>
      <c r="H55" s="75"/>
      <c r="I55" s="75"/>
    </row>
    <row r="56" spans="1:10" s="12" customFormat="1" ht="39.75" hidden="1" customHeight="1">
      <c r="A56" s="31"/>
      <c r="B56" s="75"/>
      <c r="C56" s="75"/>
      <c r="D56" s="75"/>
      <c r="E56" s="80"/>
      <c r="F56" s="80"/>
      <c r="G56" s="75"/>
      <c r="H56" s="75"/>
      <c r="I56" s="75"/>
    </row>
    <row r="57" spans="1:10" s="13" customFormat="1" ht="36" hidden="1" customHeight="1">
      <c r="A57" s="32"/>
      <c r="B57" s="76"/>
      <c r="C57" s="76"/>
      <c r="D57" s="76"/>
      <c r="E57" s="81"/>
      <c r="F57" s="81"/>
      <c r="G57" s="76"/>
      <c r="H57" s="76"/>
      <c r="I57" s="76"/>
    </row>
    <row r="58" spans="1:10" s="2" customFormat="1" ht="16.5" hidden="1" customHeight="1">
      <c r="A58" s="29"/>
      <c r="B58" s="75"/>
      <c r="C58" s="75"/>
      <c r="D58" s="75"/>
      <c r="E58" s="80"/>
      <c r="F58" s="80"/>
      <c r="G58" s="75"/>
      <c r="H58" s="75"/>
      <c r="I58" s="75"/>
    </row>
    <row r="59" spans="1:10" s="2" customFormat="1" ht="16.5" hidden="1" customHeight="1">
      <c r="A59" s="29"/>
      <c r="B59" s="31"/>
      <c r="C59" s="31"/>
      <c r="D59" s="33"/>
      <c r="E59" s="22"/>
      <c r="F59" s="42"/>
      <c r="G59" s="22"/>
      <c r="H59" s="22"/>
      <c r="I59" s="20"/>
    </row>
    <row r="60" spans="1:10" s="2" customFormat="1" ht="16.5" hidden="1" customHeight="1">
      <c r="A60" s="29"/>
      <c r="B60" s="31"/>
      <c r="C60" s="31"/>
      <c r="D60" s="33"/>
      <c r="E60" s="22"/>
      <c r="F60" s="42"/>
      <c r="G60" s="22"/>
      <c r="H60" s="22"/>
      <c r="I60" s="20"/>
    </row>
    <row r="61" spans="1:10" s="14" customFormat="1" ht="15.75" hidden="1" customHeight="1">
      <c r="A61" s="34"/>
      <c r="B61" s="35"/>
      <c r="C61" s="35"/>
      <c r="D61" s="35"/>
      <c r="E61" s="36"/>
      <c r="F61" s="36"/>
      <c r="G61" s="36"/>
      <c r="H61" s="36"/>
      <c r="I61" s="37"/>
    </row>
    <row r="62" spans="1:10" s="2" customFormat="1" ht="15.75" hidden="1" customHeight="1">
      <c r="A62" s="29"/>
      <c r="B62" s="20"/>
      <c r="C62" s="20"/>
      <c r="D62" s="33"/>
      <c r="E62" s="38"/>
      <c r="F62" s="23"/>
      <c r="G62" s="38"/>
      <c r="H62" s="38"/>
      <c r="I62" s="20"/>
    </row>
    <row r="63" spans="1:10" s="2" customFormat="1" ht="15.75" hidden="1" customHeight="1">
      <c r="A63" s="29"/>
      <c r="B63" s="20"/>
      <c r="C63" s="20"/>
      <c r="D63" s="33"/>
      <c r="E63" s="38"/>
      <c r="F63" s="23"/>
      <c r="G63" s="38"/>
      <c r="H63" s="38"/>
      <c r="I63" s="20"/>
    </row>
    <row r="64" spans="1:10" s="2" customFormat="1" ht="15.75" hidden="1" customHeight="1">
      <c r="A64" s="29"/>
      <c r="B64" s="20"/>
      <c r="C64" s="20"/>
      <c r="D64" s="33"/>
      <c r="E64" s="38"/>
      <c r="F64" s="23"/>
      <c r="G64" s="38"/>
      <c r="H64" s="38"/>
      <c r="I64" s="20"/>
    </row>
    <row r="65" ht="15.75" hidden="1" customHeight="1"/>
    <row r="66" ht="15.75" hidden="1" customHeight="1"/>
    <row r="67" ht="15.75" hidden="1" customHeight="1"/>
    <row r="68" ht="15.75" hidden="1" customHeight="1"/>
    <row r="69" ht="15.75" hidden="1" customHeight="1"/>
    <row r="70" ht="15.75" hidden="1" customHeight="1"/>
    <row r="71" ht="15.75" hidden="1" customHeight="1"/>
    <row r="72" ht="15.75" hidden="1" customHeight="1"/>
    <row r="73" ht="15.75" hidden="1" customHeight="1"/>
    <row r="74" ht="15.75" hidden="1" customHeight="1"/>
    <row r="75" ht="15.75" hidden="1" customHeight="1"/>
    <row r="76" ht="15.75" hidden="1" customHeight="1"/>
    <row r="77" ht="15.75" hidden="1" customHeight="1"/>
    <row r="78" ht="15.75" hidden="1" customHeight="1"/>
    <row r="79" ht="15.75" hidden="1" customHeight="1"/>
    <row r="80" ht="15.75" hidden="1" customHeight="1"/>
    <row r="81" ht="15.75" hidden="1" customHeight="1"/>
    <row r="82" ht="15.75" hidden="1" customHeight="1"/>
    <row r="83" ht="15.75" hidden="1" customHeight="1"/>
    <row r="84" ht="15.75" hidden="1" customHeight="1"/>
    <row r="85" ht="15.75" hidden="1" customHeight="1"/>
    <row r="86" ht="15.75" hidden="1" customHeight="1"/>
    <row r="87" ht="15.75" hidden="1" customHeight="1"/>
    <row r="88" ht="15.75" hidden="1" customHeight="1"/>
    <row r="89" ht="15.75" hidden="1" customHeight="1"/>
    <row r="90" ht="15.75" hidden="1" customHeight="1"/>
    <row r="91" ht="15.75" hidden="1" customHeight="1"/>
    <row r="92" ht="15.75" hidden="1" customHeight="1"/>
    <row r="93" ht="15.75" hidden="1" customHeight="1"/>
    <row r="94" ht="15.75" hidden="1" customHeight="1"/>
    <row r="95" ht="15.75" hidden="1" customHeight="1"/>
    <row r="96" ht="15.75" hidden="1" customHeight="1"/>
    <row r="97" ht="15.75" hidden="1" customHeight="1"/>
    <row r="98" ht="15.75" hidden="1" customHeight="1"/>
    <row r="99" ht="15.75" hidden="1" customHeight="1"/>
    <row r="100" ht="15.75" hidden="1" customHeight="1"/>
    <row r="101" ht="15.75" hidden="1" customHeight="1"/>
    <row r="102" ht="15.75" hidden="1" customHeight="1"/>
    <row r="103" ht="15.75" hidden="1" customHeight="1"/>
    <row r="104" ht="15.75" hidden="1" customHeight="1"/>
    <row r="105" ht="15.75" hidden="1" customHeight="1"/>
    <row r="106" ht="15.75" hidden="1" customHeight="1"/>
    <row r="107" ht="15.75" hidden="1" customHeight="1"/>
    <row r="108" ht="15.75" hidden="1" customHeight="1"/>
    <row r="109" ht="15.75" hidden="1" customHeight="1"/>
    <row r="110" ht="15.75" hidden="1" customHeight="1"/>
    <row r="111" ht="15.75" hidden="1" customHeight="1"/>
    <row r="112" ht="15.75" hidden="1" customHeight="1"/>
    <row r="113" ht="15.75" hidden="1" customHeight="1"/>
    <row r="114" ht="15.75" hidden="1" customHeight="1"/>
    <row r="115" ht="15.75" hidden="1" customHeight="1"/>
    <row r="116" ht="15.75" hidden="1" customHeight="1"/>
    <row r="117" ht="15.75" hidden="1" customHeight="1"/>
    <row r="118" ht="15.75" hidden="1" customHeight="1"/>
    <row r="119" ht="15.75" hidden="1" customHeight="1"/>
    <row r="120" ht="15.75" hidden="1" customHeight="1"/>
    <row r="121" ht="15.75" hidden="1" customHeight="1"/>
    <row r="122" ht="15.75" hidden="1" customHeight="1"/>
    <row r="123" ht="15.75" hidden="1" customHeight="1"/>
    <row r="124" ht="15.75" hidden="1" customHeight="1"/>
    <row r="125" ht="15.75" hidden="1" customHeight="1"/>
    <row r="126" ht="15.75" hidden="1" customHeight="1"/>
    <row r="127" ht="15.75" hidden="1" customHeight="1"/>
    <row r="128" ht="15.75" hidden="1" customHeight="1"/>
    <row r="129" ht="15.75" hidden="1" customHeight="1"/>
    <row r="130" ht="15.75" hidden="1" customHeight="1"/>
    <row r="131" ht="15.75" hidden="1" customHeight="1"/>
    <row r="132" ht="15.75" hidden="1" customHeight="1"/>
    <row r="133" ht="15.75" hidden="1" customHeight="1"/>
    <row r="134" ht="15.75" hidden="1" customHeight="1"/>
    <row r="135" ht="15.75" hidden="1" customHeight="1"/>
    <row r="136" ht="15.75" hidden="1" customHeight="1"/>
    <row r="137" ht="15.75" hidden="1" customHeight="1"/>
    <row r="138" ht="15.75" hidden="1" customHeight="1"/>
    <row r="139" ht="15.75" hidden="1" customHeight="1"/>
    <row r="140" ht="15.75" hidden="1" customHeight="1"/>
    <row r="141" ht="15.75" hidden="1" customHeight="1"/>
    <row r="142" ht="15.75" hidden="1" customHeight="1"/>
    <row r="143" ht="15.75" hidden="1" customHeight="1"/>
    <row r="144" ht="15.75" hidden="1" customHeight="1"/>
    <row r="145" ht="15.75" hidden="1" customHeight="1"/>
    <row r="146" ht="15.75" hidden="1" customHeight="1"/>
    <row r="147" ht="15.75" hidden="1" customHeight="1"/>
    <row r="148" ht="15.75" hidden="1" customHeight="1"/>
    <row r="149" ht="15.75" hidden="1" customHeight="1"/>
    <row r="150" ht="15.75" hidden="1" customHeight="1"/>
    <row r="151" ht="15.75" hidden="1" customHeight="1"/>
    <row r="152" ht="15.75" hidden="1" customHeight="1"/>
    <row r="153" ht="15.75" hidden="1" customHeight="1"/>
    <row r="154" ht="15.75" hidden="1" customHeight="1"/>
    <row r="155" ht="15.75" hidden="1" customHeight="1"/>
    <row r="156" ht="15.75" hidden="1" customHeight="1"/>
    <row r="157" ht="15.75" hidden="1" customHeight="1"/>
    <row r="158" ht="15.75" hidden="1" customHeight="1"/>
    <row r="159" ht="15.75" hidden="1" customHeight="1"/>
    <row r="160" ht="15.75" hidden="1" customHeight="1"/>
    <row r="161" ht="15.75" hidden="1" customHeight="1"/>
    <row r="162" ht="15.75" hidden="1" customHeight="1"/>
    <row r="163" ht="15.75" hidden="1" customHeight="1"/>
    <row r="164" ht="15.75" hidden="1" customHeight="1"/>
    <row r="165" ht="15.75" hidden="1" customHeight="1"/>
    <row r="166" ht="15.75" hidden="1" customHeight="1"/>
    <row r="167" ht="15.75" hidden="1" customHeight="1"/>
    <row r="168" ht="15.75" hidden="1" customHeight="1"/>
    <row r="169" ht="15.75" hidden="1" customHeight="1"/>
    <row r="170" ht="15.75" hidden="1" customHeight="1"/>
    <row r="171" ht="15.75" hidden="1" customHeight="1"/>
    <row r="172" ht="15.75" hidden="1" customHeight="1"/>
    <row r="173" ht="15.75" hidden="1" customHeight="1"/>
    <row r="174" ht="15.75" hidden="1" customHeight="1"/>
    <row r="175" ht="15.75" hidden="1" customHeight="1"/>
    <row r="176" ht="15.75" hidden="1" customHeight="1"/>
    <row r="177" ht="15.75" hidden="1" customHeight="1"/>
    <row r="178" ht="15.75" hidden="1" customHeight="1"/>
    <row r="179" ht="15.75" hidden="1" customHeight="1"/>
    <row r="180" ht="15.75" hidden="1" customHeight="1"/>
    <row r="181" ht="15.75" hidden="1" customHeight="1"/>
    <row r="182" ht="15.75" hidden="1" customHeight="1"/>
    <row r="183" ht="15.75" hidden="1" customHeight="1"/>
    <row r="184" ht="15.75" hidden="1" customHeight="1"/>
    <row r="185" ht="15.75" hidden="1" customHeight="1"/>
    <row r="186" ht="15.75" hidden="1" customHeight="1"/>
    <row r="187" ht="15.75" hidden="1" customHeight="1"/>
    <row r="188" ht="15.75" hidden="1" customHeight="1"/>
    <row r="189" ht="15.75" hidden="1" customHeight="1"/>
    <row r="190" ht="15.75" hidden="1" customHeight="1"/>
    <row r="191" ht="15.75" hidden="1" customHeight="1"/>
    <row r="192" ht="15.75" hidden="1" customHeight="1"/>
    <row r="193" ht="15.75" hidden="1" customHeight="1"/>
    <row r="194" ht="15.75" hidden="1" customHeight="1"/>
    <row r="195" ht="15.75" hidden="1" customHeight="1"/>
    <row r="196" ht="15.75" hidden="1" customHeight="1"/>
    <row r="197" ht="15.75" hidden="1" customHeight="1"/>
    <row r="198" ht="15.75" hidden="1" customHeight="1"/>
    <row r="199" ht="15.75" hidden="1" customHeight="1"/>
    <row r="200" ht="15.75" hidden="1" customHeight="1"/>
    <row r="201" ht="15.75" hidden="1" customHeight="1"/>
    <row r="202" ht="15.75" hidden="1" customHeight="1"/>
    <row r="203" ht="15.75" hidden="1" customHeight="1"/>
    <row r="204" ht="15.75" hidden="1" customHeight="1"/>
    <row r="205" ht="15.75" hidden="1" customHeight="1"/>
    <row r="206" ht="15.75" hidden="1" customHeight="1"/>
    <row r="207" ht="15.75" hidden="1" customHeight="1"/>
    <row r="208" ht="15.75" hidden="1" customHeight="1"/>
    <row r="209" ht="15.75" hidden="1" customHeight="1"/>
    <row r="210" ht="15.75" hidden="1" customHeight="1"/>
    <row r="211" ht="15.75" hidden="1" customHeight="1"/>
    <row r="212" ht="15.75" hidden="1" customHeight="1"/>
    <row r="213" ht="15.75" hidden="1" customHeight="1"/>
    <row r="214" ht="15.75" hidden="1" customHeight="1"/>
    <row r="215" ht="15.75" hidden="1" customHeight="1"/>
    <row r="216" ht="15.75" hidden="1" customHeight="1"/>
    <row r="217" ht="15.75" hidden="1" customHeight="1"/>
    <row r="218" ht="15.75" hidden="1" customHeight="1"/>
    <row r="219" ht="15.75" hidden="1" customHeight="1"/>
    <row r="220" ht="15.75" hidden="1" customHeight="1"/>
    <row r="221" ht="15.75" hidden="1" customHeight="1"/>
    <row r="222" ht="15.75" hidden="1" customHeight="1"/>
    <row r="223" ht="15.75" hidden="1" customHeight="1"/>
    <row r="224" ht="15.75" hidden="1" customHeight="1"/>
    <row r="225" ht="15.75" hidden="1" customHeight="1"/>
    <row r="226" ht="15.75" hidden="1" customHeight="1"/>
    <row r="227" ht="15.75" hidden="1" customHeight="1"/>
    <row r="228" ht="15.75" hidden="1" customHeight="1"/>
    <row r="229" ht="15.75" hidden="1" customHeight="1"/>
    <row r="230" ht="15.75" hidden="1" customHeight="1"/>
    <row r="231" ht="15.75" hidden="1" customHeight="1"/>
    <row r="232" ht="15.75" hidden="1" customHeight="1"/>
    <row r="233" ht="15.75" hidden="1" customHeight="1"/>
    <row r="234" ht="15.75" hidden="1" customHeight="1"/>
    <row r="235" ht="15.75" hidden="1" customHeight="1"/>
    <row r="236" ht="15.75" hidden="1" customHeight="1"/>
    <row r="237" ht="15.75" hidden="1" customHeight="1"/>
    <row r="238" ht="15.75" hidden="1" customHeight="1"/>
    <row r="239" ht="15.75" hidden="1" customHeight="1"/>
  </sheetData>
  <mergeCells count="28">
    <mergeCell ref="A43:D43"/>
    <mergeCell ref="I24:I25"/>
    <mergeCell ref="G24:G25"/>
    <mergeCell ref="H24:H25"/>
    <mergeCell ref="B32:B33"/>
    <mergeCell ref="E14:E19"/>
    <mergeCell ref="I14:I19"/>
    <mergeCell ref="B24:B25"/>
    <mergeCell ref="E24:E25"/>
    <mergeCell ref="A39:I39"/>
    <mergeCell ref="A38:D38"/>
    <mergeCell ref="A37:D37"/>
    <mergeCell ref="D46:I46"/>
    <mergeCell ref="D1:I5"/>
    <mergeCell ref="A7:I7"/>
    <mergeCell ref="B9:I9"/>
    <mergeCell ref="A10:I11"/>
    <mergeCell ref="B13:C13"/>
    <mergeCell ref="A44:D44"/>
    <mergeCell ref="B30:B31"/>
    <mergeCell ref="I30:I31"/>
    <mergeCell ref="H14:H19"/>
    <mergeCell ref="F24:F25"/>
    <mergeCell ref="G14:G19"/>
    <mergeCell ref="F14:F19"/>
    <mergeCell ref="A14:A19"/>
    <mergeCell ref="B14:B19"/>
    <mergeCell ref="C14:C19"/>
  </mergeCells>
  <pageMargins left="0.19" right="0.12" top="0.53" bottom="0.12" header="0.53" footer="0.12"/>
  <pageSetup paperSize="9" scale="48" orientation="portrait" r:id="rId1"/>
  <headerFooter alignWithMargins="0"/>
  <rowBreaks count="1" manualBreakCount="1">
    <brk id="65" max="8"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bg</vt:lpstr>
      <vt:lpstr>bg!Print_Area</vt:lpstr>
      <vt:lpstr>bg!Print_Titles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maivantrieu</dc:creator>
  <cp:lastModifiedBy>Administrator</cp:lastModifiedBy>
  <cp:lastPrinted>2024-11-20T08:18:44Z</cp:lastPrinted>
  <dcterms:created xsi:type="dcterms:W3CDTF">2023-11-27T08:19:55Z</dcterms:created>
  <dcterms:modified xsi:type="dcterms:W3CDTF">2024-11-28T01:14:09Z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1033-9.1.0.4759</vt:lpwstr>
  </property>
</Properties>
</file>