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D:\DATA_TN\Hoàng\2025\BÁO GIÁ\AGRIBANK TÂN CHÍNH\"/>
    </mc:Choice>
  </mc:AlternateContent>
  <xr:revisionPtr revIDLastSave="0" documentId="13_ncr:1_{63AD5162-1374-42C3-82DE-E7E406DD9CF8}" xr6:coauthVersionLast="47" xr6:coauthVersionMax="47" xr10:uidLastSave="{00000000-0000-0000-0000-000000000000}"/>
  <bookViews>
    <workbookView xWindow="-110" yWindow="-110" windowWidth="25820" windowHeight="13900" tabRatio="597" xr2:uid="{00000000-000D-0000-FFFF-FFFF00000000}"/>
  </bookViews>
  <sheets>
    <sheet name="GÓI KHÁM" sheetId="6" r:id="rId1"/>
  </sheets>
  <definedNames>
    <definedName name="_xlnm.Print_Area" localSheetId="0">'GÓI KHÁM'!$A$1:$H$237</definedName>
    <definedName name="_xlnm.Print_Titles" localSheetId="0">'GÓI KHÁM'!$13:$13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 i="6" l="1"/>
  <c r="A15" i="6"/>
  <c r="A16" i="6"/>
  <c r="A17" i="6"/>
  <c r="A18" i="6"/>
  <c r="A19" i="6"/>
  <c r="A20" i="6"/>
  <c r="A21" i="6"/>
  <c r="A22" i="6"/>
  <c r="A32" i="6"/>
  <c r="A213" i="6"/>
  <c r="A212" i="6"/>
  <c r="A211" i="6"/>
  <c r="A210" i="6"/>
  <c r="A208" i="6"/>
  <c r="A207" i="6"/>
  <c r="A206" i="6"/>
  <c r="A204" i="6"/>
  <c r="A203" i="6"/>
  <c r="A202" i="6"/>
  <c r="A201" i="6"/>
  <c r="A200" i="6"/>
  <c r="A198" i="6"/>
  <c r="A197" i="6"/>
  <c r="A196" i="6"/>
  <c r="A195" i="6"/>
  <c r="A194" i="6"/>
  <c r="A193" i="6"/>
  <c r="A191" i="6"/>
  <c r="A189" i="6"/>
  <c r="A188" i="6"/>
  <c r="A187" i="6"/>
  <c r="A186" i="6"/>
  <c r="A185" i="6"/>
  <c r="A184" i="6"/>
  <c r="A183" i="6"/>
  <c r="A182" i="6"/>
  <c r="A180" i="6"/>
  <c r="A179" i="6"/>
  <c r="A177" i="6"/>
  <c r="A176" i="6"/>
  <c r="A175" i="6"/>
  <c r="A174"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8" i="6"/>
  <c r="A127" i="6"/>
  <c r="A125" i="6"/>
  <c r="A124" i="6"/>
  <c r="A123" i="6"/>
  <c r="A122" i="6"/>
  <c r="A121" i="6"/>
  <c r="A120" i="6"/>
  <c r="A119" i="6"/>
  <c r="A118" i="6"/>
  <c r="A117" i="6"/>
  <c r="A116" i="6"/>
  <c r="A115" i="6"/>
  <c r="A114" i="6"/>
  <c r="A113" i="6"/>
  <c r="A112" i="6"/>
  <c r="A111" i="6"/>
  <c r="A110" i="6"/>
  <c r="A109" i="6"/>
  <c r="A108" i="6"/>
  <c r="A107" i="6"/>
  <c r="A105" i="6"/>
  <c r="A104" i="6"/>
  <c r="A103" i="6"/>
  <c r="A102" i="6"/>
  <c r="A101" i="6"/>
  <c r="A100" i="6"/>
  <c r="A99" i="6"/>
  <c r="A98" i="6"/>
  <c r="A97" i="6"/>
  <c r="A96" i="6"/>
  <c r="A95" i="6"/>
  <c r="A94" i="6"/>
  <c r="A93" i="6"/>
  <c r="A91" i="6"/>
  <c r="A90" i="6"/>
  <c r="A89" i="6"/>
  <c r="A88" i="6"/>
  <c r="A87" i="6"/>
  <c r="A86" i="6"/>
  <c r="A85" i="6"/>
  <c r="A84" i="6"/>
  <c r="A82" i="6"/>
  <c r="A81" i="6"/>
  <c r="A80" i="6"/>
  <c r="A79" i="6"/>
  <c r="A78" i="6"/>
  <c r="A77" i="6"/>
  <c r="A76" i="6"/>
  <c r="A75" i="6"/>
  <c r="A74" i="6"/>
  <c r="A73" i="6"/>
  <c r="A72" i="6"/>
  <c r="A71" i="6"/>
  <c r="A70" i="6"/>
  <c r="A69" i="6"/>
  <c r="A62" i="6"/>
  <c r="A46" i="6"/>
  <c r="A23" i="6"/>
  <c r="A24" i="6"/>
  <c r="A25" i="6"/>
  <c r="A26" i="6"/>
  <c r="A27" i="6"/>
  <c r="A28" i="6"/>
  <c r="A29" i="6"/>
  <c r="A30" i="6"/>
  <c r="A31" i="6"/>
  <c r="A33" i="6"/>
  <c r="A34" i="6"/>
  <c r="A35" i="6"/>
  <c r="A36" i="6"/>
  <c r="A37" i="6"/>
  <c r="A38" i="6"/>
  <c r="A39" i="6"/>
  <c r="A40" i="6"/>
  <c r="A41" i="6"/>
  <c r="A42" i="6"/>
  <c r="A43" i="6"/>
  <c r="A44" i="6"/>
  <c r="A45" i="6"/>
  <c r="A47" i="6"/>
  <c r="A48" i="6"/>
  <c r="A49" i="6"/>
  <c r="A50" i="6"/>
  <c r="A51" i="6"/>
  <c r="A52" i="6"/>
  <c r="A53" i="6"/>
  <c r="A54" i="6"/>
  <c r="A55" i="6"/>
  <c r="A56" i="6"/>
  <c r="A57" i="6"/>
  <c r="A58" i="6"/>
  <c r="A59" i="6"/>
  <c r="A60" i="6"/>
  <c r="A61" i="6"/>
  <c r="F45" i="6"/>
  <c r="F44" i="6"/>
  <c r="F43" i="6"/>
  <c r="F42" i="6"/>
  <c r="F41" i="6"/>
  <c r="G54" i="6"/>
  <c r="G53" i="6"/>
  <c r="G52" i="6"/>
  <c r="G51" i="6"/>
  <c r="G50" i="6"/>
  <c r="G48" i="6"/>
  <c r="F36" i="6"/>
  <c r="F37" i="6"/>
  <c r="F38" i="6"/>
  <c r="F39" i="6"/>
  <c r="F40" i="6"/>
  <c r="F35" i="6"/>
  <c r="E63" i="6"/>
  <c r="G30" i="6"/>
  <c r="G29" i="6"/>
  <c r="G28" i="6"/>
  <c r="G27" i="6"/>
  <c r="G26" i="6"/>
  <c r="G21" i="6"/>
  <c r="G22" i="6"/>
  <c r="G23" i="6"/>
  <c r="G24" i="6"/>
  <c r="G25" i="6"/>
  <c r="G33" i="6"/>
  <c r="G20" i="6"/>
  <c r="F210" i="6"/>
  <c r="F96" i="6"/>
  <c r="F97" i="6"/>
  <c r="F98" i="6"/>
  <c r="F99" i="6"/>
  <c r="F100" i="6"/>
  <c r="F101" i="6"/>
  <c r="F102" i="6"/>
  <c r="F103" i="6"/>
  <c r="F104" i="6"/>
  <c r="F105" i="6"/>
  <c r="F107" i="6"/>
  <c r="F108" i="6"/>
  <c r="F109" i="6"/>
  <c r="F110" i="6"/>
  <c r="F111" i="6"/>
  <c r="F112" i="6"/>
  <c r="F113" i="6"/>
  <c r="F114" i="6"/>
  <c r="F115" i="6"/>
  <c r="F116" i="6"/>
  <c r="F117" i="6"/>
  <c r="F118" i="6"/>
  <c r="F119" i="6"/>
  <c r="F120" i="6"/>
  <c r="F121" i="6"/>
  <c r="F122" i="6"/>
  <c r="F123" i="6"/>
  <c r="F124" i="6"/>
  <c r="F125" i="6"/>
  <c r="F127" i="6"/>
  <c r="F128" i="6"/>
  <c r="F130" i="6"/>
  <c r="F131" i="6"/>
  <c r="F132" i="6"/>
  <c r="F133" i="6"/>
  <c r="F134" i="6"/>
  <c r="F135" i="6"/>
  <c r="F136" i="6"/>
  <c r="F137" i="6"/>
  <c r="F138" i="6"/>
  <c r="F139" i="6"/>
  <c r="F140" i="6"/>
  <c r="F141" i="6"/>
  <c r="F142" i="6"/>
  <c r="F174" i="6"/>
  <c r="F175" i="6"/>
  <c r="F176" i="6"/>
  <c r="F177" i="6"/>
  <c r="F179" i="6"/>
  <c r="F180" i="6"/>
  <c r="F182" i="6"/>
  <c r="F183" i="6"/>
  <c r="F184" i="6"/>
  <c r="F185" i="6"/>
  <c r="F186" i="6"/>
  <c r="F187" i="6"/>
  <c r="F188" i="6"/>
  <c r="F189" i="6"/>
  <c r="F191" i="6"/>
  <c r="F194" i="6"/>
  <c r="F195" i="6"/>
  <c r="F196" i="6"/>
  <c r="F197" i="6"/>
  <c r="F198" i="6"/>
  <c r="F200" i="6"/>
  <c r="F201" i="6"/>
  <c r="F202" i="6"/>
  <c r="F206" i="6"/>
  <c r="F207" i="6"/>
  <c r="F208" i="6"/>
  <c r="F84" i="6"/>
  <c r="F85" i="6"/>
  <c r="F86" i="6"/>
  <c r="F87" i="6"/>
  <c r="F88" i="6"/>
  <c r="F89" i="6"/>
  <c r="F90" i="6"/>
  <c r="F91" i="6"/>
  <c r="F93" i="6"/>
  <c r="F94" i="6"/>
  <c r="F95" i="6"/>
  <c r="F71" i="6"/>
  <c r="F72" i="6"/>
  <c r="F73" i="6"/>
  <c r="F74" i="6"/>
  <c r="F75" i="6"/>
  <c r="F76" i="6"/>
  <c r="F77" i="6"/>
  <c r="F78" i="6"/>
  <c r="F79" i="6"/>
  <c r="F80" i="6"/>
  <c r="F81" i="6"/>
  <c r="F82" i="6"/>
  <c r="F69" i="6"/>
  <c r="F70" i="6"/>
  <c r="F34" i="6"/>
  <c r="F63" i="6" l="1"/>
  <c r="G6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E39" authorId="0" shapeId="0" xr:uid="{6794733B-F0F5-4E22-9B81-2BFAFC17A375}">
      <text>
        <r>
          <rPr>
            <b/>
            <sz val="9"/>
            <color indexed="81"/>
            <rFont val="Tahoma"/>
            <family val="2"/>
          </rPr>
          <t>Administrator:</t>
        </r>
        <r>
          <rPr>
            <sz val="9"/>
            <color indexed="81"/>
            <rFont val="Tahoma"/>
            <family val="2"/>
          </rPr>
          <t xml:space="preserve">
+15</t>
        </r>
      </text>
    </comment>
    <comment ref="F39" authorId="0" shapeId="0" xr:uid="{F47CFA65-551B-42BF-9F5E-9864AEBF8479}">
      <text>
        <r>
          <rPr>
            <b/>
            <sz val="9"/>
            <color indexed="81"/>
            <rFont val="Tahoma"/>
            <family val="2"/>
          </rPr>
          <t>Administrator:</t>
        </r>
        <r>
          <rPr>
            <sz val="9"/>
            <color indexed="81"/>
            <rFont val="Tahoma"/>
            <family val="2"/>
          </rPr>
          <t xml:space="preserve">
+15</t>
        </r>
      </text>
    </comment>
    <comment ref="E49" authorId="0" shapeId="0" xr:uid="{FA9BBBAC-DA43-42F4-A128-7F9446FBA5B6}">
      <text>
        <r>
          <rPr>
            <b/>
            <sz val="9"/>
            <color indexed="81"/>
            <rFont val="Tahoma"/>
            <family val="2"/>
          </rPr>
          <t>Administrator:</t>
        </r>
        <r>
          <rPr>
            <sz val="9"/>
            <color indexed="81"/>
            <rFont val="Tahoma"/>
            <family val="2"/>
          </rPr>
          <t xml:space="preserve">
+9</t>
        </r>
      </text>
    </comment>
    <comment ref="G49" authorId="0" shapeId="0" xr:uid="{8C92B1E4-949C-4360-956C-9AAD664C14FE}">
      <text>
        <r>
          <rPr>
            <b/>
            <sz val="9"/>
            <color indexed="81"/>
            <rFont val="Tahoma"/>
            <family val="2"/>
          </rPr>
          <t>Administrator:</t>
        </r>
        <r>
          <rPr>
            <sz val="9"/>
            <color indexed="81"/>
            <rFont val="Tahoma"/>
            <family val="2"/>
          </rPr>
          <t xml:space="preserve">
+9</t>
        </r>
      </text>
    </comment>
  </commentList>
</comments>
</file>

<file path=xl/sharedStrings.xml><?xml version="1.0" encoding="utf-8"?>
<sst xmlns="http://schemas.openxmlformats.org/spreadsheetml/2006/main" count="445" uniqueCount="419">
  <si>
    <t>Khám tổng quát</t>
  </si>
  <si>
    <t>BẢNG BÁO GIÁ GÓI KHÁM SỨC KHỎE TỔNG QUÁT</t>
  </si>
  <si>
    <t>Danh mục khám</t>
  </si>
  <si>
    <t>Chức năng khám</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</si>
  <si>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</si>
  <si>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</si>
  <si>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</si>
  <si>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</si>
  <si>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</si>
  <si>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</si>
  <si>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</si>
  <si>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Phát hiện các bệnh về lao, phổi, u, … Bệnh tim liên quan tới phổi.</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</si>
  <si>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</si>
  <si>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</si>
  <si>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</si>
  <si>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</si>
  <si>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</si>
  <si>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</si>
  <si>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</si>
  <si>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</si>
  <si>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</si>
  <si>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</si>
  <si>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 xml:space="preserve">Tổng kết và tư vấn sức khỏe </t>
  </si>
  <si>
    <t xml:space="preserve">Tư vấn điều trị toàn bộ các kết quả khám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</si>
  <si>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</si>
  <si>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</si>
  <si>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</si>
  <si>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</si>
  <si>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</si>
  <si>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</si>
  <si>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</si>
  <si>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</si>
  <si>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</si>
  <si>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</si>
  <si>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</si>
  <si>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</si>
  <si>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</si>
  <si>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</si>
  <si>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</si>
  <si>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</si>
  <si>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</si>
  <si>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</si>
  <si>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Tặng 1 phiếu thức uống miễn phí Café Sân Vườn tại ngay Trung tâm Thiện Nhân </t>
  </si>
  <si>
    <t>Gamma GT  (Hãng Roche - Thụy sỹ - Hóa chất chính hãng - Hóa chất chính hãng)</t>
  </si>
  <si>
    <t>Phát hiện tình trạng viêm gan do độc gan, đặc biệt do bia rượu.</t>
  </si>
  <si>
    <t>HDL-cholesterol  (Hãng Roche - Thụy sỹ - Hóa chất chính hãng)</t>
  </si>
  <si>
    <t>Cholesterol có lợi</t>
  </si>
  <si>
    <t xml:space="preserve">LDL-cholesterol   (Hãng Roche - Thụy sỹ - Hóa chất chính hãng)    </t>
  </si>
  <si>
    <t>Cholesterol có hại</t>
  </si>
  <si>
    <t>Cholesterol TP (Hãng Roche - Thụy sỹ - Hóa chất chính hãng)</t>
  </si>
  <si>
    <t>Cholesterol toàn phần</t>
  </si>
  <si>
    <t>Triglycerid (Hãng Roche - Thụy sỹ - Hóa chất chính hãng)</t>
  </si>
  <si>
    <t>1 dạng chất béo</t>
  </si>
  <si>
    <t>STT</t>
  </si>
  <si>
    <t xml:space="preserve">     . Đơn giá trên đã bao gồm hóa đơn tài chính (không chịu thuế VAT).</t>
  </si>
  <si>
    <t>Siêu âm màu Bụng - Tổng Quát  (Máy Siemens Sequoia 2022- Đức hiện đại nhất )</t>
  </si>
  <si>
    <t>Siêu âm Tuyến giáp  (Máy Siemens Sequoia 2022- Đức hiện đại nhất )</t>
  </si>
  <si>
    <t>Phát hiện các bệnh lý sơ bộ da liễu</t>
  </si>
  <si>
    <t>Phát hiện sớm, chính xác các bệnh lý về tuyến giáp (u tuyến giáp...).</t>
  </si>
  <si>
    <t>Phát hiện các bệnh lý về sản phụ khoa, vú</t>
  </si>
  <si>
    <t>Khám chuyên khoa Nội, ngoại tổng quát, Chuyên khoa TMH, Chuyên Khoa RMH, Chuyên khoa mắt, da liễu, cân đo, huyết áp,….</t>
  </si>
  <si>
    <t>Khám phụ khoa, khám vú</t>
  </si>
  <si>
    <t>Urea</t>
  </si>
  <si>
    <t>Kiểm tra chức năng gan</t>
  </si>
  <si>
    <t>Định lượng nồng độ Urea Nitrogen có trong máu</t>
  </si>
  <si>
    <t>Hóc môn tuyến giáp</t>
  </si>
  <si>
    <t>TSH  trong máu (Hãng Roche - Thụy sỹ - Hóa chất chính hãng)</t>
  </si>
  <si>
    <t>Đánh giá chức năng của tuyến giáp</t>
  </si>
  <si>
    <t>Free T4 trong máu (Hãng Roche - Thụy sỹ - Hóa chất chính hãng)</t>
  </si>
  <si>
    <t>Total T3 (Hãng Roche - Thụy sỹ - Hóa chất chính hãng)</t>
  </si>
  <si>
    <t>AFP  trong máu (Hãng Roche - Thụy sỹ - Hóa chất chính hãng)</t>
  </si>
  <si>
    <t xml:space="preserve">Chỉ điểm ung thư gan </t>
  </si>
  <si>
    <t>Total PSA và Free PSA  trong máu (Hãng Roche - Thụy sỹ - Hóa chất chính hãng)</t>
  </si>
  <si>
    <t>Chỉ điểm ung thư tiền liệt tuyến</t>
  </si>
  <si>
    <t>Cyfra 21-1  trong máu (Hãng Roche - Thụy sỹ - Hóa chất chính hãng)</t>
  </si>
  <si>
    <t xml:space="preserve">Chỉ điểm ung thư phổi tế bào lớn </t>
  </si>
  <si>
    <t>CEA trong máu (Hãng Roche - Thụy sỹ - Hóa chất chính hãng)</t>
  </si>
  <si>
    <t xml:space="preserve">Chỉ điểm ung thư đường tiêu hóa </t>
  </si>
  <si>
    <t>Kiểm tra gout</t>
  </si>
  <si>
    <t>Định lượng ACID URIC máu (Hãng Roche - Thụy sỹ - Hóa chất chính hãng - Hóa chất chính hãng)</t>
  </si>
  <si>
    <t>Phát hiện bệnh Goutte.</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</si>
  <si>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</si>
  <si>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</si>
  <si>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</si>
  <si>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</si>
  <si>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Đặc thù của nữ</t>
  </si>
  <si>
    <t>Xét nghiệm HBsAg (test nhanh)</t>
  </si>
  <si>
    <t>Phát hiện có nhiễm viêm gan B hay không? (Định tính).</t>
  </si>
  <si>
    <t>Điện giải</t>
  </si>
  <si>
    <t>Điện giải đồ (Na, K, Cl)</t>
  </si>
  <si>
    <t>Phát hiện rối loạn chất điện giải</t>
  </si>
  <si>
    <t>Chụp XQ cột sống cổ thẳng nghiêng kỹ thuật số (Hãng Fuji - Nhật)</t>
  </si>
  <si>
    <t xml:space="preserve">Phát hiện tình trạng thoái hóa cột sống, bệnh lý xương cột sống cổ </t>
  </si>
  <si>
    <t>Kiểm tra tiểu đường</t>
  </si>
  <si>
    <t>HbA1C (Hãng Roche - Thụy sỹ - Hóa chất chính hãng - Hóa chất chính hãng)</t>
  </si>
  <si>
    <t>Phát hiện sớm và theo dõi điều trị bệnh tiểu đường</t>
  </si>
  <si>
    <t>Sắc tố mật</t>
  </si>
  <si>
    <t>Billirubin (Hãng Roche - Thụy sỹ - Hóa chất chính hãng - Hóa chất chính hãng)</t>
  </si>
  <si>
    <t>Đánh giá sắc tố mật</t>
  </si>
  <si>
    <t>Độ lọc cầu thận - eGFR (MDRD)</t>
  </si>
  <si>
    <t>Đánh giá lượng máu được lọc qua cầu thận trong một đơn vị thời gian</t>
  </si>
  <si>
    <t>Nhóm máu</t>
  </si>
  <si>
    <t>Định nhóm máu ABO, Rh (D) bằng phương pháp Gelcard</t>
  </si>
  <si>
    <t xml:space="preserve">Xác định nhóm máu </t>
  </si>
  <si>
    <t>Đông máu</t>
  </si>
  <si>
    <t xml:space="preserve">Xét nghiệm Prothrombin (PT: Prothrombin Time) </t>
  </si>
  <si>
    <t>Kiểm tra tình trạng rối loạn đông máu;</t>
  </si>
  <si>
    <t>Sắt</t>
  </si>
  <si>
    <t>Fe (Sắt huyết thanh)</t>
  </si>
  <si>
    <t>Phát hiện tình trạng thiếu sắt</t>
  </si>
  <si>
    <t>Ferritin</t>
  </si>
  <si>
    <t>Đánh giá rối loạn chuyển hóa sắt</t>
  </si>
  <si>
    <t>Kẽm</t>
  </si>
  <si>
    <t>Zn</t>
  </si>
  <si>
    <t>Phát hiện tình trạng thiếu kẽm</t>
  </si>
  <si>
    <t>Canxi</t>
  </si>
  <si>
    <t>Định lượng Can xi ion tự do trong máu</t>
  </si>
  <si>
    <t>Phát hiện tình trạng thiếu Calci</t>
  </si>
  <si>
    <t>Định lượng Can xi toàn phần</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</si>
  <si>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</si>
  <si>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</si>
  <si>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</si>
  <si>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</si>
  <si>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19-9 trong máu (Hãng Roche - Thụy sỹ - Hóa chất chính hãng)</t>
  </si>
  <si>
    <t>Chỉ điểm ung thư tụy</t>
  </si>
  <si>
    <t>NSE  trong máu (Hãng Roche - Thụy sỹ - Hóa chất chính hãng)</t>
  </si>
  <si>
    <t>Chỉ điểm ung thư phổi tế bào nhỏ, u nguyên bào thần kinh …</t>
  </si>
  <si>
    <t>ProGRP</t>
  </si>
  <si>
    <t>Chẩn đoán ung thư phổi tế bào nhỏ</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</si>
  <si>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</si>
  <si>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</si>
  <si>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</si>
  <si>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</si>
  <si>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Ca 15-3  trong máu (Hãng Roche - Thụy sỹ - Hóa chất chính hãng)</t>
  </si>
  <si>
    <t xml:space="preserve">Chỉ điểm ung thư vú </t>
  </si>
  <si>
    <t>SCC (UT Vòm họng, thực quản)</t>
  </si>
  <si>
    <t>Ung thư vòm họng</t>
  </si>
  <si>
    <t>Tuyến giáp</t>
  </si>
  <si>
    <t>Thyroglobulin (TG)</t>
  </si>
  <si>
    <t>Theo dõi bệnh sau khi điều trị bệnh ung thư tuyến giáp biệt hóa tốt</t>
  </si>
  <si>
    <t>Thyroglobulin Ab (Ani - TG</t>
  </si>
  <si>
    <t>TPO Ab (Antithyroid Peroxidase Antibodies)</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</si>
  <si>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</si>
  <si>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</si>
  <si>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</si>
  <si>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Viên gan B</t>
  </si>
  <si>
    <t>Xét nghiệm HBsAg (ELISA) (Hãng Roche - Thụy sỹ - Hóa chất chính hãng)</t>
  </si>
  <si>
    <t>Phát hiện có nhiễm viêm gan B hay không? (Định lượng - Nồng độ khánh nguyên bề mặt của Virut).</t>
  </si>
  <si>
    <t>Anti HBs (Hãng Roche - Thụy sỹ - Hóa chất chính hãng)</t>
  </si>
  <si>
    <t>Phát hiện có kháng thể miễn nhiễm viêm gan B hay không? (Định lượng - Nồng độ).</t>
  </si>
  <si>
    <t>Anti HBs test nhanh (Hãng Roche - Thụy sỹ - Hóa chất chính hãng)</t>
  </si>
  <si>
    <t>Phát hiện có kháng thể miễn nhiễm viêm gan B hay không? (Định tính).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</si>
  <si>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</si>
  <si>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</si>
  <si>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Xác định DNA trong viêm gan B (HbV-DNA) (Hãng Roche - Thụy sỹ - Hóa chất chính hãng)</t>
  </si>
  <si>
    <t>Xác định số lượng virut Viêm gan B trong máu</t>
  </si>
  <si>
    <t>HBeAg  (Hãng Roche - Thụy sỹ - Hóa chất chính hãng)</t>
  </si>
  <si>
    <t>Phát hiện định lượng kháng nguyên nhân virus viêm gan B (cho thấy tình trạng hoạt động của virus)</t>
  </si>
  <si>
    <t>HBeAg test nhanh (Hãng Roche - Thụy sỹ - Hóa chất chính hãng)</t>
  </si>
  <si>
    <t>Phát hiện định tính kháng nguyên nhân virus viêm gan B (cho thấy tình trạng hoạt động của virus)</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</si>
  <si>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</si>
  <si>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</si>
  <si>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</si>
  <si>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</si>
  <si>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</si>
  <si>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</si>
  <si>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</si>
  <si>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</si>
  <si>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Anti HAV-IgM (Chẩn đoán Anti HAV IgM bằng kỹ thuật ELISA)  (Hãng Roche - Thụy sỹ - Hóa chất chính hãng)</t>
  </si>
  <si>
    <t xml:space="preserve">Phát hiện nhiễm cấp tính virus viêm gan A </t>
  </si>
  <si>
    <t xml:space="preserve">Anti HAV (IgG/IgM) test nhanh </t>
  </si>
  <si>
    <t>Phát hiện định tính virus viêm gan A</t>
  </si>
  <si>
    <t>Dị ứng</t>
  </si>
  <si>
    <t>Xét nghiệm 99 dị nguyên</t>
  </si>
  <si>
    <t>Xét nghiệm 96 dị nguyên</t>
  </si>
  <si>
    <t>HP dạ dày</t>
  </si>
  <si>
    <t>Helicobacter Pylori IgM</t>
  </si>
  <si>
    <t>KST</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</si>
  <si>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</si>
  <si>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</si>
  <si>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</si>
  <si>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</si>
  <si>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</si>
  <si>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</si>
  <si>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</si>
  <si>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</si>
  <si>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</si>
  <si>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</si>
  <si>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</si>
  <si>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</si>
  <si>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</si>
  <si>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</si>
  <si>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Siêu âm tim 2D tiêu chuẩn kèm đánh giá chức năng toàn diện</t>
  </si>
  <si>
    <t xml:space="preserve">Siêu âm tim 4D ghi đĩa đánh giá cấu trúc và chức năng toàn diện (Máy Siemens SC 2000 - Đức) </t>
  </si>
  <si>
    <t>Đánh giá và phát hiện sớm, chính xác các bệnh lý về tim mạch.</t>
  </si>
  <si>
    <t>Siêu âm động tĩnh mạch chi dưới(Máy GE LOGIQ S7 Expert Công  nghệ XDclear đầu dò ma trận siêu nông - Mỹ )</t>
  </si>
  <si>
    <t>Phát hiện bệnh lý suy val tĩnh mạch , xơ vữa động mạch...ở chân.</t>
  </si>
  <si>
    <t>Siêu âm động mạch cảnh, đốt sống  (Máy GE LOGIQ S7 Expert Công  nghệ XDclear đầu dò ma trận siêu nông - Mỹ )</t>
  </si>
  <si>
    <t>Phát hiện xơ vữa, hẹp động mạch cảnh là nguyên nhân gây đột quị.</t>
  </si>
  <si>
    <t>Chụp XQ cột sống thắt lưng thẳng nghiêng kỹ thuật sô (Hãng Fuji - Nhật)</t>
  </si>
  <si>
    <t>Phát hiện tình trạng thoái hóa cột sống, bệnh lý xương cột sống thắt lưng</t>
  </si>
  <si>
    <t>Chụp XQ khớp gối (1 bên) (Hãng Fuji - Nhật)</t>
  </si>
  <si>
    <t>Phát hiện tình trạng thoái hóa khớp gối</t>
  </si>
  <si>
    <t>Chụp XQ khớp gối (2 bên) (Hãng Fuji - Nhật)</t>
  </si>
  <si>
    <t>Chụp nhũ ảnh 3D - Kỹ thuật số MAMOMAT INSPIRATION - Siemens</t>
  </si>
  <si>
    <t>Sàng lọc ung thư vú (phát hiện vi vôi hóa và rối loạn cấu trúc mà siêu âm vú không phát hiện được)</t>
  </si>
  <si>
    <t>Chụp CT Scanner Ngực</t>
  </si>
  <si>
    <t>Tầm soát sớm ung thư phổi, u trung thất và bệnh lý mô kẽ phổi…</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</si>
  <si>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</si>
  <si>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</si>
  <si>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</si>
  <si>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</si>
  <si>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</si>
  <si>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</si>
  <si>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</si>
  <si>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Đánh giá tốt các bệnh lý trong ổ bụng: u gan, u thận….</t>
  </si>
  <si>
    <t>Chụp cộng hưởng từ (MRI) sọ não không tiêm chất tương phản (Máy MRI 3.0 Tesla Lumina - Hãng Siemen -Đức)</t>
  </si>
  <si>
    <t>Phát hiện tổn thương não và mạch máu não nội sọ</t>
  </si>
  <si>
    <t>Chụp cộng hưởng từ (MRI) sọ - xoang không đối quang từ (Máy MRI 3.0 Tesla Lumina - Hãng Siemen -Đức)</t>
  </si>
  <si>
    <t>Phát hiện bệnh lý liên quan đến xoang</t>
  </si>
  <si>
    <t>Chụp cộng hưởng từ não - mạch não (MRI) sàng lọc đột quỵ (Máy MRI 3.0 Tesla Lumina - Hãng Siemen -Đức)</t>
  </si>
  <si>
    <t>Chẩn đoán bất thường mạch máu não: bệnh phình động mạch não, hẹp/tắc động mạch não</t>
  </si>
  <si>
    <t>Chụp cộng hưởng từ (MRI) phần mềm vùng mặt - cổ (Máy MRI 3.0 Tesla Lumina - Hãng Siemen -Đức)</t>
  </si>
  <si>
    <t>Khảo sát xương, phần mềm vùng đầu- mặt- cổ. (nhãn cầu, mũi, xoang mũ, khí quản, thực quản, tuyến giáp)</t>
  </si>
  <si>
    <t>Chụp cộng hưởng từ (MRI) lồng ngực (Máy MRI 3.0 Tesla Lumina - Hãng Siemen -Đức)</t>
  </si>
  <si>
    <t>Phát hiện các bệnh lý về phổi, tim…</t>
  </si>
  <si>
    <t>Chụp cộng hưởng từ (MRI) tuyến vú có tiêm chất tương phản (Máy MRI 3.0 Tesla Lumina - Hãng Siemen -Đức)</t>
  </si>
  <si>
    <t>Phát hiện các bệnh lý về tuyến vú, khối u…..</t>
  </si>
  <si>
    <t>Phát hiện các bệnh lý gan, thận, lá lách, tụy, dạ dày đại tràng</t>
  </si>
  <si>
    <t>Chụp cộng hưởng từ (MRI) vùng bụng ( có cản quang) (Máy MRI 3.0 Tesla Lumina - Hãng Siemen -Đức)</t>
  </si>
  <si>
    <t>Chụp cộng hưởng từ (MRI) vùng chậu không tiêm chất tương phản (Máy MRI 3.0 Tesla Lumina - Hãng Siemen -Đức)</t>
  </si>
  <si>
    <t>Phát hiện các bệnh lý tử cung - phần phụ, tiền liệt tuyến, đại tràng chậu hông, trực tràng, khối u vùng chậu …</t>
  </si>
  <si>
    <t>Chụp cộng hưởng từ (MRI) ruột non có tiêm chất tương phản(Máy MRI 3.0 Tesla Lumina - Hãng Siemen -Đức)</t>
  </si>
  <si>
    <t>Phát hiện bệnh lý liên quan ruột non</t>
  </si>
  <si>
    <t>Chụp cộng hưởng từ (MRI) thai nhi (Máy MRI 3.0 Tesla Lumina - Hãng Siemen -Đức)</t>
  </si>
  <si>
    <t>Phát hiện các dị tật bất thường của thai nhi</t>
  </si>
  <si>
    <t>Chụp cộng hưởng từ (MRI) cột sống cổ (không đối quang từ) (Máy MRI 3.0 Tesla Lumina - Hãng Siemen -Đức)</t>
  </si>
  <si>
    <t>Đánh giá các bệnh lý về cột sống cổ:  đốt sống, đĩa đệm, tủy sống, dây thần kinh, dây chằng và mô mềm xung quanh</t>
  </si>
  <si>
    <t>Chụp cộng hưởng từ (MRI) cột sống cổ ( có cản quang) (Máy MRI 3.0 Tesla Lumina - Hãng Siemen -Đức)</t>
  </si>
  <si>
    <t>Chụp cộng hưởng từ (MRI) cột sống ngực (không cản quang) (Máy MRI 3.0 Tesla Lumina - Hãng Siemen -Đức)</t>
  </si>
  <si>
    <t>Đánh giá các bệnh lý về cột sống ngực…</t>
  </si>
  <si>
    <t>Chụp cộng hưởng từ (MRI) cột sống ngực (có cản quang) (Máy MRI 3.0 Tesla Lumina - Hãng Siemen -Đức)</t>
  </si>
  <si>
    <t>Chụp cộng hưởng từ (MRI) cột sống thắt lưng (Máy MRI 3.0 Tesla Lumina - Hãng Siemen -Đức)</t>
  </si>
  <si>
    <t>Đánh giá các bệnh lý về cột sống thắt lưng:  đốt sống, đĩa đệm, tủy sống, dây thần kinh, dây chằng và mô mềm xung quanh</t>
  </si>
  <si>
    <t>Chụp cộng hưởng từ (MRI) khớp gối (1 bên) (Máy MRI 3.0 Tesla Lumina - Hãng Siemen -Đức)</t>
  </si>
  <si>
    <t>Phát hiện các bệnh lý về khớp gối, dây chằng…</t>
  </si>
  <si>
    <t>Chụp cộng hưởng từ (MRI) khớp vai (1 bên) (Máy MRI 3.0 Tesla Lumina - Hãng Siemen -Đức)</t>
  </si>
  <si>
    <t>Phát hiện các bệnh lý về khớp vai</t>
  </si>
  <si>
    <t>Chụp cộng hưởng từ (MRI) khớp háng (1 bên) (Máy MRI 3.0 Tesla Lumina - Hãng Siemen -Đức)</t>
  </si>
  <si>
    <t>Phát hiện các bệnh lý về khớp háng</t>
  </si>
  <si>
    <t>Chụp cộng hưởng từ (MRI) phần mềm chi (Máy MRI 3.0 Tesla Lumina - Hãng Siemen -Đức)</t>
  </si>
  <si>
    <t>Phát hiện chi tiết các tổn thương về hình thái và cấu trúc các bộ phận trong cơ thể</t>
  </si>
  <si>
    <t>Chụp cộng hưởng từ (MRI) tim (Máy MRI 3.0 Tesla Lumina - Hãng Siemen -Đức)</t>
  </si>
  <si>
    <t>Phát hiện các bệnh lý bất thường của tim</t>
  </si>
  <si>
    <t>Chụp cộng hưởng từ dộng mạch chủ - chậu (Máy MRI 3.0 Tesla Lumina - Hãng Siemen -Đức)</t>
  </si>
  <si>
    <t>Đánh giá các bệnh lý vùng chậu</t>
  </si>
  <si>
    <t>Chụp cộng hưởng từ dộng mạch chủ - ngực (Máy MRI 3.0 Tesla Lumina - Hãng Siemen -Đức)</t>
  </si>
  <si>
    <t>Theo dõi các bệnh lý của động mạch chủ như bóc tách động mạch chủ, khối phình mạch, hẹp lòng động mạch chủ do xơ vữa hoặc co thắt.</t>
  </si>
  <si>
    <t>Chụp cộng hưởng từ tĩnh mạch (Máy MRI 3.0 Tesla Lumina - Hãng Siemen -Đức)</t>
  </si>
  <si>
    <t xml:space="preserve">Hiển thị các tĩnh mạch chính, chẩn đoán huyết khối tĩnh mạch não </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</si>
  <si>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</si>
  <si>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</si>
  <si>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</si>
  <si>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Phát hiện bất thường não, mạch não, cột sống cổ (không cản quang)</t>
  </si>
  <si>
    <t>Chụp cộng hưởng từ (MRI) combo đầu - cột sống (Máy MRI 3.0 Tesla Lumina - Hãng Siemen -Đức)</t>
  </si>
  <si>
    <t>Phát hiện bất thường não, mạch não, cột sống cổ ngực lưng (không cản quang)</t>
  </si>
  <si>
    <t>Chụp cộng hưởng từ (MRI) combo đầu - cổ - lưng (Máy MRI 3.0 Tesla Lumina - Hãng Siemen -Đức)</t>
  </si>
  <si>
    <t>Phát hiện bất thường não, mạch não, cột sống cổ, cột sống lưng (không cản quang)</t>
  </si>
  <si>
    <t>Chụp cộng hưởng từ (MRI) toàn thân tầm soát khối u (Máy MRI 3.0 Tesla Lumina - Hãng Siemen -Đức)</t>
  </si>
  <si>
    <t>Phát hiện bất thường não, cột sống cổ, ngực, bụng, chậu, TLT, thắt lưng - cùng</t>
  </si>
  <si>
    <t>Đo loãng xương bằng sóng siêu âm (Sonost 3000 - Hàn quốc)</t>
  </si>
  <si>
    <t>Phát hiện tình trạng loãng xương toàn thân</t>
  </si>
  <si>
    <t>Đo xơ hóa gan</t>
  </si>
  <si>
    <t>Siêu âm đàn hồi đo xơ hóa gan, định lượng gan nhiễm mỡ</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</si>
  <si>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</si>
  <si>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</si>
  <si>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</si>
  <si>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</si>
  <si>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</si>
  <si>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</si>
  <si>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</si>
  <si>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</si>
  <si>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</si>
  <si>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</si>
  <si>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Nội soi Trực tràng không gây mê</t>
  </si>
  <si>
    <t>Phát hiện các bện lý về trực tràng, chẩn đoán trĩ, rò hậu môn, viêm loét trực tràng, polyp… + Tầm soát ung thư trực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</si>
  <si>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</si>
  <si>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</si>
  <si>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</si>
  <si>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</si>
  <si>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</si>
  <si>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</si>
  <si>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Nội soi họng - thanh quản</t>
  </si>
  <si>
    <t>Phát hiện các bệnh lý về họng và thanh quản</t>
  </si>
  <si>
    <t>Xét nghiệm tinh dịch đồ</t>
  </si>
  <si>
    <t>Xác định số lượng và chất lượng tinh trùng, hỗ trợ cho chẩn đoán và điều trị vô sinh ở nam giới</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</si>
  <si>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</si>
  <si>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</si>
  <si>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</si>
  <si>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</si>
  <si>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Siêu âm màu SPK trên máy E10 (đầu dò âm đạo) </t>
  </si>
  <si>
    <t>Đánh giá được sức khỏe sinh sản và những nguy cơ tiềm ẩn các căn bệnh nguy hiểm trong sản phụ khoa</t>
  </si>
  <si>
    <t xml:space="preserve">Soi Cổ Tử Cung </t>
  </si>
  <si>
    <t>Phát hiện bệnh lý cổ tử cung về mặt hình thể</t>
  </si>
  <si>
    <t>Xét nghiệm AMH</t>
  </si>
  <si>
    <t>xác định tình trạng dự trữ buồng trứng hay số lượng còn lại của noãn trong buồng trứng của người phụ nữ tại một thời điểm nhất định</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</si>
  <si>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</si>
  <si>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</si>
  <si>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</si>
  <si>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</si>
  <si>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</si>
  <si>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</si>
  <si>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</si>
  <si>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</si>
  <si>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Ethanol</t>
  </si>
  <si>
    <t>Kiểm tra nồng độ cồn</t>
  </si>
  <si>
    <t xml:space="preserve">HIV (test nhanh) </t>
  </si>
  <si>
    <t>Phát hiện định tính nhiễm virus HIV</t>
  </si>
  <si>
    <t xml:space="preserve">Xét nghiệm Syphylis </t>
  </si>
  <si>
    <t>Phát hiện giang mai</t>
  </si>
  <si>
    <t xml:space="preserve">      * Test Morphin/Heroin</t>
  </si>
  <si>
    <t xml:space="preserve">      * Test Amphetamin</t>
  </si>
  <si>
    <t xml:space="preserve">      * Test Methamphetamin</t>
  </si>
  <si>
    <t xml:space="preserve">      * Test Marijuana (Cần Sa)</t>
  </si>
  <si>
    <t>TỔNG CỘNG GÓI BẮT BUỘC</t>
  </si>
  <si>
    <t>Đơn giá niêm yết (VNĐ)</t>
  </si>
  <si>
    <t>Đơn giá ưu đãi (VNĐ)</t>
  </si>
  <si>
    <t>. Ms Sương ( TP.KD) : 0935.345.693</t>
  </si>
  <si>
    <t xml:space="preserve">CÔNG TY CỔ PHẦN BỆNH VIỆN THIỆN NHÂN ĐÀ NẴNG 
Số 276-278 -280 Đống Đa - P Thanh Bình -Thành Phố Đà Nẵng 
Điện Thoại : 0236.828489 - 0236. 568988 
Email : Thiennhanhospital@gmail.com
</t>
  </si>
  <si>
    <t>Tặng kèm</t>
  </si>
  <si>
    <t>Điện tâm đồ. (Đo điện tim) 12 kênh (Hãng GE - Mỹ)</t>
  </si>
  <si>
    <t>Phát hiện sớm các bệnh lý thiếu máu cơ tim, rối loạn nhịp tim</t>
  </si>
  <si>
    <t>Đà Nẵng, ngày       tháng  04 năm 2025</t>
  </si>
  <si>
    <t xml:space="preserve">     . Báo giá này có hiệu lực kể từ ngày báo giá cho đến hết năm 2025</t>
  </si>
  <si>
    <t>Ghi chú</t>
  </si>
  <si>
    <t>**CÁC HẠNG MỤC VỀ XÉT NGHIỆM ĐỊNH KỲ THÔNG THƯỜNG:</t>
  </si>
  <si>
    <t>Kiểm tra viêm gan do rượu bia</t>
  </si>
  <si>
    <t>Nên làm cùng Creatinin để được đánh giá toàn diện</t>
  </si>
  <si>
    <t>Phải làm Creatinin trước mới làm được</t>
  </si>
  <si>
    <t xml:space="preserve">Bộ mỡ </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</si>
  <si>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</si>
  <si>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 xml:space="preserve">VLDL - cholesterol   (Hãng Roche - Thụy sỹ - Hóa chất chính hãng)    </t>
  </si>
  <si>
    <t>Cholesterol rất có hại</t>
  </si>
  <si>
    <t>Tình trạng viêm</t>
  </si>
  <si>
    <t>Xét nghiệm máu lắng (VS)</t>
  </si>
  <si>
    <t xml:space="preserve"> Phát hiện và theo dõi tình trạng viêm;</t>
  </si>
  <si>
    <t>Danh mục dành cho hậu covid</t>
  </si>
  <si>
    <t>Xét nghiệm Định lương CRP (C-Reactive Protein)</t>
  </si>
  <si>
    <t>Phát hiện và theo dõi tình trạng viêm;</t>
  </si>
  <si>
    <t>Đo hoạt độ LDH ( Lactat dehydrogenase);</t>
  </si>
  <si>
    <t xml:space="preserve"> Phát hiện tổn thương mô;</t>
  </si>
  <si>
    <t>Xét nghiệm thromboplastin một phần hoạt hóa (APTT: Activated Partial Thromboplastin Time)</t>
  </si>
  <si>
    <t xml:space="preserve">Xét nghiệm định lượng Fibrinogen </t>
  </si>
  <si>
    <t>Xét nghiệm Định lượng D-Dimer</t>
  </si>
  <si>
    <t>Kiểm tra tình trạng huyết khối;</t>
  </si>
  <si>
    <t>Nên làm cả hai để đánh giá toàn diện về thiếu máu do thiếu sắt</t>
  </si>
  <si>
    <t>Nên làm canxi ion hoặc nên làm cả hai để đánh giá tốt nhất</t>
  </si>
  <si>
    <t>** CÁC HẠNG MỤC VỀ XÉT NGHIỆM TẦM SOÁT UNG THƯ:</t>
  </si>
  <si>
    <t>Phải lấy máu tươi chạy trực tiếp tại Trung tâm</t>
  </si>
  <si>
    <t>**CÁC HẠNG MỤC VỀ XÉT NGHIỆM VIÊM GAN SIÊU VI:</t>
  </si>
  <si>
    <t>Chỉ làm khi khách hàng đã kiểm tra HBsAg viên gan B âm tính hoặc muốn kiểm tra xem cơ thể có chất kháng thể chống viêm gan B hay chưa sau tiêm vaccin?</t>
  </si>
  <si>
    <t>Chỉ làm khi khách hàng đã bị nhiễm viêm gan B.</t>
  </si>
  <si>
    <t>Chỉ làm khi khác hàng đã bị nhiễm viêm gan B</t>
  </si>
  <si>
    <t>Chỉ làm khi khác hàng đã bị nhiềm viêm gan B</t>
  </si>
  <si>
    <t>**CÁC XÉT NGHIỆM KHÁC:</t>
  </si>
  <si>
    <t>Corona Virus</t>
  </si>
  <si>
    <t>Xét nghiệm kháng thể Corona Virus (test nhanh)</t>
  </si>
  <si>
    <t>Phát hiện sự có mặt của kháng thể Covid -19</t>
  </si>
  <si>
    <t>Xét nghiệm định lượng kháng thể Sars-Cov-2</t>
  </si>
  <si>
    <t>Định lượng nồng độ của hai loại kháng thể là IgM và IgG ở trong máu từ đó giúp đưa ra kết luận về khả năng bị Covid - 19</t>
  </si>
  <si>
    <t>Chỉ áp dụng với KH chưa từng nhiễm HP. Nếu đã từng dương tính HP thì kết quả test sẽ không chính xác</t>
  </si>
  <si>
    <t>**CÁC HẠNG MỤC VỀ XÉT NGHIỆM PHÂN:</t>
  </si>
  <si>
    <t>Kiểm tra KST trong phân</t>
  </si>
  <si>
    <t xml:space="preserve">Soi tươi phân </t>
  </si>
  <si>
    <t>Xét nghiệm tìm trứng các loài giun, sán và đơn bào có trong mẫu phân người</t>
  </si>
  <si>
    <t>Kiểm tra máu trong phân</t>
  </si>
  <si>
    <t>Máu ẩn trong phân</t>
  </si>
  <si>
    <t xml:space="preserve">Xác định lượng máu trong phân không được thấy rõ ràng giúp phát hiện mất máu tiềm ẩn trong đường tiêu hóa. </t>
  </si>
  <si>
    <t xml:space="preserve">**CÁC HẠNG MỤC VỀ CHẨN ĐOÁN HÌNH ẢNH: </t>
  </si>
  <si>
    <t>Siêu âm</t>
  </si>
  <si>
    <t xml:space="preserve">Siêu âm tim 2D tiêu chuẩn (Máy Siemens SC 2000 - Đức hiện đại nhất Việt nam hiện nay) </t>
  </si>
  <si>
    <t>Siêu âm tim 2D đánh giá strain thất trái</t>
  </si>
  <si>
    <t>MRI</t>
  </si>
  <si>
    <t>Trên 3 tháng mới được chụp</t>
  </si>
  <si>
    <t>**CÁC HẠNG MỤC KHÁC:</t>
  </si>
  <si>
    <t>Khám bệnh nghề nghiệp</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</si>
  <si>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</si>
  <si>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</si>
  <si>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</si>
  <si>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</si>
  <si>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VIÊM KHỚP:</t>
  </si>
  <si>
    <t>Phải làm cả hai để đánh giá được</t>
  </si>
  <si>
    <t>**CÁC HẠNG MỤC VỀ NỘI SOI:</t>
  </si>
  <si>
    <t>Khách hàng trước khi test HP phải nhịn ăn trước 6h, không uống cà phê, nước ngọt, nước có ga. Nếu đang sử dụng kháng sinh hoặc mới dứt kháng sinh thì phải sau ít nhất 3 tuần mới có thể test được</t>
  </si>
  <si>
    <t xml:space="preserve">**CÁC HẠNG MỤC ĐẶC THÙ CỦA NAM: </t>
  </si>
  <si>
    <t xml:space="preserve">**CÁC HẠNG MỤC ĐẶC THÙ CỦA NỮ: </t>
  </si>
  <si>
    <t>Khám Phụ khoa - Chuyên khoa sản</t>
  </si>
  <si>
    <t>Phát hiện các bệnh lý về sản phụ khoa.</t>
  </si>
  <si>
    <t xml:space="preserve">Tư vấn và điều trị Tiền mãn kinh và Mãn kinh: </t>
  </si>
  <si>
    <t>Kéo dài tuổi kinh nguyệt, phòng tránh các rối loạn ở tuổi tiền mãn kinh và mãn kinh</t>
  </si>
  <si>
    <t>**CÁC HẠNG MỤC ĐẶC THÙ CỦA NỮ (KHÁM THAI):</t>
  </si>
  <si>
    <t>Khám Thai</t>
  </si>
  <si>
    <t>**CÁC HẠNG MỤC VỀ XÉT NGHIỆM HIV - GIANG MAI</t>
  </si>
  <si>
    <t>**CÁC HẠNG MỤC VỀ XÉT NGHIỆM MA TÚY NƯỚC TIỂU</t>
  </si>
  <si>
    <t>**CÁC HẠNG MỤC VỀ VACCINE</t>
  </si>
  <si>
    <t>GENE HBVAX 1ML (Viêm gan B - Việt Nam)</t>
  </si>
  <si>
    <t>INFLUVAC TETRA 0,5ML (Cúm - Hà Lan)</t>
  </si>
  <si>
    <t>GARDASIL 0,5ML (Ung thư cổ tử cung - Mỹ)</t>
  </si>
  <si>
    <t>PHẾ CẦU PREVENAR 13 0,5ML (Bỉ)</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</si>
  <si>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</si>
  <si>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r>
      <t>Chụp cộng hưởng từ (MRI) vùng bụng (</t>
    </r>
    <r>
      <rPr>
        <b/>
        <sz val="13"/>
        <rFont val="Times New Roman"/>
        <family val="1"/>
      </rPr>
      <t>không đối quang từ</t>
    </r>
    <r>
      <rPr>
        <sz val="13"/>
        <rFont val="Times New Roman"/>
        <family val="1"/>
      </rPr>
      <t>) (Máy MRI 3.0 Tesla Lumina - Hãng Siemen -Đức)</t>
    </r>
  </si>
  <si>
    <t xml:space="preserve"> ** CÁC DẠNH MỤC TỰ CHỌN:</t>
  </si>
  <si>
    <t>Test ma tuý tổng hợp</t>
  </si>
  <si>
    <t>Gói Nam</t>
  </si>
  <si>
    <t>Gói Nữ</t>
  </si>
  <si>
    <t>1. Đối với khách hàng chưa có bệnh lý tuyến giáp thì đăng ký TSH + Free T4             2. Đối với khách hàng có tiền sử về bệnh ly tuyến giáp thì làm cả 3 dịch vụ</t>
  </si>
  <si>
    <t>Phiếu nước</t>
  </si>
  <si>
    <t>Ưu đãi trong gói khám</t>
  </si>
  <si>
    <t>Kính gửi:  NGÂN HÀNG NÔNG NGHIỆP VÀ PHÁT TRIỂN NÔNG THÔN VIỆT NAM - TRUNG TÂM CÔNG NGHỆ THÔNG TIN CHI NHÁNH TÂN CHÍNH- NAM ĐÀ NẴNG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</si>
</sst>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9" x14ac:knownFonts="1">
    <font>
      <sz val="11"/>
      <color theme="1"/>
      <name val="Arial"/>
      <family val="2"/>
      <scheme val="minor"/>
    </font>
    <font>
      <b/>
      <sz val="12"/>
      <color theme="1"/>
      <name val="Times New Roman"/>
      <family val="1"/>
    </font>
    <font>
      <sz val="12"/>
      <color theme="1"/>
      <name val="Times New Roman"/>
      <family val="1"/>
    </font>
    <font>
      <sz val="11"/>
      <color theme="1"/>
      <name val="Arial"/>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sz val="13"/>
      <color rgb="FF000000"/>
      <name val="Times New Roman"/>
      <family val="1"/>
    </font>
    <font>
      <b/>
      <u/>
      <sz val="13"/>
      <color rgb="FFFF0000"/>
      <name val="Times New Roman"/>
      <family val="1"/>
    </font>
    <font>
      <i/>
      <sz val="13"/>
      <color theme="1"/>
      <name val="Times New Roman"/>
      <family val="1"/>
    </font>
    <font>
      <b/>
      <sz val="13"/>
      <name val="Times New Roman"/>
      <family val="1"/>
    </font>
    <font>
      <sz val="13"/>
      <name val="Times New Roman"/>
      <family val="1"/>
    </font>
    <font>
      <b/>
      <sz val="20"/>
      <color theme="1"/>
      <name val="Times New Roman"/>
      <family val="1"/>
    </font>
    <font>
      <sz val="13"/>
      <color rgb="FFFF0000"/>
      <name val="Times New Roman"/>
      <family val="1"/>
    </font>
    <font>
      <sz val="12"/>
      <name val="Times New Roman"/>
      <family val="1"/>
    </font>
    <font>
      <sz val="20"/>
      <color theme="1"/>
      <name val="Times New Roman"/>
      <family val="1"/>
    </font>
    <font>
      <sz val="11"/>
      <color rgb="FFFF0000"/>
      <name val="Times New Roman"/>
      <family val="1"/>
    </font>
    <font>
      <b/>
      <u/>
      <sz val="13"/>
      <name val="Times New Roman"/>
      <family val="1"/>
    </font>
    <font>
      <u/>
      <sz val="13"/>
      <name val="Times New Roman"/>
      <family val="1"/>
    </font>
    <font>
      <b/>
      <sz val="12"/>
      <name val="Times New Roman"/>
      <family val="1"/>
    </font>
    <font>
      <b/>
      <i/>
      <u/>
      <sz val="13"/>
      <name val="Times New Roman"/>
      <family val="1"/>
    </font>
    <font>
      <sz val="12"/>
      <color rgb="FFFF0000"/>
      <name val="Times New Roman"/>
      <family val="1"/>
    </font>
    <font>
      <b/>
      <sz val="9"/>
      <color indexed="81"/>
      <name val="Tahoma"/>
      <family val="2"/>
    </font>
    <font>
      <sz val="9"/>
      <color indexed="81"/>
      <name val="Tahoma"/>
      <family val="2"/>
    </font>
  </fonts>
  <fills count="8">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rgb="FFFFFF00"/>
        <bgColor indexed="64"/>
      </patternFill>
    </fill>
    <fill>
      <patternFill patternType="solid">
        <fgColor theme="7" tint="0.59999389629810485"/>
        <bgColor indexed="64"/>
      </patternFill>
    </fill>
    <fill>
      <patternFill patternType="solid">
        <fgColor theme="2" tint="-0.49998474074526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style="thin">
        <color indexed="64"/>
      </right>
      <top/>
      <bottom/>
      <diagonal/>
    </border>
    <border>
      <left style="thin">
        <color indexed="64"/>
      </left>
      <right style="thin">
        <color theme="0"/>
      </right>
      <top/>
      <bottom style="thin">
        <color theme="0"/>
      </bottom>
      <diagonal/>
    </border>
    <border>
      <left style="thin">
        <color theme="0"/>
      </left>
      <right style="thin">
        <color indexed="64"/>
      </right>
      <top/>
      <bottom style="thin">
        <color theme="0"/>
      </bottom>
      <diagonal/>
    </border>
    <border>
      <left/>
      <right style="thin">
        <color theme="0"/>
      </right>
      <top/>
      <bottom style="thin">
        <color theme="0"/>
      </bottom>
      <diagonal/>
    </border>
  </borders>
  <cellStyleXfs count="3">
    <xf numFmtId="0" fontId="0" fillId="0" borderId="0"/>
    <xf numFmtId="164" fontId="3" fillId="0" borderId="0" applyFont="0" applyFill="0" applyBorder="0" applyAlignment="0" applyProtection="0"/>
    <xf numFmtId="164" fontId="3" fillId="0" borderId="0" applyFont="0" applyFill="0" applyBorder="0" applyAlignment="0" applyProtection="0"/>
  </cellStyleXfs>
  <cellXfs count="219">
    <xf numFmtId="0" fontId="0" fillId="0" borderId="0" xfId="0"/>
    <xf numFmtId="0" fontId="2" fillId="0" borderId="4" xfId="0" applyFont="1" applyBorder="1" applyAlignment="1">
      <alignment vertical="center"/>
    </xf>
    <xf numFmtId="0" fontId="2" fillId="0" borderId="5" xfId="0" applyFont="1" applyBorder="1" applyAlignment="1">
      <alignment vertical="center"/>
    </xf>
    <xf numFmtId="0" fontId="1" fillId="0" borderId="4" xfId="0" applyFont="1" applyBorder="1" applyAlignment="1">
      <alignment vertical="center"/>
    </xf>
    <xf numFmtId="0" fontId="2" fillId="0" borderId="4" xfId="0" applyFont="1" applyBorder="1"/>
    <xf numFmtId="3" fontId="2" fillId="0" borderId="4" xfId="1" applyNumberFormat="1" applyFont="1" applyBorder="1" applyAlignment="1">
      <alignment horizontal="center"/>
    </xf>
    <xf numFmtId="0" fontId="6" fillId="0" borderId="5" xfId="0" applyFont="1" applyBorder="1" applyAlignment="1">
      <alignment vertical="top" wrapText="1"/>
    </xf>
    <xf numFmtId="0" fontId="6" fillId="0" borderId="4" xfId="0" applyFont="1" applyBorder="1" applyAlignment="1">
      <alignment vertical="center"/>
    </xf>
    <xf numFmtId="0" fontId="6" fillId="0" borderId="4" xfId="0" applyFont="1" applyBorder="1" applyAlignment="1">
      <alignment vertical="top" wrapText="1"/>
    </xf>
    <xf numFmtId="0" fontId="8" fillId="0" borderId="4" xfId="0" applyFont="1" applyBorder="1" applyAlignment="1">
      <alignment horizontal="center" vertical="center"/>
    </xf>
    <xf numFmtId="0" fontId="6" fillId="0" borderId="11" xfId="0" applyFont="1" applyBorder="1"/>
    <xf numFmtId="3" fontId="6" fillId="0" borderId="11" xfId="1" applyNumberFormat="1" applyFont="1" applyBorder="1" applyAlignment="1">
      <alignment horizontal="center"/>
    </xf>
    <xf numFmtId="3" fontId="11" fillId="4" borderId="1" xfId="1" applyNumberFormat="1" applyFont="1" applyFill="1" applyBorder="1" applyAlignment="1">
      <alignment horizontal="center" vertical="center" wrapText="1"/>
    </xf>
    <xf numFmtId="0" fontId="12" fillId="0" borderId="1" xfId="0" applyFont="1" applyBorder="1" applyAlignment="1">
      <alignment vertical="center" wrapText="1"/>
    </xf>
    <xf numFmtId="0" fontId="6" fillId="0" borderId="1" xfId="0" applyFont="1" applyBorder="1" applyAlignment="1">
      <alignment vertical="center" wrapText="1"/>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2"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6" fillId="0" borderId="5" xfId="0" applyFont="1" applyBorder="1"/>
    <xf numFmtId="3" fontId="6" fillId="0" borderId="5" xfId="1" applyNumberFormat="1" applyFont="1" applyBorder="1" applyAlignment="1">
      <alignment horizontal="center"/>
    </xf>
    <xf numFmtId="3" fontId="6" fillId="3" borderId="1" xfId="1" applyNumberFormat="1" applyFont="1" applyFill="1" applyBorder="1" applyAlignment="1">
      <alignment horizontal="center" vertical="center" wrapText="1"/>
    </xf>
    <xf numFmtId="0" fontId="6" fillId="0" borderId="4" xfId="0" applyFont="1" applyBorder="1" applyAlignment="1">
      <alignment horizontal="left" vertical="center" wrapText="1"/>
    </xf>
    <xf numFmtId="0" fontId="15" fillId="0" borderId="1" xfId="0" applyFont="1" applyBorder="1" applyAlignment="1">
      <alignment vertical="center" wrapText="1"/>
    </xf>
    <xf numFmtId="0" fontId="16" fillId="0" borderId="1" xfId="0" applyFont="1" applyBorder="1" applyAlignment="1">
      <alignment vertical="center" wrapText="1"/>
    </xf>
    <xf numFmtId="3" fontId="15"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0" fontId="16" fillId="0" borderId="1" xfId="0" applyFont="1" applyBorder="1" applyAlignment="1">
      <alignment horizontal="left" vertical="center" wrapText="1"/>
    </xf>
    <xf numFmtId="3" fontId="6" fillId="0" borderId="1" xfId="1" applyNumberFormat="1" applyFont="1" applyFill="1" applyBorder="1" applyAlignment="1">
      <alignment horizontal="center" vertical="center" wrapText="1"/>
    </xf>
    <xf numFmtId="3" fontId="17" fillId="0" borderId="4" xfId="0" applyNumberFormat="1" applyFont="1" applyBorder="1" applyAlignment="1">
      <alignment horizontal="center" vertical="center"/>
    </xf>
    <xf numFmtId="0" fontId="8" fillId="0" borderId="4" xfId="0" applyFont="1" applyBorder="1" applyAlignment="1">
      <alignment vertical="center" wrapText="1"/>
    </xf>
    <xf numFmtId="0" fontId="6" fillId="0" borderId="4" xfId="0" applyFont="1" applyBorder="1" applyAlignment="1">
      <alignment vertical="center" wrapText="1"/>
    </xf>
    <xf numFmtId="3" fontId="12" fillId="0" borderId="1" xfId="1" applyNumberFormat="1" applyFont="1" applyBorder="1" applyAlignment="1">
      <alignment horizontal="center" vertical="center" wrapText="1"/>
    </xf>
    <xf numFmtId="0" fontId="11" fillId="4"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5" fillId="0" borderId="1" xfId="0" applyFont="1" applyBorder="1" applyAlignment="1">
      <alignment horizontal="center" vertical="center" wrapText="1"/>
    </xf>
    <xf numFmtId="3" fontId="20" fillId="0" borderId="4" xfId="0" applyNumberFormat="1" applyFont="1" applyBorder="1" applyAlignment="1">
      <alignment horizontal="center" vertical="center"/>
    </xf>
    <xf numFmtId="0" fontId="2" fillId="0" borderId="12" xfId="0" applyFont="1" applyBorder="1"/>
    <xf numFmtId="0" fontId="10" fillId="0" borderId="17" xfId="0" applyFont="1" applyBorder="1"/>
    <xf numFmtId="0" fontId="10" fillId="0" borderId="4" xfId="0" applyFont="1" applyBorder="1"/>
    <xf numFmtId="3" fontId="10" fillId="0" borderId="4" xfId="1" applyNumberFormat="1" applyFont="1" applyBorder="1" applyAlignment="1">
      <alignment horizontal="center"/>
    </xf>
    <xf numFmtId="0" fontId="10" fillId="0" borderId="18" xfId="0" applyFont="1" applyBorder="1" applyAlignment="1">
      <alignment wrapText="1"/>
    </xf>
    <xf numFmtId="0" fontId="5" fillId="0" borderId="12" xfId="0" applyFont="1" applyBorder="1"/>
    <xf numFmtId="0" fontId="5" fillId="0" borderId="4" xfId="0" applyFont="1" applyBorder="1"/>
    <xf numFmtId="0" fontId="6" fillId="0" borderId="19"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3" fontId="13" fillId="6" borderId="1" xfId="0" applyNumberFormat="1" applyFont="1" applyFill="1" applyBorder="1" applyAlignment="1">
      <alignment vertical="center"/>
    </xf>
    <xf numFmtId="0" fontId="2" fillId="0" borderId="0" xfId="0" applyFont="1"/>
    <xf numFmtId="3" fontId="2" fillId="0" borderId="0" xfId="0" applyNumberFormat="1" applyFont="1" applyAlignment="1">
      <alignment vertical="center"/>
    </xf>
    <xf numFmtId="3" fontId="21" fillId="0" borderId="13" xfId="0" applyNumberFormat="1" applyFont="1" applyBorder="1" applyAlignment="1">
      <alignment horizontal="left" vertical="center" wrapText="1"/>
    </xf>
    <xf numFmtId="3" fontId="21" fillId="0" borderId="12" xfId="0" applyNumberFormat="1" applyFont="1" applyBorder="1" applyAlignment="1">
      <alignment horizontal="left" vertical="center" wrapText="1"/>
    </xf>
    <xf numFmtId="0" fontId="6" fillId="0" borderId="23" xfId="0" applyFont="1" applyBorder="1"/>
    <xf numFmtId="0" fontId="10" fillId="0" borderId="24" xfId="0" applyFont="1" applyBorder="1" applyAlignment="1">
      <alignment wrapText="1"/>
    </xf>
    <xf numFmtId="0" fontId="15" fillId="4" borderId="1" xfId="0" applyFont="1" applyFill="1" applyBorder="1" applyAlignment="1">
      <alignment horizontal="center" vertical="center"/>
    </xf>
    <xf numFmtId="3" fontId="15" fillId="4" borderId="1" xfId="1" applyNumberFormat="1" applyFont="1" applyFill="1" applyBorder="1" applyAlignment="1">
      <alignment horizontal="center" vertical="center" wrapText="1"/>
    </xf>
    <xf numFmtId="0" fontId="16" fillId="0" borderId="1" xfId="0" applyFont="1" applyBorder="1" applyAlignment="1">
      <alignment horizontal="center" vertical="center"/>
    </xf>
    <xf numFmtId="3" fontId="16" fillId="0" borderId="1" xfId="1" applyNumberFormat="1" applyFont="1" applyBorder="1" applyAlignment="1">
      <alignment horizontal="center" vertical="center"/>
    </xf>
    <xf numFmtId="0" fontId="16" fillId="0" borderId="1" xfId="0" applyFont="1" applyBorder="1" applyAlignment="1">
      <alignment vertical="center"/>
    </xf>
    <xf numFmtId="0" fontId="16" fillId="3" borderId="1" xfId="0" applyFont="1" applyFill="1" applyBorder="1" applyAlignment="1">
      <alignment vertical="center" wrapText="1"/>
    </xf>
    <xf numFmtId="3" fontId="16" fillId="3" borderId="1" xfId="1" applyNumberFormat="1" applyFont="1" applyFill="1" applyBorder="1" applyAlignment="1">
      <alignment horizontal="center" vertical="center"/>
    </xf>
    <xf numFmtId="0" fontId="15" fillId="0" borderId="1" xfId="0" applyFont="1" applyBorder="1" applyAlignment="1">
      <alignment horizontal="center" vertical="center"/>
    </xf>
    <xf numFmtId="3" fontId="16" fillId="0" borderId="1" xfId="1" applyNumberFormat="1" applyFont="1" applyBorder="1" applyAlignment="1">
      <alignment horizontal="center" vertical="center" wrapText="1"/>
    </xf>
    <xf numFmtId="3" fontId="15" fillId="0" borderId="1" xfId="1" applyNumberFormat="1" applyFont="1" applyBorder="1" applyAlignment="1">
      <alignment horizontal="center" vertical="center" wrapText="1"/>
    </xf>
    <xf numFmtId="3" fontId="15" fillId="3" borderId="1" xfId="1" applyNumberFormat="1" applyFont="1" applyFill="1" applyBorder="1" applyAlignment="1">
      <alignment horizontal="center" vertical="center" wrapText="1"/>
    </xf>
    <xf numFmtId="3" fontId="15" fillId="0" borderId="1" xfId="0" applyNumberFormat="1" applyFont="1" applyBorder="1" applyAlignment="1">
      <alignment horizontal="center" vertical="center" wrapText="1"/>
    </xf>
    <xf numFmtId="0" fontId="15" fillId="0" borderId="1" xfId="0" applyFont="1" applyBorder="1" applyAlignment="1">
      <alignment horizontal="left" vertical="center" wrapText="1"/>
    </xf>
    <xf numFmtId="0" fontId="19" fillId="0" borderId="1" xfId="0" applyFont="1" applyBorder="1" applyAlignment="1">
      <alignment vertical="center" wrapText="1"/>
    </xf>
    <xf numFmtId="3" fontId="16" fillId="0" borderId="1" xfId="0" applyNumberFormat="1" applyFont="1" applyBorder="1" applyAlignment="1">
      <alignment horizontal="center" vertical="center"/>
    </xf>
    <xf numFmtId="3" fontId="16" fillId="2" borderId="1" xfId="0" applyNumberFormat="1" applyFont="1" applyFill="1" applyBorder="1" applyAlignment="1">
      <alignment horizontal="left" vertical="center"/>
    </xf>
    <xf numFmtId="3" fontId="16" fillId="2" borderId="1" xfId="1" applyNumberFormat="1" applyFont="1" applyFill="1" applyBorder="1" applyAlignment="1">
      <alignment horizontal="center" vertical="center"/>
    </xf>
    <xf numFmtId="3" fontId="16" fillId="2" borderId="1" xfId="0" applyNumberFormat="1" applyFont="1" applyFill="1" applyBorder="1" applyAlignment="1">
      <alignment horizontal="left" vertical="center" wrapText="1"/>
    </xf>
    <xf numFmtId="3" fontId="16" fillId="2" borderId="1" xfId="0" applyNumberFormat="1" applyFont="1" applyFill="1" applyBorder="1" applyAlignment="1">
      <alignment horizontal="center" vertical="center"/>
    </xf>
    <xf numFmtId="3" fontId="16" fillId="0" borderId="1" xfId="1" applyNumberFormat="1" applyFont="1" applyBorder="1" applyAlignment="1">
      <alignment vertical="center" wrapText="1"/>
    </xf>
    <xf numFmtId="0" fontId="2" fillId="0" borderId="5" xfId="0" applyFont="1" applyBorder="1"/>
    <xf numFmtId="3" fontId="2" fillId="0" borderId="5" xfId="1" applyNumberFormat="1" applyFont="1" applyBorder="1" applyAlignment="1">
      <alignment horizontal="center"/>
    </xf>
    <xf numFmtId="165" fontId="19" fillId="0" borderId="1" xfId="1" applyNumberFormat="1" applyFont="1" applyBorder="1" applyAlignment="1">
      <alignment horizontal="center" vertical="center"/>
    </xf>
    <xf numFmtId="0" fontId="2" fillId="0" borderId="14" xfId="0" applyFont="1" applyBorder="1"/>
    <xf numFmtId="0" fontId="2" fillId="0" borderId="11" xfId="0" applyFont="1" applyBorder="1"/>
    <xf numFmtId="3" fontId="16" fillId="0" borderId="0" xfId="1" applyNumberFormat="1" applyFont="1" applyBorder="1" applyAlignment="1">
      <alignment horizontal="center" vertical="center"/>
    </xf>
    <xf numFmtId="0" fontId="2" fillId="0" borderId="0" xfId="0" applyFont="1" applyAlignment="1">
      <alignment horizontal="center" vertical="center"/>
    </xf>
    <xf numFmtId="0" fontId="23" fillId="0" borderId="0" xfId="0" applyFont="1" applyAlignment="1">
      <alignment horizontal="left" vertical="center"/>
    </xf>
    <xf numFmtId="0" fontId="16" fillId="0" borderId="0" xfId="0" applyFont="1" applyAlignment="1">
      <alignment horizontal="left" vertical="center"/>
    </xf>
    <xf numFmtId="0" fontId="19" fillId="0" borderId="0" xfId="0" applyFont="1" applyAlignment="1">
      <alignment horizontal="left" vertical="center"/>
    </xf>
    <xf numFmtId="0" fontId="2" fillId="0" borderId="0" xfId="0" applyFont="1" applyAlignment="1">
      <alignment horizontal="left" vertical="center"/>
    </xf>
    <xf numFmtId="0" fontId="16" fillId="0" borderId="0" xfId="0" applyFont="1" applyAlignment="1">
      <alignment horizontal="center" vertical="center"/>
    </xf>
    <xf numFmtId="0" fontId="4" fillId="0" borderId="0" xfId="0" applyFont="1" applyAlignment="1">
      <alignment vertical="center"/>
    </xf>
    <xf numFmtId="0" fontId="2" fillId="0" borderId="0" xfId="0" applyFont="1" applyAlignment="1">
      <alignment vertical="center"/>
    </xf>
    <xf numFmtId="3" fontId="16" fillId="0" borderId="0" xfId="0" applyNumberFormat="1" applyFont="1" applyAlignment="1">
      <alignment horizontal="right" vertical="center"/>
    </xf>
    <xf numFmtId="0" fontId="22" fillId="0" borderId="0" xfId="0" applyFont="1" applyAlignment="1">
      <alignment vertical="center"/>
    </xf>
    <xf numFmtId="0" fontId="15" fillId="0" borderId="0" xfId="0" applyFont="1" applyAlignment="1">
      <alignment vertical="center"/>
    </xf>
    <xf numFmtId="3" fontId="15" fillId="0" borderId="0" xfId="1" applyNumberFormat="1" applyFont="1" applyBorder="1" applyAlignment="1">
      <alignment horizontal="center" vertical="center"/>
    </xf>
    <xf numFmtId="0" fontId="24" fillId="0" borderId="0" xfId="0" applyFont="1" applyAlignment="1">
      <alignment horizontal="left" vertical="center"/>
    </xf>
    <xf numFmtId="0" fontId="5" fillId="0" borderId="0" xfId="0" applyFont="1" applyAlignment="1">
      <alignment horizontal="left" vertical="center"/>
    </xf>
    <xf numFmtId="0" fontId="16" fillId="0" borderId="0" xfId="0" applyFont="1" applyAlignment="1">
      <alignment vertical="center"/>
    </xf>
    <xf numFmtId="3" fontId="16" fillId="0" borderId="0" xfId="0" applyNumberFormat="1" applyFont="1" applyAlignment="1">
      <alignment horizontal="center" vertical="center"/>
    </xf>
    <xf numFmtId="3" fontId="2" fillId="0" borderId="0" xfId="1" applyNumberFormat="1" applyFont="1" applyBorder="1" applyAlignment="1">
      <alignment horizontal="center"/>
    </xf>
    <xf numFmtId="0" fontId="15" fillId="0" borderId="0" xfId="0" applyFont="1" applyAlignment="1">
      <alignment horizontal="center" vertical="center"/>
    </xf>
    <xf numFmtId="0" fontId="16" fillId="0" borderId="0" xfId="0" applyFont="1" applyAlignment="1">
      <alignment vertical="center" wrapText="1"/>
    </xf>
    <xf numFmtId="3" fontId="16" fillId="0" borderId="0" xfId="1" applyNumberFormat="1" applyFont="1" applyBorder="1" applyAlignment="1">
      <alignment vertical="center" wrapText="1"/>
    </xf>
    <xf numFmtId="3" fontId="18" fillId="0" borderId="0" xfId="1" applyNumberFormat="1" applyFont="1" applyBorder="1" applyAlignment="1">
      <alignment horizontal="center" vertical="center"/>
    </xf>
    <xf numFmtId="0" fontId="26" fillId="0" borderId="0" xfId="0" applyFont="1" applyAlignment="1">
      <alignment horizontal="center" vertical="center"/>
    </xf>
    <xf numFmtId="3" fontId="13" fillId="6" borderId="1" xfId="0" applyNumberFormat="1" applyFont="1" applyFill="1" applyBorder="1" applyAlignment="1">
      <alignment horizontal="left" vertical="center"/>
    </xf>
    <xf numFmtId="3" fontId="10" fillId="6" borderId="1" xfId="0" applyNumberFormat="1" applyFont="1" applyFill="1" applyBorder="1" applyAlignment="1">
      <alignment vertical="center"/>
    </xf>
    <xf numFmtId="0" fontId="26" fillId="0" borderId="12" xfId="0" applyFont="1" applyBorder="1"/>
    <xf numFmtId="0" fontId="26" fillId="0" borderId="4" xfId="0" applyFont="1" applyBorder="1"/>
    <xf numFmtId="3" fontId="18" fillId="6" borderId="1" xfId="0" applyNumberFormat="1" applyFont="1" applyFill="1" applyBorder="1" applyAlignment="1">
      <alignment vertical="center"/>
    </xf>
    <xf numFmtId="3" fontId="10" fillId="6" borderId="1" xfId="1" applyNumberFormat="1" applyFont="1" applyFill="1" applyBorder="1" applyAlignment="1">
      <alignment horizontal="center" vertical="center"/>
    </xf>
    <xf numFmtId="3" fontId="26" fillId="0" borderId="0" xfId="0" applyNumberFormat="1" applyFont="1" applyAlignment="1">
      <alignment vertical="center"/>
    </xf>
    <xf numFmtId="3" fontId="18" fillId="6" borderId="1" xfId="1" applyNumberFormat="1" applyFont="1" applyFill="1" applyBorder="1" applyAlignment="1">
      <alignment horizontal="center" vertical="center"/>
    </xf>
    <xf numFmtId="0" fontId="15" fillId="0" borderId="1" xfId="0" applyFont="1" applyBorder="1" applyAlignment="1">
      <alignment horizontal="left" wrapText="1"/>
    </xf>
    <xf numFmtId="0" fontId="11" fillId="0" borderId="2" xfId="0" applyFont="1" applyBorder="1" applyAlignment="1">
      <alignment horizontal="center" vertical="center" wrapText="1"/>
    </xf>
    <xf numFmtId="0" fontId="6" fillId="0" borderId="5" xfId="0" applyFont="1" applyBorder="1" applyAlignment="1">
      <alignment horizontal="center" vertical="top" wrapText="1"/>
    </xf>
    <xf numFmtId="0" fontId="6" fillId="0" borderId="4" xfId="0" applyFont="1" applyBorder="1" applyAlignment="1">
      <alignment horizontal="center" vertical="top" wrapText="1"/>
    </xf>
    <xf numFmtId="0" fontId="8" fillId="0" borderId="11" xfId="0" applyFont="1" applyBorder="1" applyAlignment="1">
      <alignment horizontal="center"/>
    </xf>
    <xf numFmtId="0" fontId="8" fillId="0" borderId="5" xfId="0" applyFont="1" applyBorder="1" applyAlignment="1">
      <alignment horizontal="center"/>
    </xf>
    <xf numFmtId="0" fontId="10" fillId="0" borderId="4" xfId="0" applyFont="1" applyBorder="1" applyAlignment="1">
      <alignment horizontal="center"/>
    </xf>
    <xf numFmtId="0" fontId="8" fillId="0" borderId="20" xfId="0" applyFont="1" applyBorder="1" applyAlignment="1">
      <alignment horizontal="center"/>
    </xf>
    <xf numFmtId="3" fontId="13" fillId="6" borderId="1" xfId="0" applyNumberFormat="1" applyFont="1" applyFill="1" applyBorder="1" applyAlignment="1">
      <alignment horizontal="center" vertical="center"/>
    </xf>
    <xf numFmtId="0" fontId="1" fillId="0" borderId="0" xfId="0" applyFont="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3" fontId="10" fillId="5" borderId="1" xfId="1" applyNumberFormat="1" applyFont="1" applyFill="1" applyBorder="1" applyAlignment="1">
      <alignment horizontal="center" vertical="center" wrapText="1"/>
    </xf>
    <xf numFmtId="0" fontId="25" fillId="0" borderId="0" xfId="0" applyFont="1" applyAlignment="1">
      <alignment horizontal="left" vertical="center"/>
    </xf>
    <xf numFmtId="3" fontId="16" fillId="0" borderId="0" xfId="0" applyNumberFormat="1" applyFont="1" applyAlignment="1">
      <alignment vertical="center"/>
    </xf>
    <xf numFmtId="3" fontId="16" fillId="0" borderId="0" xfId="1" applyNumberFormat="1" applyFont="1" applyBorder="1" applyAlignment="1">
      <alignment vertical="center"/>
    </xf>
    <xf numFmtId="0" fontId="1" fillId="0" borderId="4" xfId="0" applyFont="1" applyBorder="1" applyAlignment="1">
      <alignment horizontal="left" vertical="center"/>
    </xf>
    <xf numFmtId="0" fontId="2" fillId="0" borderId="4" xfId="0" applyFont="1" applyBorder="1" applyAlignment="1">
      <alignment horizontal="left"/>
    </xf>
    <xf numFmtId="0" fontId="2" fillId="0" borderId="1" xfId="0" applyFont="1" applyBorder="1" applyAlignment="1">
      <alignment horizontal="left"/>
    </xf>
    <xf numFmtId="0" fontId="5" fillId="0" borderId="1" xfId="0" applyFont="1" applyBorder="1" applyAlignment="1">
      <alignment horizontal="left"/>
    </xf>
    <xf numFmtId="0" fontId="2" fillId="0" borderId="25" xfId="0" applyFont="1" applyBorder="1" applyAlignment="1">
      <alignment horizontal="left"/>
    </xf>
    <xf numFmtId="0" fontId="5" fillId="0" borderId="12" xfId="0" applyFont="1" applyBorder="1" applyAlignment="1">
      <alignment horizontal="left"/>
    </xf>
    <xf numFmtId="0" fontId="2" fillId="0" borderId="12" xfId="0" applyFont="1" applyBorder="1" applyAlignment="1">
      <alignment horizontal="left"/>
    </xf>
    <xf numFmtId="3" fontId="18" fillId="6" borderId="1" xfId="0" applyNumberFormat="1" applyFont="1" applyFill="1" applyBorder="1" applyAlignment="1">
      <alignment horizontal="left" vertical="center"/>
    </xf>
    <xf numFmtId="0" fontId="10" fillId="6" borderId="1" xfId="0" applyFont="1" applyFill="1" applyBorder="1" applyAlignment="1">
      <alignment horizontal="left" wrapText="1"/>
    </xf>
    <xf numFmtId="0" fontId="19" fillId="0" borderId="1" xfId="0" applyFont="1" applyBorder="1" applyAlignment="1">
      <alignment horizontal="left"/>
    </xf>
    <xf numFmtId="165" fontId="16" fillId="0" borderId="1" xfId="1" applyNumberFormat="1" applyFont="1" applyBorder="1" applyAlignment="1">
      <alignment horizontal="left" vertical="center" wrapText="1"/>
    </xf>
    <xf numFmtId="0" fontId="15" fillId="0" borderId="0" xfId="0" applyFont="1" applyAlignment="1">
      <alignment horizontal="left" wrapText="1"/>
    </xf>
    <xf numFmtId="0" fontId="26" fillId="0" borderId="0" xfId="0" applyFont="1" applyAlignment="1">
      <alignment horizontal="left" vertical="center"/>
    </xf>
    <xf numFmtId="0" fontId="2" fillId="0" borderId="0" xfId="0" applyFont="1" applyAlignment="1">
      <alignment horizontal="left"/>
    </xf>
    <xf numFmtId="0" fontId="2" fillId="0" borderId="5" xfId="0" applyFont="1" applyBorder="1" applyAlignment="1">
      <alignment horizontal="left"/>
    </xf>
    <xf numFmtId="3" fontId="6" fillId="0" borderId="1" xfId="2" applyNumberFormat="1" applyFont="1" applyBorder="1" applyAlignment="1">
      <alignment horizontal="center" vertical="center" wrapText="1"/>
    </xf>
    <xf numFmtId="3" fontId="12" fillId="0" borderId="1" xfId="2" applyNumberFormat="1" applyFont="1" applyBorder="1" applyAlignment="1">
      <alignment horizontal="center" vertical="center" wrapText="1"/>
    </xf>
    <xf numFmtId="0" fontId="10" fillId="0" borderId="1" xfId="0" applyFont="1" applyBorder="1" applyAlignment="1">
      <alignment wrapText="1"/>
    </xf>
    <xf numFmtId="3" fontId="12" fillId="0" borderId="1" xfId="2" applyNumberFormat="1" applyFont="1" applyBorder="1" applyAlignment="1">
      <alignment horizontal="center" vertical="center"/>
    </xf>
    <xf numFmtId="3" fontId="12" fillId="3" borderId="1" xfId="2" applyNumberFormat="1" applyFont="1" applyFill="1" applyBorder="1" applyAlignment="1">
      <alignment horizontal="center" vertical="center"/>
    </xf>
    <xf numFmtId="3" fontId="12" fillId="7" borderId="1" xfId="2" applyNumberFormat="1" applyFont="1" applyFill="1" applyBorder="1" applyAlignment="1">
      <alignment horizontal="center" vertical="center"/>
    </xf>
    <xf numFmtId="0" fontId="10" fillId="0" borderId="1" xfId="0" applyFont="1" applyBorder="1" applyAlignment="1">
      <alignment vertical="center" wrapText="1"/>
    </xf>
    <xf numFmtId="165" fontId="2" fillId="0" borderId="4" xfId="2" applyNumberFormat="1" applyFont="1" applyBorder="1"/>
    <xf numFmtId="3" fontId="18" fillId="7" borderId="1" xfId="2" applyNumberFormat="1" applyFont="1" applyFill="1" applyBorder="1" applyAlignment="1">
      <alignment horizontal="center" vertical="center"/>
    </xf>
    <xf numFmtId="3" fontId="6" fillId="0" borderId="1" xfId="0" applyNumberFormat="1" applyFont="1" applyBorder="1" applyAlignment="1">
      <alignment horizontal="left" vertical="center" wrapText="1"/>
    </xf>
    <xf numFmtId="3" fontId="6" fillId="7" borderId="1" xfId="2" applyNumberFormat="1" applyFont="1" applyFill="1" applyBorder="1" applyAlignment="1">
      <alignment horizontal="center" vertical="center"/>
    </xf>
    <xf numFmtId="3" fontId="6" fillId="0" borderId="1" xfId="2" applyNumberFormat="1" applyFont="1" applyBorder="1" applyAlignment="1">
      <alignment horizontal="center" vertical="center"/>
    </xf>
    <xf numFmtId="0" fontId="2" fillId="0" borderId="4" xfId="0" applyFont="1" applyBorder="1" applyAlignment="1">
      <alignment horizontal="left" vertical="center"/>
    </xf>
    <xf numFmtId="0" fontId="16" fillId="0" borderId="2" xfId="0" applyFont="1" applyBorder="1" applyAlignment="1">
      <alignment vertical="center" wrapText="1"/>
    </xf>
    <xf numFmtId="0" fontId="2" fillId="0" borderId="1" xfId="0" applyFont="1" applyBorder="1"/>
    <xf numFmtId="0" fontId="5" fillId="0" borderId="1" xfId="0" applyFont="1" applyBorder="1"/>
    <xf numFmtId="0" fontId="15" fillId="0" borderId="1" xfId="0" applyFont="1" applyBorder="1" applyAlignment="1">
      <alignment horizontal="left" vertical="center" wrapText="1"/>
    </xf>
    <xf numFmtId="3" fontId="12" fillId="0" borderId="1" xfId="1" applyNumberFormat="1" applyFont="1" applyFill="1" applyBorder="1" applyAlignment="1">
      <alignment horizontal="center" vertical="center" wrapText="1"/>
    </xf>
    <xf numFmtId="0" fontId="15" fillId="0" borderId="2" xfId="0" applyFont="1" applyBorder="1" applyAlignment="1">
      <alignment horizontal="center" vertical="center" wrapText="1"/>
    </xf>
    <xf numFmtId="0" fontId="15" fillId="0" borderId="22" xfId="0" applyFont="1" applyBorder="1" applyAlignment="1">
      <alignment horizontal="center" vertical="center" wrapText="1"/>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22" xfId="0" applyFont="1" applyBorder="1" applyAlignment="1">
      <alignment horizontal="center" vertical="center" wrapText="1"/>
    </xf>
    <xf numFmtId="3" fontId="12" fillId="0" borderId="1" xfId="1" applyNumberFormat="1" applyFont="1" applyBorder="1" applyAlignment="1">
      <alignment horizontal="center" vertical="center" wrapText="1"/>
    </xf>
    <xf numFmtId="0" fontId="11" fillId="4"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5" fillId="4" borderId="1" xfId="0" applyFont="1" applyFill="1" applyBorder="1" applyAlignment="1">
      <alignment horizontal="center" vertical="center" wrapText="1"/>
    </xf>
    <xf numFmtId="0" fontId="16" fillId="0" borderId="0" xfId="0" applyFont="1" applyAlignment="1">
      <alignment vertical="center" wrapText="1"/>
    </xf>
    <xf numFmtId="0" fontId="13" fillId="0" borderId="0" xfId="0" applyFont="1" applyAlignment="1">
      <alignment horizontal="left" vertical="center"/>
    </xf>
    <xf numFmtId="0" fontId="10" fillId="5" borderId="1" xfId="0" applyFont="1" applyFill="1" applyBorder="1" applyAlignment="1">
      <alignment horizontal="center" vertical="center" wrapText="1"/>
    </xf>
    <xf numFmtId="0" fontId="11" fillId="0" borderId="1" xfId="0" applyFont="1" applyBorder="1" applyAlignment="1">
      <alignment horizontal="center" vertical="center"/>
    </xf>
    <xf numFmtId="0" fontId="15" fillId="0" borderId="1" xfId="0" applyFont="1" applyBorder="1" applyAlignment="1">
      <alignment horizontal="center" vertical="center"/>
    </xf>
    <xf numFmtId="0" fontId="15" fillId="0" borderId="3" xfId="0" applyFont="1" applyBorder="1" applyAlignment="1">
      <alignment horizontal="center" vertical="center" wrapText="1"/>
    </xf>
    <xf numFmtId="0" fontId="15" fillId="2" borderId="2" xfId="0" applyFont="1" applyFill="1" applyBorder="1" applyAlignment="1">
      <alignment horizontal="center" vertical="center"/>
    </xf>
    <xf numFmtId="0" fontId="15" fillId="2" borderId="22" xfId="0" applyFont="1" applyFill="1" applyBorder="1" applyAlignment="1">
      <alignment horizontal="center" vertical="center"/>
    </xf>
    <xf numFmtId="0" fontId="15" fillId="2" borderId="3" xfId="0" applyFont="1" applyFill="1" applyBorder="1" applyAlignment="1">
      <alignment horizontal="center" vertical="center"/>
    </xf>
    <xf numFmtId="0" fontId="15" fillId="0" borderId="1" xfId="0" applyFont="1" applyBorder="1" applyAlignment="1">
      <alignment horizontal="center" vertical="center" wrapText="1"/>
    </xf>
    <xf numFmtId="0" fontId="15" fillId="0" borderId="1" xfId="0" applyFont="1" applyBorder="1" applyAlignment="1">
      <alignment horizontal="left" wrapText="1"/>
    </xf>
    <xf numFmtId="3" fontId="13" fillId="6" borderId="1" xfId="0" applyNumberFormat="1" applyFont="1" applyFill="1" applyBorder="1" applyAlignment="1">
      <alignment horizontal="left" vertical="center"/>
    </xf>
    <xf numFmtId="0" fontId="16" fillId="0" borderId="1" xfId="0" applyFont="1" applyBorder="1" applyAlignment="1">
      <alignment horizontal="left" vertical="center" wrapText="1"/>
    </xf>
    <xf numFmtId="0" fontId="13" fillId="6" borderId="1" xfId="0" applyFont="1" applyFill="1" applyBorder="1" applyAlignment="1">
      <alignment vertical="center"/>
    </xf>
    <xf numFmtId="0" fontId="7" fillId="0" borderId="15" xfId="0" applyFont="1" applyBorder="1" applyAlignment="1">
      <alignment horizontal="right" vertical="top" wrapText="1"/>
    </xf>
    <xf numFmtId="0" fontId="7" fillId="0" borderId="0" xfId="0" applyFont="1" applyAlignment="1">
      <alignment horizontal="right" vertical="top" wrapText="1"/>
    </xf>
    <xf numFmtId="0" fontId="7" fillId="0" borderId="16" xfId="0" applyFont="1" applyBorder="1" applyAlignment="1">
      <alignment horizontal="right" vertical="top" wrapText="1"/>
    </xf>
    <xf numFmtId="0" fontId="7" fillId="0" borderId="9" xfId="0" applyFont="1" applyBorder="1" applyAlignment="1">
      <alignment horizontal="right" vertical="top" wrapText="1"/>
    </xf>
    <xf numFmtId="0" fontId="7" fillId="0" borderId="10" xfId="0" applyFont="1" applyBorder="1" applyAlignment="1">
      <alignment horizontal="right" vertical="top" wrapText="1"/>
    </xf>
    <xf numFmtId="0" fontId="7" fillId="0" borderId="25" xfId="0" applyFont="1" applyBorder="1" applyAlignment="1">
      <alignment horizontal="right" vertical="top" wrapText="1"/>
    </xf>
    <xf numFmtId="3" fontId="14" fillId="0" borderId="6" xfId="1" applyNumberFormat="1" applyFont="1" applyBorder="1" applyAlignment="1">
      <alignment horizontal="right" vertical="center"/>
    </xf>
    <xf numFmtId="3" fontId="14" fillId="0" borderId="13" xfId="1" applyNumberFormat="1" applyFont="1" applyBorder="1" applyAlignment="1">
      <alignment horizontal="right" vertical="center"/>
    </xf>
    <xf numFmtId="3" fontId="14" fillId="0" borderId="12" xfId="1" applyNumberFormat="1" applyFont="1" applyBorder="1" applyAlignment="1">
      <alignment horizontal="right" vertical="center"/>
    </xf>
    <xf numFmtId="3" fontId="17" fillId="0" borderId="6" xfId="0" applyNumberFormat="1" applyFont="1" applyBorder="1" applyAlignment="1">
      <alignment horizontal="center" vertical="center"/>
    </xf>
    <xf numFmtId="3" fontId="17" fillId="0" borderId="13" xfId="0" applyNumberFormat="1" applyFont="1" applyBorder="1" applyAlignment="1">
      <alignment horizontal="center" vertical="center"/>
    </xf>
    <xf numFmtId="3" fontId="17" fillId="0" borderId="12" xfId="0" applyNumberFormat="1" applyFont="1" applyBorder="1" applyAlignment="1">
      <alignment horizontal="center" vertical="center"/>
    </xf>
    <xf numFmtId="3" fontId="12" fillId="0" borderId="1" xfId="1" applyNumberFormat="1" applyFont="1" applyFill="1" applyBorder="1" applyAlignment="1">
      <alignment horizontal="left" vertical="center" wrapText="1"/>
    </xf>
    <xf numFmtId="165" fontId="19" fillId="0" borderId="1" xfId="1" applyNumberFormat="1" applyFont="1" applyBorder="1" applyAlignment="1">
      <alignment horizontal="center" vertical="center"/>
    </xf>
    <xf numFmtId="3" fontId="16" fillId="0" borderId="1" xfId="1" applyNumberFormat="1" applyFont="1" applyBorder="1" applyAlignment="1">
      <alignment horizontal="center" vertical="center" wrapText="1"/>
    </xf>
    <xf numFmtId="3" fontId="15" fillId="0" borderId="1" xfId="0" applyNumberFormat="1" applyFont="1" applyBorder="1" applyAlignment="1">
      <alignment horizontal="left" vertical="center" wrapText="1"/>
    </xf>
    <xf numFmtId="0" fontId="18" fillId="0" borderId="0" xfId="0" applyFont="1" applyAlignment="1">
      <alignment horizontal="left" vertical="center" wrapText="1"/>
    </xf>
    <xf numFmtId="0" fontId="16" fillId="0" borderId="0" xfId="0" applyFont="1" applyAlignment="1">
      <alignment horizontal="left" vertical="center" wrapText="1"/>
    </xf>
    <xf numFmtId="0" fontId="16" fillId="0" borderId="2" xfId="0" applyFont="1" applyBorder="1" applyAlignment="1">
      <alignment horizontal="center" vertical="center"/>
    </xf>
    <xf numFmtId="0" fontId="16" fillId="0" borderId="22" xfId="0" applyFont="1" applyBorder="1" applyAlignment="1">
      <alignment horizontal="center" vertical="center"/>
    </xf>
    <xf numFmtId="0" fontId="16" fillId="0" borderId="3" xfId="0" applyFont="1" applyBorder="1" applyAlignment="1">
      <alignment horizontal="center" vertical="center"/>
    </xf>
    <xf numFmtId="0" fontId="9" fillId="0" borderId="6" xfId="0" applyFont="1" applyBorder="1" applyAlignment="1">
      <alignment horizontal="left" vertical="center" wrapText="1"/>
    </xf>
    <xf numFmtId="0" fontId="9" fillId="0" borderId="13" xfId="0" applyFont="1" applyBorder="1" applyAlignment="1">
      <alignment horizontal="left" vertical="center" wrapText="1"/>
    </xf>
    <xf numFmtId="0" fontId="9" fillId="0" borderId="12"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14"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25" xfId="0" applyFont="1" applyBorder="1" applyAlignment="1">
      <alignment horizontal="left" vertical="center" wrapText="1"/>
    </xf>
  </cellXfs>
  <cellStyles count="3">
    <cellStyle name="Comma" xfId="1" builtinId="3"/>
    <cellStyle name="Comma 2" xfId="2" xr:uid="{C54B951D-1F3B-43C9-8D98-D084E93D4F81}"/>
    <cellStyle name="Normal" xfId="0" builtinId="0"/>
  </cellStyles>
  <dxfs count="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373529</xdr:colOff>
      <xdr:row>0</xdr:row>
      <xdr:rowOff>33618</xdr:rowOff>
    </xdr:from>
    <xdr:to>
      <xdr:col>2</xdr:col>
      <xdr:colOff>377884</xdr:colOff>
      <xdr:row>6</xdr:row>
      <xdr:rowOff>44823</xdr:rowOff>
    </xdr:to>
    <xdr:pic>
      <xdr:nvPicPr>
        <xdr:cNvPr id="3" name="Picture 2">
          <a:extLst>
            <a:ext uri="{FF2B5EF4-FFF2-40B4-BE49-F238E27FC236}">
              <a16:creationId xmlns:a16="http://schemas.microsoft.com/office/drawing/2014/main" id="{3471F4B5-588A-419D-A797-AC7EE6BF2938}"/>
            </a:ext>
          </a:extLst>
        </xdr:cNvPr>
        <xdr:cNvPicPr>
          <a:picLocks noChangeAspect="1"/>
        </xdr:cNvPicPr>
      </xdr:nvPicPr>
      <xdr:blipFill>
        <a:blip xmlns:r="http://schemas.openxmlformats.org/officeDocument/2006/relationships" r:embed="rId1"/>
        <a:stretch>
          <a:fillRect/>
        </a:stretch>
      </xdr:blipFill>
      <xdr:spPr>
        <a:xfrm>
          <a:off x="373529" y="33618"/>
          <a:ext cx="1405090" cy="12886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40"/>
  <sheetViews>
    <sheetView tabSelected="1" view="pageBreakPreview" zoomScale="55" zoomScaleNormal="80" zoomScaleSheetLayoutView="55" workbookViewId="0">
      <selection activeCell="A9" sqref="A9:H9"/>
    </sheetView>
  </sheetViews>
  <sheetFormatPr defaultColWidth="9.1640625" defaultRowHeight="15.5" x14ac:dyDescent="0.35"/>
  <cols>
    <col min="1" max="1" width="6.25" style="4" bestFit="1" customWidth="1"/>
    <col min="2" max="2" width="14.75" style="125" customWidth="1"/>
    <col min="3" max="3" width="30" style="4" customWidth="1"/>
    <col min="4" max="4" width="46.5" style="4" customWidth="1"/>
    <col min="5" max="5" width="14.08203125" style="5" customWidth="1"/>
    <col min="6" max="7" width="16" style="5" customWidth="1"/>
    <col min="8" max="8" width="23.33203125" style="131" customWidth="1"/>
    <col min="9" max="16384" width="9.1640625" style="4"/>
  </cols>
  <sheetData>
    <row r="1" spans="1:10" s="2" customFormat="1" ht="16.5" customHeight="1" x14ac:dyDescent="0.3">
      <c r="A1" s="6"/>
      <c r="B1" s="116"/>
      <c r="C1" s="6"/>
      <c r="D1" s="189" t="s">
        <v>328</v>
      </c>
      <c r="E1" s="190"/>
      <c r="F1" s="190"/>
      <c r="G1" s="190"/>
      <c r="H1" s="191"/>
    </row>
    <row r="2" spans="1:10" s="1" customFormat="1" ht="16.5" customHeight="1" x14ac:dyDescent="0.3">
      <c r="A2" s="8"/>
      <c r="B2" s="117"/>
      <c r="C2" s="8"/>
      <c r="D2" s="189"/>
      <c r="E2" s="190"/>
      <c r="F2" s="190"/>
      <c r="G2" s="190"/>
      <c r="H2" s="191"/>
    </row>
    <row r="3" spans="1:10" s="1" customFormat="1" ht="16.5" customHeight="1" x14ac:dyDescent="0.3">
      <c r="A3" s="8"/>
      <c r="B3" s="117"/>
      <c r="C3" s="8"/>
      <c r="D3" s="189"/>
      <c r="E3" s="190"/>
      <c r="F3" s="190"/>
      <c r="G3" s="190"/>
      <c r="H3" s="191"/>
    </row>
    <row r="4" spans="1:10" s="1" customFormat="1" ht="16.5" customHeight="1" x14ac:dyDescent="0.3">
      <c r="A4" s="8"/>
      <c r="B4" s="117"/>
      <c r="C4" s="8"/>
      <c r="D4" s="189"/>
      <c r="E4" s="190"/>
      <c r="F4" s="190"/>
      <c r="G4" s="190"/>
      <c r="H4" s="191"/>
    </row>
    <row r="5" spans="1:10" s="1" customFormat="1" ht="16.5" customHeight="1" x14ac:dyDescent="0.3">
      <c r="A5" s="8"/>
      <c r="B5" s="117"/>
      <c r="C5" s="8"/>
      <c r="D5" s="192"/>
      <c r="E5" s="193"/>
      <c r="F5" s="193"/>
      <c r="G5" s="193"/>
      <c r="H5" s="194"/>
    </row>
    <row r="6" spans="1:10" s="1" customFormat="1" ht="16.5" x14ac:dyDescent="0.3">
      <c r="A6" s="7"/>
      <c r="B6" s="9"/>
      <c r="C6" s="9"/>
      <c r="D6" s="195" t="s">
        <v>332</v>
      </c>
      <c r="E6" s="196"/>
      <c r="F6" s="196"/>
      <c r="G6" s="196"/>
      <c r="H6" s="197"/>
    </row>
    <row r="7" spans="1:10" s="1" customFormat="1" ht="25" x14ac:dyDescent="0.3">
      <c r="A7" s="198" t="s">
        <v>1</v>
      </c>
      <c r="B7" s="199"/>
      <c r="C7" s="199"/>
      <c r="D7" s="199"/>
      <c r="E7" s="199"/>
      <c r="F7" s="199"/>
      <c r="G7" s="199"/>
      <c r="H7" s="200"/>
      <c r="I7" s="3"/>
      <c r="J7" s="3"/>
    </row>
    <row r="8" spans="1:10" s="1" customFormat="1" ht="25.5" hidden="1" customHeight="1" x14ac:dyDescent="0.3">
      <c r="A8" s="32"/>
      <c r="B8" s="32"/>
      <c r="C8" s="32"/>
      <c r="D8" s="32"/>
      <c r="E8" s="32"/>
      <c r="F8" s="39"/>
      <c r="G8" s="39"/>
      <c r="H8" s="130"/>
      <c r="I8" s="3"/>
      <c r="J8" s="3"/>
    </row>
    <row r="9" spans="1:10" s="7" customFormat="1" ht="16.5" customHeight="1" x14ac:dyDescent="0.3">
      <c r="A9" s="210" t="s">
        <v>418</v>
      </c>
      <c r="B9" s="211"/>
      <c r="C9" s="211"/>
      <c r="D9" s="211"/>
      <c r="E9" s="211"/>
      <c r="F9" s="211"/>
      <c r="G9" s="211"/>
      <c r="H9" s="212"/>
      <c r="I9" s="33"/>
    </row>
    <row r="10" spans="1:10" s="7" customFormat="1" ht="16.5" customHeight="1" x14ac:dyDescent="0.3">
      <c r="A10" s="213" t="s">
        <v>35</v>
      </c>
      <c r="B10" s="214"/>
      <c r="C10" s="214"/>
      <c r="D10" s="214"/>
      <c r="E10" s="214"/>
      <c r="F10" s="214"/>
      <c r="G10" s="214"/>
      <c r="H10" s="215"/>
      <c r="I10" s="34"/>
      <c r="J10" s="34"/>
    </row>
    <row r="11" spans="1:10" s="7" customFormat="1" ht="16.5" x14ac:dyDescent="0.3">
      <c r="A11" s="216"/>
      <c r="B11" s="217"/>
      <c r="C11" s="217"/>
      <c r="D11" s="217"/>
      <c r="E11" s="217"/>
      <c r="F11" s="217"/>
      <c r="G11" s="217"/>
      <c r="H11" s="218"/>
      <c r="I11" s="25"/>
      <c r="J11" s="25"/>
    </row>
    <row r="12" spans="1:10" ht="16.5" x14ac:dyDescent="0.35">
      <c r="A12" s="10"/>
      <c r="B12" s="118"/>
      <c r="C12" s="10"/>
      <c r="D12" s="10"/>
      <c r="E12" s="11"/>
      <c r="F12" s="11"/>
      <c r="G12" s="11"/>
    </row>
    <row r="13" spans="1:10" ht="49.5" x14ac:dyDescent="0.35">
      <c r="A13" s="36" t="s">
        <v>53</v>
      </c>
      <c r="B13" s="171" t="s">
        <v>2</v>
      </c>
      <c r="C13" s="171"/>
      <c r="D13" s="36" t="s">
        <v>3</v>
      </c>
      <c r="E13" s="12" t="s">
        <v>325</v>
      </c>
      <c r="F13" s="12" t="s">
        <v>413</v>
      </c>
      <c r="G13" s="12" t="s">
        <v>414</v>
      </c>
      <c r="H13" s="12" t="s">
        <v>334</v>
      </c>
    </row>
    <row r="14" spans="1:10" ht="49.5" x14ac:dyDescent="0.35">
      <c r="A14" s="37">
        <f>IF(LEN(D14)=0,"",COUNTA($D$14:D14))</f>
        <v>1</v>
      </c>
      <c r="B14" s="173" t="s">
        <v>0</v>
      </c>
      <c r="C14" s="172" t="s">
        <v>60</v>
      </c>
      <c r="D14" s="13" t="s">
        <v>4</v>
      </c>
      <c r="E14" s="170">
        <v>200000</v>
      </c>
      <c r="F14" s="162">
        <v>150000</v>
      </c>
      <c r="G14" s="162">
        <v>150000</v>
      </c>
      <c r="H14" s="201"/>
    </row>
    <row r="15" spans="1:10" ht="16.5" x14ac:dyDescent="0.35">
      <c r="A15" s="37">
        <f>IF(LEN(D15)=0,"",COUNTA($D$14:D15))</f>
        <v>2</v>
      </c>
      <c r="B15" s="173"/>
      <c r="C15" s="172"/>
      <c r="D15" s="14" t="s">
        <v>5</v>
      </c>
      <c r="E15" s="170"/>
      <c r="F15" s="162"/>
      <c r="G15" s="162"/>
      <c r="H15" s="201"/>
    </row>
    <row r="16" spans="1:10" ht="33" x14ac:dyDescent="0.35">
      <c r="A16" s="37">
        <f>IF(LEN(D16)=0,"",COUNTA($D$14:D16))</f>
        <v>3</v>
      </c>
      <c r="B16" s="173"/>
      <c r="C16" s="172"/>
      <c r="D16" s="13" t="s">
        <v>6</v>
      </c>
      <c r="E16" s="170"/>
      <c r="F16" s="162"/>
      <c r="G16" s="162"/>
      <c r="H16" s="201"/>
    </row>
    <row r="17" spans="1:8" ht="33" x14ac:dyDescent="0.35">
      <c r="A17" s="37">
        <f>IF(LEN(D17)=0,"",COUNTA($D$14:D17))</f>
        <v>4</v>
      </c>
      <c r="B17" s="173"/>
      <c r="C17" s="172"/>
      <c r="D17" s="13" t="s">
        <v>7</v>
      </c>
      <c r="E17" s="170"/>
      <c r="F17" s="162"/>
      <c r="G17" s="162"/>
      <c r="H17" s="201"/>
    </row>
    <row r="18" spans="1:8" ht="16.5" x14ac:dyDescent="0.35">
      <c r="A18" s="37">
        <f>IF(LEN(D18)=0,"",COUNTA($D$14:D18))</f>
        <v>5</v>
      </c>
      <c r="B18" s="173"/>
      <c r="C18" s="172"/>
      <c r="D18" s="13" t="s">
        <v>8</v>
      </c>
      <c r="E18" s="170"/>
      <c r="F18" s="162"/>
      <c r="G18" s="162"/>
      <c r="H18" s="201"/>
    </row>
    <row r="19" spans="1:8" ht="16.5" x14ac:dyDescent="0.35">
      <c r="A19" s="37">
        <f>IF(LEN(D19)=0,"",COUNTA($D$14:D19))</f>
        <v>6</v>
      </c>
      <c r="B19" s="173"/>
      <c r="C19" s="172"/>
      <c r="D19" s="13" t="s">
        <v>57</v>
      </c>
      <c r="E19" s="170"/>
      <c r="F19" s="162"/>
      <c r="G19" s="162"/>
      <c r="H19" s="201"/>
    </row>
    <row r="20" spans="1:8" ht="33" x14ac:dyDescent="0.35">
      <c r="A20" s="37">
        <f>IF(LEN(D20)=0,"",COUNTA($D$14:D20))</f>
        <v>7</v>
      </c>
      <c r="B20" s="115" t="s">
        <v>9</v>
      </c>
      <c r="C20" s="14" t="s">
        <v>10</v>
      </c>
      <c r="D20" s="14" t="s">
        <v>11</v>
      </c>
      <c r="E20" s="16">
        <v>102000</v>
      </c>
      <c r="F20" s="31">
        <v>91800</v>
      </c>
      <c r="G20" s="31">
        <f>E20*0.9</f>
        <v>91800</v>
      </c>
      <c r="H20" s="132"/>
    </row>
    <row r="21" spans="1:8" ht="82.5" x14ac:dyDescent="0.35">
      <c r="A21" s="37">
        <f>IF(LEN(D21)=0,"",COUNTA($D$14:D21))</f>
        <v>8</v>
      </c>
      <c r="B21" s="15" t="s">
        <v>16</v>
      </c>
      <c r="C21" s="14" t="s">
        <v>17</v>
      </c>
      <c r="D21" s="14" t="s">
        <v>18</v>
      </c>
      <c r="E21" s="16">
        <v>75000</v>
      </c>
      <c r="F21" s="31">
        <v>67500</v>
      </c>
      <c r="G21" s="31">
        <f t="shared" ref="G21:G33" si="0">E21*0.9</f>
        <v>67500</v>
      </c>
      <c r="H21" s="132"/>
    </row>
    <row r="22" spans="1:8" ht="66" x14ac:dyDescent="0.35">
      <c r="A22" s="37">
        <f>IF(LEN(D22)=0,"",COUNTA($D$14:D22))</f>
        <v>9</v>
      </c>
      <c r="B22" s="15" t="s">
        <v>19</v>
      </c>
      <c r="C22" s="14" t="s">
        <v>20</v>
      </c>
      <c r="D22" s="14" t="s">
        <v>21</v>
      </c>
      <c r="E22" s="16">
        <v>27000</v>
      </c>
      <c r="F22" s="31">
        <v>24300</v>
      </c>
      <c r="G22" s="31">
        <f t="shared" si="0"/>
        <v>24300</v>
      </c>
      <c r="H22" s="132"/>
    </row>
    <row r="23" spans="1:8" ht="99" x14ac:dyDescent="0.35">
      <c r="A23" s="37">
        <f>IF(LEN(D23)=0,"",COUNTA($D$14:D23))</f>
        <v>10</v>
      </c>
      <c r="B23" s="15" t="s">
        <v>13</v>
      </c>
      <c r="C23" s="14" t="s">
        <v>14</v>
      </c>
      <c r="D23" s="14" t="s">
        <v>15</v>
      </c>
      <c r="E23" s="16">
        <v>59000</v>
      </c>
      <c r="F23" s="31">
        <v>53100</v>
      </c>
      <c r="G23" s="31">
        <f t="shared" si="0"/>
        <v>53100</v>
      </c>
      <c r="H23" s="132"/>
    </row>
    <row r="24" spans="1:8" ht="49.5" x14ac:dyDescent="0.35">
      <c r="A24" s="37">
        <f>IF(LEN(D24)=0,"",COUNTA($D$14:D24))</f>
        <v>11</v>
      </c>
      <c r="B24" s="173" t="s">
        <v>63</v>
      </c>
      <c r="C24" s="14" t="s">
        <v>36</v>
      </c>
      <c r="D24" s="17" t="s">
        <v>37</v>
      </c>
      <c r="E24" s="24">
        <v>30000</v>
      </c>
      <c r="F24" s="31">
        <v>27000</v>
      </c>
      <c r="G24" s="31">
        <f t="shared" si="0"/>
        <v>27000</v>
      </c>
      <c r="H24" s="132"/>
    </row>
    <row r="25" spans="1:8" ht="49.5" x14ac:dyDescent="0.35">
      <c r="A25" s="37">
        <f>IF(LEN(D25)=0,"",COUNTA($D$14:D25))</f>
        <v>12</v>
      </c>
      <c r="B25" s="173"/>
      <c r="C25" s="14" t="s">
        <v>38</v>
      </c>
      <c r="D25" s="17" t="s">
        <v>37</v>
      </c>
      <c r="E25" s="24">
        <v>30000</v>
      </c>
      <c r="F25" s="31">
        <v>27000</v>
      </c>
      <c r="G25" s="31">
        <f t="shared" si="0"/>
        <v>27000</v>
      </c>
      <c r="H25" s="132"/>
    </row>
    <row r="26" spans="1:8" ht="49.5" x14ac:dyDescent="0.35">
      <c r="A26" s="37">
        <f>IF(LEN(D26)=0,"",COUNTA($D$14:D26))</f>
        <v>13</v>
      </c>
      <c r="B26" s="179" t="s">
        <v>339</v>
      </c>
      <c r="C26" s="63" t="s">
        <v>45</v>
      </c>
      <c r="D26" s="62" t="s">
        <v>46</v>
      </c>
      <c r="E26" s="64">
        <v>41000</v>
      </c>
      <c r="F26" s="31">
        <v>36900</v>
      </c>
      <c r="G26" s="31">
        <f t="shared" si="0"/>
        <v>36900</v>
      </c>
      <c r="H26" s="161" t="s">
        <v>340</v>
      </c>
    </row>
    <row r="27" spans="1:8" ht="49.5" x14ac:dyDescent="0.35">
      <c r="A27" s="37">
        <f>IF(LEN(D27)=0,"",COUNTA($D$14:D27))</f>
        <v>14</v>
      </c>
      <c r="B27" s="179"/>
      <c r="C27" s="63" t="s">
        <v>47</v>
      </c>
      <c r="D27" s="62" t="s">
        <v>48</v>
      </c>
      <c r="E27" s="64">
        <v>59000</v>
      </c>
      <c r="F27" s="31">
        <v>53100</v>
      </c>
      <c r="G27" s="31">
        <f t="shared" si="0"/>
        <v>53100</v>
      </c>
      <c r="H27" s="161"/>
    </row>
    <row r="28" spans="1:8" ht="49.5" x14ac:dyDescent="0.35">
      <c r="A28" s="37">
        <f>IF(LEN(D28)=0,"",COUNTA($D$14:D28))</f>
        <v>15</v>
      </c>
      <c r="B28" s="179"/>
      <c r="C28" s="63" t="s">
        <v>341</v>
      </c>
      <c r="D28" s="62" t="s">
        <v>342</v>
      </c>
      <c r="E28" s="64">
        <v>59000</v>
      </c>
      <c r="F28" s="31">
        <v>53100</v>
      </c>
      <c r="G28" s="31">
        <f t="shared" si="0"/>
        <v>53100</v>
      </c>
      <c r="H28" s="161"/>
    </row>
    <row r="29" spans="1:8" ht="33" x14ac:dyDescent="0.35">
      <c r="A29" s="37">
        <f>IF(LEN(D29)=0,"",COUNTA($D$14:D29))</f>
        <v>16</v>
      </c>
      <c r="B29" s="179"/>
      <c r="C29" s="63" t="s">
        <v>49</v>
      </c>
      <c r="D29" s="62" t="s">
        <v>50</v>
      </c>
      <c r="E29" s="64">
        <v>47000</v>
      </c>
      <c r="F29" s="31">
        <v>42300</v>
      </c>
      <c r="G29" s="31">
        <f t="shared" si="0"/>
        <v>42300</v>
      </c>
      <c r="H29" s="161"/>
    </row>
    <row r="30" spans="1:8" ht="33" x14ac:dyDescent="0.35">
      <c r="A30" s="37">
        <f>IF(LEN(D30)=0,"",COUNTA($D$14:D30))</f>
        <v>17</v>
      </c>
      <c r="B30" s="179"/>
      <c r="C30" s="63" t="s">
        <v>51</v>
      </c>
      <c r="D30" s="62" t="s">
        <v>52</v>
      </c>
      <c r="E30" s="64">
        <v>41000</v>
      </c>
      <c r="F30" s="31">
        <v>36900</v>
      </c>
      <c r="G30" s="31">
        <f t="shared" si="0"/>
        <v>36900</v>
      </c>
      <c r="H30" s="161"/>
    </row>
    <row r="31" spans="1:8" s="46" customFormat="1" ht="49.5" x14ac:dyDescent="0.3">
      <c r="A31" s="37">
        <f>IF(LEN(D31)=0,"",COUNTA($D$14:D31))</f>
        <v>18</v>
      </c>
      <c r="B31" s="163" t="s">
        <v>65</v>
      </c>
      <c r="C31" s="26" t="s">
        <v>66</v>
      </c>
      <c r="D31" s="158" t="s">
        <v>67</v>
      </c>
      <c r="E31" s="145">
        <v>137000</v>
      </c>
      <c r="F31" s="145">
        <v>137000</v>
      </c>
      <c r="G31" s="145">
        <v>137000</v>
      </c>
      <c r="H31" s="165" t="s">
        <v>415</v>
      </c>
    </row>
    <row r="32" spans="1:8" s="46" customFormat="1" ht="49.5" x14ac:dyDescent="0.3">
      <c r="A32" s="37">
        <f>IF(LEN(D32)=0,"",COUNTA($D$14:D32))</f>
        <v>19</v>
      </c>
      <c r="B32" s="164"/>
      <c r="C32" s="26" t="s">
        <v>68</v>
      </c>
      <c r="D32" s="158" t="s">
        <v>67</v>
      </c>
      <c r="E32" s="145">
        <v>137000</v>
      </c>
      <c r="F32" s="145">
        <v>137000</v>
      </c>
      <c r="G32" s="145">
        <v>137000</v>
      </c>
      <c r="H32" s="166"/>
    </row>
    <row r="33" spans="1:9" ht="66" x14ac:dyDescent="0.35">
      <c r="A33" s="37">
        <f>IF(LEN(D33)=0,"",COUNTA($D$14:D33))</f>
        <v>20</v>
      </c>
      <c r="B33" s="15" t="s">
        <v>39</v>
      </c>
      <c r="C33" s="14" t="s">
        <v>40</v>
      </c>
      <c r="D33" s="18" t="s">
        <v>41</v>
      </c>
      <c r="E33" s="19">
        <v>41000</v>
      </c>
      <c r="F33" s="31">
        <v>36900</v>
      </c>
      <c r="G33" s="31">
        <f t="shared" si="0"/>
        <v>36900</v>
      </c>
      <c r="H33" s="132"/>
    </row>
    <row r="34" spans="1:9" ht="49.5" x14ac:dyDescent="0.35">
      <c r="A34" s="37">
        <f>IF(LEN(D34)=0,"",COUNTA($D$14:D34))</f>
        <v>21</v>
      </c>
      <c r="B34" s="38" t="s">
        <v>93</v>
      </c>
      <c r="C34" s="27" t="s">
        <v>94</v>
      </c>
      <c r="D34" s="27" t="s">
        <v>95</v>
      </c>
      <c r="E34" s="61">
        <v>169000</v>
      </c>
      <c r="F34" s="31">
        <f>E34*0.9</f>
        <v>152100</v>
      </c>
      <c r="G34" s="31">
        <v>152100</v>
      </c>
      <c r="H34" s="40"/>
    </row>
    <row r="35" spans="1:9" ht="49.5" x14ac:dyDescent="0.35">
      <c r="A35" s="37">
        <f>IF(LEN(D35)=0,"",COUNTA($D$14:D35))</f>
        <v>22</v>
      </c>
      <c r="B35" s="167" t="s">
        <v>39</v>
      </c>
      <c r="C35" s="17" t="s">
        <v>62</v>
      </c>
      <c r="D35" s="17" t="s">
        <v>64</v>
      </c>
      <c r="E35" s="149">
        <v>41000</v>
      </c>
      <c r="F35" s="149">
        <f>E35*0.9</f>
        <v>36900</v>
      </c>
      <c r="G35" s="150"/>
      <c r="H35" s="151" t="s">
        <v>337</v>
      </c>
    </row>
    <row r="36" spans="1:9" ht="33" x14ac:dyDescent="0.35">
      <c r="A36" s="37">
        <f>IF(LEN(D36)=0,"",COUNTA($D$14:D36))</f>
        <v>23</v>
      </c>
      <c r="B36" s="168"/>
      <c r="C36" s="17" t="s">
        <v>99</v>
      </c>
      <c r="D36" s="17" t="s">
        <v>100</v>
      </c>
      <c r="E36" s="149">
        <v>41000</v>
      </c>
      <c r="F36" s="149">
        <f t="shared" ref="F36:F40" si="1">E36*0.9</f>
        <v>36900</v>
      </c>
      <c r="G36" s="150"/>
      <c r="H36" s="151" t="s">
        <v>338</v>
      </c>
    </row>
    <row r="37" spans="1:9" ht="49.5" x14ac:dyDescent="0.35">
      <c r="A37" s="37">
        <f>IF(LEN(D37)=0,"",COUNTA($D$14:D37))</f>
        <v>24</v>
      </c>
      <c r="B37" s="15" t="s">
        <v>336</v>
      </c>
      <c r="C37" s="17" t="s">
        <v>43</v>
      </c>
      <c r="D37" s="17" t="s">
        <v>44</v>
      </c>
      <c r="E37" s="149">
        <v>41000</v>
      </c>
      <c r="F37" s="149">
        <f t="shared" si="1"/>
        <v>36900</v>
      </c>
      <c r="G37" s="150"/>
      <c r="H37" s="147"/>
    </row>
    <row r="38" spans="1:9" ht="66" x14ac:dyDescent="0.35">
      <c r="A38" s="37">
        <f>IF(LEN(D38)=0,"",COUNTA($D$14:D38))</f>
        <v>25</v>
      </c>
      <c r="B38" s="15" t="s">
        <v>78</v>
      </c>
      <c r="C38" s="14" t="s">
        <v>79</v>
      </c>
      <c r="D38" s="18" t="s">
        <v>80</v>
      </c>
      <c r="E38" s="148">
        <v>41000</v>
      </c>
      <c r="F38" s="149">
        <f t="shared" si="1"/>
        <v>36900</v>
      </c>
      <c r="G38" s="150"/>
      <c r="H38" s="147"/>
    </row>
    <row r="39" spans="1:9" s="152" customFormat="1" ht="49.5" x14ac:dyDescent="0.35">
      <c r="A39" s="37">
        <f>IF(LEN(D39)=0,"",COUNTA($D$14:D39))</f>
        <v>26</v>
      </c>
      <c r="B39" s="15"/>
      <c r="C39" s="27" t="s">
        <v>74</v>
      </c>
      <c r="D39" s="27" t="s">
        <v>75</v>
      </c>
      <c r="E39" s="146">
        <v>188000</v>
      </c>
      <c r="F39" s="149">
        <f t="shared" si="1"/>
        <v>169200</v>
      </c>
      <c r="G39" s="150"/>
      <c r="H39" s="147"/>
      <c r="I39" s="4"/>
    </row>
    <row r="40" spans="1:9" s="46" customFormat="1" ht="49.5" x14ac:dyDescent="0.35">
      <c r="A40" s="37">
        <f>IF(LEN(D40)=0,"",COUNTA($D$14:D40))</f>
        <v>27</v>
      </c>
      <c r="B40" s="15"/>
      <c r="C40" s="27" t="s">
        <v>72</v>
      </c>
      <c r="D40" s="27" t="s">
        <v>73</v>
      </c>
      <c r="E40" s="146">
        <v>290000</v>
      </c>
      <c r="F40" s="149">
        <f t="shared" si="1"/>
        <v>261000</v>
      </c>
      <c r="G40" s="150"/>
      <c r="H40" s="40"/>
    </row>
    <row r="41" spans="1:9" s="46" customFormat="1" ht="49.5" x14ac:dyDescent="0.3">
      <c r="A41" s="37">
        <f>IF(LEN(D41)=0,"",COUNTA($D$14:D41))</f>
        <v>28</v>
      </c>
      <c r="B41" s="115"/>
      <c r="C41" s="26" t="s">
        <v>76</v>
      </c>
      <c r="D41" s="27" t="s">
        <v>77</v>
      </c>
      <c r="E41" s="67">
        <v>174000</v>
      </c>
      <c r="F41" s="149">
        <f t="shared" ref="F41:F45" si="2">E41*0.9</f>
        <v>156600</v>
      </c>
      <c r="G41" s="150"/>
      <c r="H41" s="45"/>
    </row>
    <row r="42" spans="1:9" s="46" customFormat="1" ht="49.5" x14ac:dyDescent="0.3">
      <c r="A42" s="37">
        <f>IF(LEN(D42)=0,"",COUNTA($D$14:D42))</f>
        <v>29</v>
      </c>
      <c r="B42" s="115"/>
      <c r="C42" s="26" t="s">
        <v>119</v>
      </c>
      <c r="D42" s="27" t="s">
        <v>120</v>
      </c>
      <c r="E42" s="67">
        <v>231000</v>
      </c>
      <c r="F42" s="149">
        <f t="shared" si="2"/>
        <v>207900</v>
      </c>
      <c r="G42" s="150"/>
      <c r="H42" s="45"/>
    </row>
    <row r="43" spans="1:9" s="46" customFormat="1" ht="33" x14ac:dyDescent="0.3">
      <c r="A43" s="37">
        <f>IF(LEN(D43)=0,"",COUNTA($D$14:D43))</f>
        <v>30</v>
      </c>
      <c r="B43" s="115"/>
      <c r="C43" s="26" t="s">
        <v>121</v>
      </c>
      <c r="D43" s="27" t="s">
        <v>122</v>
      </c>
      <c r="E43" s="67">
        <v>732000</v>
      </c>
      <c r="F43" s="149">
        <f t="shared" si="2"/>
        <v>658800</v>
      </c>
      <c r="G43" s="150"/>
      <c r="H43" s="45"/>
    </row>
    <row r="44" spans="1:9" s="46" customFormat="1" ht="49.5" x14ac:dyDescent="0.3">
      <c r="A44" s="37">
        <f>IF(LEN(D44)=0,"",COUNTA($D$14:D44))</f>
        <v>31</v>
      </c>
      <c r="B44" s="115"/>
      <c r="C44" s="26" t="s">
        <v>70</v>
      </c>
      <c r="D44" s="27" t="s">
        <v>71</v>
      </c>
      <c r="E44" s="68">
        <v>121000</v>
      </c>
      <c r="F44" s="149">
        <f t="shared" si="2"/>
        <v>108900</v>
      </c>
      <c r="G44" s="150"/>
      <c r="H44" s="45"/>
    </row>
    <row r="45" spans="1:9" s="46" customFormat="1" ht="49.5" x14ac:dyDescent="0.3">
      <c r="A45" s="37">
        <f>IF(LEN(D45)=0,"",COUNTA($D$14:D45))</f>
        <v>32</v>
      </c>
      <c r="B45" s="115"/>
      <c r="C45" s="26" t="s">
        <v>123</v>
      </c>
      <c r="D45" s="27" t="s">
        <v>124</v>
      </c>
      <c r="E45" s="67">
        <v>192000</v>
      </c>
      <c r="F45" s="149">
        <f t="shared" si="2"/>
        <v>172800</v>
      </c>
      <c r="G45" s="150"/>
      <c r="H45" s="45"/>
    </row>
    <row r="46" spans="1:9" ht="49.5" x14ac:dyDescent="0.35">
      <c r="A46" s="37">
        <f>IF(LEN(D46)=0,"",COUNTA($D$14:D46))</f>
        <v>33</v>
      </c>
      <c r="B46" s="38" t="s">
        <v>96</v>
      </c>
      <c r="C46" s="63" t="s">
        <v>97</v>
      </c>
      <c r="D46" s="63" t="s">
        <v>98</v>
      </c>
      <c r="E46" s="64">
        <v>47000</v>
      </c>
      <c r="F46" s="149">
        <v>38070</v>
      </c>
      <c r="G46" s="149">
        <v>38070</v>
      </c>
      <c r="H46" s="40"/>
    </row>
    <row r="47" spans="1:9" ht="33" x14ac:dyDescent="0.35">
      <c r="A47" s="37">
        <f>IF(LEN(D47)=0,"",COUNTA($D$14:D47))</f>
        <v>34</v>
      </c>
      <c r="B47" s="167" t="s">
        <v>85</v>
      </c>
      <c r="C47" s="13" t="s">
        <v>61</v>
      </c>
      <c r="D47" s="13" t="s">
        <v>59</v>
      </c>
      <c r="E47" s="35">
        <v>165000</v>
      </c>
      <c r="F47" s="31" t="s">
        <v>417</v>
      </c>
      <c r="G47" s="31" t="s">
        <v>417</v>
      </c>
      <c r="H47" s="132"/>
    </row>
    <row r="48" spans="1:9" ht="66" x14ac:dyDescent="0.35">
      <c r="A48" s="37">
        <f>IF(LEN(D48)=0,"",COUNTA($D$14:D48))</f>
        <v>35</v>
      </c>
      <c r="B48" s="169"/>
      <c r="C48" s="14" t="s">
        <v>31</v>
      </c>
      <c r="D48" s="14" t="s">
        <v>32</v>
      </c>
      <c r="E48" s="148">
        <v>220000</v>
      </c>
      <c r="F48" s="153"/>
      <c r="G48" s="31">
        <f>E48*0.9</f>
        <v>198000</v>
      </c>
      <c r="H48" s="159"/>
      <c r="I48" s="40"/>
    </row>
    <row r="49" spans="1:9" ht="16.5" x14ac:dyDescent="0.35">
      <c r="A49" s="37">
        <f>IF(LEN(D49)=0,"",COUNTA($D$14:D49))</f>
        <v>36</v>
      </c>
      <c r="B49" s="169"/>
      <c r="C49" s="13" t="s">
        <v>302</v>
      </c>
      <c r="D49" s="13" t="s">
        <v>303</v>
      </c>
      <c r="E49" s="148">
        <v>229000</v>
      </c>
      <c r="F49" s="150"/>
      <c r="G49" s="31">
        <v>229000</v>
      </c>
      <c r="H49" s="159"/>
      <c r="I49" s="40"/>
    </row>
    <row r="50" spans="1:9" ht="49.5" x14ac:dyDescent="0.35">
      <c r="A50" s="37">
        <f>IF(LEN(D50)=0,"",COUNTA($D$14:D50))</f>
        <v>37</v>
      </c>
      <c r="B50" s="169"/>
      <c r="C50" s="154" t="s">
        <v>300</v>
      </c>
      <c r="D50" s="154" t="s">
        <v>301</v>
      </c>
      <c r="E50" s="156">
        <v>193000</v>
      </c>
      <c r="F50" s="155"/>
      <c r="G50" s="31">
        <f t="shared" ref="G50:G54" si="3">E50*0.9</f>
        <v>173700</v>
      </c>
      <c r="H50" s="159"/>
      <c r="I50" s="40"/>
    </row>
    <row r="51" spans="1:9" s="46" customFormat="1" ht="49.5" x14ac:dyDescent="0.3">
      <c r="A51" s="37">
        <f>IF(LEN(D51)=0,"",COUNTA($D$14:D51))</f>
        <v>38</v>
      </c>
      <c r="B51" s="169"/>
      <c r="C51" s="26" t="s">
        <v>129</v>
      </c>
      <c r="D51" s="27" t="s">
        <v>130</v>
      </c>
      <c r="E51" s="67">
        <v>231000</v>
      </c>
      <c r="F51" s="155"/>
      <c r="G51" s="31">
        <f t="shared" si="3"/>
        <v>207900</v>
      </c>
      <c r="H51" s="160"/>
      <c r="I51" s="45"/>
    </row>
    <row r="52" spans="1:9" s="46" customFormat="1" ht="66" x14ac:dyDescent="0.3">
      <c r="A52" s="37">
        <f>IF(LEN(D52)=0,"",COUNTA($D$14:D52))</f>
        <v>39</v>
      </c>
      <c r="B52" s="169"/>
      <c r="C52" s="26" t="s">
        <v>131</v>
      </c>
      <c r="D52" s="27" t="s">
        <v>132</v>
      </c>
      <c r="E52" s="67">
        <v>616000</v>
      </c>
      <c r="F52" s="155"/>
      <c r="G52" s="31">
        <f t="shared" si="3"/>
        <v>554400</v>
      </c>
      <c r="H52" s="160"/>
      <c r="I52" s="45"/>
    </row>
    <row r="53" spans="1:9" s="46" customFormat="1" ht="49.5" x14ac:dyDescent="0.3">
      <c r="A53" s="37">
        <f>IF(LEN(D53)=0,"",COUNTA($D$14:D53))</f>
        <v>40</v>
      </c>
      <c r="B53" s="169"/>
      <c r="C53" s="26" t="s">
        <v>133</v>
      </c>
      <c r="D53" s="27" t="s">
        <v>134</v>
      </c>
      <c r="E53" s="67">
        <v>231000</v>
      </c>
      <c r="F53" s="155"/>
      <c r="G53" s="31">
        <f t="shared" si="3"/>
        <v>207900</v>
      </c>
      <c r="H53" s="160"/>
      <c r="I53" s="45"/>
    </row>
    <row r="54" spans="1:9" ht="49.5" x14ac:dyDescent="0.35">
      <c r="A54" s="37">
        <f>IF(LEN(D54)=0,"",COUNTA($D$14:D54))</f>
        <v>41</v>
      </c>
      <c r="B54" s="168"/>
      <c r="C54" s="27" t="s">
        <v>83</v>
      </c>
      <c r="D54" s="27" t="s">
        <v>84</v>
      </c>
      <c r="E54" s="61">
        <v>329000</v>
      </c>
      <c r="F54" s="155"/>
      <c r="G54" s="31">
        <f t="shared" si="3"/>
        <v>296100</v>
      </c>
      <c r="H54" s="159"/>
      <c r="I54" s="40"/>
    </row>
    <row r="55" spans="1:9" ht="66" x14ac:dyDescent="0.35">
      <c r="A55" s="37">
        <f>IF(LEN(D55)=0,"",COUNTA($D$14:D55))</f>
        <v>42</v>
      </c>
      <c r="B55" s="181" t="s">
        <v>379</v>
      </c>
      <c r="C55" s="14" t="s">
        <v>197</v>
      </c>
      <c r="D55" s="14" t="s">
        <v>198</v>
      </c>
      <c r="E55" s="148">
        <v>249000</v>
      </c>
      <c r="F55" s="148">
        <v>249000</v>
      </c>
      <c r="G55" s="148">
        <v>249000</v>
      </c>
      <c r="H55" s="159"/>
      <c r="I55" s="40"/>
    </row>
    <row r="56" spans="1:9" ht="49.5" x14ac:dyDescent="0.35">
      <c r="A56" s="37">
        <f>IF(LEN(D56)=0,"",COUNTA($D$14:D56))</f>
        <v>43</v>
      </c>
      <c r="B56" s="182"/>
      <c r="C56" s="27" t="s">
        <v>55</v>
      </c>
      <c r="D56" s="27" t="s">
        <v>12</v>
      </c>
      <c r="E56" s="61">
        <v>230000</v>
      </c>
      <c r="F56" s="31">
        <v>155000</v>
      </c>
      <c r="G56" s="31">
        <v>155000</v>
      </c>
      <c r="H56" s="114"/>
      <c r="I56" s="40"/>
    </row>
    <row r="57" spans="1:9" ht="49.5" x14ac:dyDescent="0.35">
      <c r="A57" s="37">
        <f>IF(LEN(D57)=0,"",COUNTA($D$14:D57))</f>
        <v>44</v>
      </c>
      <c r="B57" s="183"/>
      <c r="C57" s="27" t="s">
        <v>56</v>
      </c>
      <c r="D57" s="27" t="s">
        <v>58</v>
      </c>
      <c r="E57" s="61">
        <v>230000</v>
      </c>
      <c r="F57" s="31">
        <v>155000</v>
      </c>
      <c r="G57" s="31">
        <v>155000</v>
      </c>
      <c r="H57" s="114"/>
    </row>
    <row r="58" spans="1:9" ht="49.5" x14ac:dyDescent="0.35">
      <c r="A58" s="37">
        <f>IF(LEN(D58)=0,"",COUNTA($D$14:D58))</f>
        <v>45</v>
      </c>
      <c r="B58" s="163" t="s">
        <v>9</v>
      </c>
      <c r="C58" s="13" t="s">
        <v>91</v>
      </c>
      <c r="D58" s="13" t="s">
        <v>92</v>
      </c>
      <c r="E58" s="146">
        <v>157000</v>
      </c>
      <c r="F58" s="146">
        <v>157000</v>
      </c>
      <c r="G58" s="146">
        <v>157000</v>
      </c>
      <c r="H58" s="159"/>
      <c r="I58" s="40"/>
    </row>
    <row r="59" spans="1:9" ht="49.5" x14ac:dyDescent="0.35">
      <c r="A59" s="37">
        <f>IF(LEN(D59)=0,"",COUNTA($D$14:D59))</f>
        <v>46</v>
      </c>
      <c r="B59" s="180"/>
      <c r="C59" s="13" t="s">
        <v>199</v>
      </c>
      <c r="D59" s="13" t="s">
        <v>200</v>
      </c>
      <c r="E59" s="146">
        <v>157000</v>
      </c>
      <c r="F59" s="146">
        <v>157000</v>
      </c>
      <c r="G59" s="146">
        <v>157000</v>
      </c>
      <c r="H59" s="159"/>
      <c r="I59" s="40"/>
    </row>
    <row r="60" spans="1:9" ht="31" x14ac:dyDescent="0.35">
      <c r="A60" s="37">
        <f>IF(LEN(D60)=0,"",COUNTA($D$14:D60))</f>
        <v>47</v>
      </c>
      <c r="B60" s="38"/>
      <c r="C60" s="71" t="s">
        <v>330</v>
      </c>
      <c r="D60" s="71" t="s">
        <v>331</v>
      </c>
      <c r="E60" s="61">
        <v>140000</v>
      </c>
      <c r="F60" s="61">
        <v>70000</v>
      </c>
      <c r="G60" s="61">
        <v>70000</v>
      </c>
      <c r="H60" s="139"/>
    </row>
    <row r="61" spans="1:9" ht="33" x14ac:dyDescent="0.35">
      <c r="A61" s="37">
        <f>IF(LEN(D61)=0,"",COUNTA($D$14:D61))</f>
        <v>48</v>
      </c>
      <c r="B61" s="178"/>
      <c r="C61" s="20" t="s">
        <v>22</v>
      </c>
      <c r="D61" s="21" t="s">
        <v>23</v>
      </c>
      <c r="E61" s="31" t="s">
        <v>417</v>
      </c>
      <c r="F61" s="31" t="s">
        <v>417</v>
      </c>
      <c r="G61" s="31" t="s">
        <v>417</v>
      </c>
      <c r="H61" s="132"/>
    </row>
    <row r="62" spans="1:9" ht="33" x14ac:dyDescent="0.35">
      <c r="A62" s="37">
        <f>IF(LEN(D62)=0,"",COUNTA($D$14:D62))</f>
        <v>49</v>
      </c>
      <c r="B62" s="178"/>
      <c r="C62" s="157" t="s">
        <v>416</v>
      </c>
      <c r="D62" s="20" t="s">
        <v>42</v>
      </c>
      <c r="E62" s="31" t="s">
        <v>417</v>
      </c>
      <c r="F62" s="31" t="s">
        <v>417</v>
      </c>
      <c r="G62" s="31" t="s">
        <v>417</v>
      </c>
      <c r="H62" s="132"/>
    </row>
    <row r="63" spans="1:9" s="46" customFormat="1" ht="16.5" x14ac:dyDescent="0.3">
      <c r="A63" s="177" t="s">
        <v>324</v>
      </c>
      <c r="B63" s="177"/>
      <c r="C63" s="177"/>
      <c r="D63" s="177"/>
      <c r="E63" s="126">
        <f>SUM(E14:E62)</f>
        <v>6770000</v>
      </c>
      <c r="F63" s="126">
        <f>SUM(F14:F62)</f>
        <v>3989870</v>
      </c>
      <c r="G63" s="126">
        <f>SUM(G14:G62)</f>
        <v>3974070</v>
      </c>
      <c r="H63" s="133"/>
    </row>
    <row r="64" spans="1:9" ht="16.5" x14ac:dyDescent="0.35">
      <c r="A64" s="56"/>
      <c r="B64" s="119"/>
      <c r="C64" s="22"/>
      <c r="D64" s="22"/>
      <c r="E64" s="23"/>
      <c r="F64" s="57"/>
      <c r="G64" s="57"/>
      <c r="H64" s="134"/>
    </row>
    <row r="65" spans="1:8" s="46" customFormat="1" ht="16.5" x14ac:dyDescent="0.35">
      <c r="A65" s="41" t="s">
        <v>411</v>
      </c>
      <c r="B65" s="120"/>
      <c r="C65" s="42"/>
      <c r="D65" s="42"/>
      <c r="E65" s="43"/>
      <c r="F65" s="44"/>
      <c r="G65" s="44"/>
      <c r="H65" s="135"/>
    </row>
    <row r="66" spans="1:8" ht="16.5" x14ac:dyDescent="0.35">
      <c r="A66" s="47"/>
      <c r="B66" s="121"/>
      <c r="C66" s="48"/>
      <c r="D66" s="48"/>
      <c r="E66" s="49"/>
      <c r="F66" s="50"/>
      <c r="G66" s="50"/>
      <c r="H66" s="136"/>
    </row>
    <row r="67" spans="1:8" ht="50.25" customHeight="1" x14ac:dyDescent="0.35">
      <c r="A67" s="58" t="s">
        <v>53</v>
      </c>
      <c r="B67" s="174" t="s">
        <v>2</v>
      </c>
      <c r="C67" s="174"/>
      <c r="D67" s="58" t="s">
        <v>3</v>
      </c>
      <c r="E67" s="59" t="s">
        <v>325</v>
      </c>
      <c r="F67" s="59" t="s">
        <v>326</v>
      </c>
      <c r="G67" s="59" t="s">
        <v>334</v>
      </c>
      <c r="H67" s="40"/>
    </row>
    <row r="68" spans="1:8" s="109" customFormat="1" ht="16.5" x14ac:dyDescent="0.35">
      <c r="A68" s="51" t="s">
        <v>335</v>
      </c>
      <c r="B68" s="122"/>
      <c r="C68" s="106"/>
      <c r="D68" s="106"/>
      <c r="E68" s="110"/>
      <c r="F68" s="110"/>
      <c r="G68" s="137"/>
      <c r="H68" s="108"/>
    </row>
    <row r="69" spans="1:8" ht="33" x14ac:dyDescent="0.35">
      <c r="A69" s="60">
        <f>IF(LEN(C69)=0,"",COUNTA($C$69:C69))</f>
        <v>1</v>
      </c>
      <c r="B69" s="38" t="s">
        <v>101</v>
      </c>
      <c r="C69" s="27" t="s">
        <v>102</v>
      </c>
      <c r="D69" s="27" t="s">
        <v>103</v>
      </c>
      <c r="E69" s="66">
        <v>102000</v>
      </c>
      <c r="F69" s="80">
        <f t="shared" ref="F69:F82" si="4">E69*0.9</f>
        <v>91800</v>
      </c>
      <c r="G69" s="114"/>
      <c r="H69" s="40"/>
    </row>
    <row r="70" spans="1:8" ht="16.5" x14ac:dyDescent="0.35">
      <c r="A70" s="60">
        <f>IF(LEN(C70)=0,"",COUNTA($C$69:C70))</f>
        <v>2</v>
      </c>
      <c r="B70" s="184" t="s">
        <v>343</v>
      </c>
      <c r="C70" s="27" t="s">
        <v>344</v>
      </c>
      <c r="D70" s="27" t="s">
        <v>345</v>
      </c>
      <c r="E70" s="66">
        <v>62000</v>
      </c>
      <c r="F70" s="80">
        <f t="shared" si="4"/>
        <v>55800</v>
      </c>
      <c r="G70" s="161" t="s">
        <v>346</v>
      </c>
      <c r="H70" s="40"/>
    </row>
    <row r="71" spans="1:8" ht="33" x14ac:dyDescent="0.35">
      <c r="A71" s="60">
        <f>IF(LEN(C71)=0,"",COUNTA($C$69:C71))</f>
        <v>3</v>
      </c>
      <c r="B71" s="184"/>
      <c r="C71" s="27" t="s">
        <v>347</v>
      </c>
      <c r="D71" s="27" t="s">
        <v>348</v>
      </c>
      <c r="E71" s="66">
        <v>165000</v>
      </c>
      <c r="F71" s="80">
        <f t="shared" si="4"/>
        <v>148500</v>
      </c>
      <c r="G71" s="161"/>
      <c r="H71" s="40"/>
    </row>
    <row r="72" spans="1:8" ht="33" x14ac:dyDescent="0.35">
      <c r="A72" s="60">
        <f>IF(LEN(C72)=0,"",COUNTA($C$69:C72))</f>
        <v>4</v>
      </c>
      <c r="B72" s="184"/>
      <c r="C72" s="27" t="s">
        <v>349</v>
      </c>
      <c r="D72" s="27" t="s">
        <v>350</v>
      </c>
      <c r="E72" s="66">
        <v>116000</v>
      </c>
      <c r="F72" s="80">
        <f t="shared" si="4"/>
        <v>104400</v>
      </c>
      <c r="G72" s="161"/>
      <c r="H72" s="40"/>
    </row>
    <row r="73" spans="1:8" ht="33" x14ac:dyDescent="0.35">
      <c r="A73" s="60">
        <f>IF(LEN(C73)=0,"",COUNTA($C$69:C73))</f>
        <v>5</v>
      </c>
      <c r="B73" s="184" t="s">
        <v>104</v>
      </c>
      <c r="C73" s="27" t="s">
        <v>105</v>
      </c>
      <c r="D73" s="27" t="s">
        <v>106</v>
      </c>
      <c r="E73" s="66">
        <v>83000</v>
      </c>
      <c r="F73" s="80">
        <f t="shared" si="4"/>
        <v>74700</v>
      </c>
      <c r="G73" s="114"/>
      <c r="H73" s="40"/>
    </row>
    <row r="74" spans="1:8" ht="66" x14ac:dyDescent="0.35">
      <c r="A74" s="60">
        <f>IF(LEN(C74)=0,"",COUNTA($C$69:C74))</f>
        <v>6</v>
      </c>
      <c r="B74" s="184"/>
      <c r="C74" s="27" t="s">
        <v>351</v>
      </c>
      <c r="D74" s="27" t="s">
        <v>106</v>
      </c>
      <c r="E74" s="66">
        <v>130000</v>
      </c>
      <c r="F74" s="80">
        <f t="shared" si="4"/>
        <v>117000</v>
      </c>
      <c r="G74" s="161" t="s">
        <v>346</v>
      </c>
      <c r="H74" s="40"/>
    </row>
    <row r="75" spans="1:8" ht="33" x14ac:dyDescent="0.35">
      <c r="A75" s="60">
        <f>IF(LEN(C75)=0,"",COUNTA($C$69:C75))</f>
        <v>7</v>
      </c>
      <c r="B75" s="184"/>
      <c r="C75" s="27" t="s">
        <v>352</v>
      </c>
      <c r="D75" s="27" t="s">
        <v>106</v>
      </c>
      <c r="E75" s="66">
        <v>120000</v>
      </c>
      <c r="F75" s="80">
        <f t="shared" si="4"/>
        <v>108000</v>
      </c>
      <c r="G75" s="161"/>
      <c r="H75" s="40"/>
    </row>
    <row r="76" spans="1:8" ht="33" x14ac:dyDescent="0.35">
      <c r="A76" s="60">
        <f>IF(LEN(C76)=0,"",COUNTA($C$69:C76))</f>
        <v>8</v>
      </c>
      <c r="B76" s="184"/>
      <c r="C76" s="27" t="s">
        <v>353</v>
      </c>
      <c r="D76" s="27" t="s">
        <v>354</v>
      </c>
      <c r="E76" s="66">
        <v>282000</v>
      </c>
      <c r="F76" s="80">
        <f t="shared" si="4"/>
        <v>253800</v>
      </c>
      <c r="G76" s="161"/>
      <c r="H76" s="40"/>
    </row>
    <row r="77" spans="1:8" ht="16.5" x14ac:dyDescent="0.35">
      <c r="A77" s="60">
        <f>IF(LEN(C77)=0,"",COUNTA($C$69:C77))</f>
        <v>9</v>
      </c>
      <c r="B77" s="38" t="s">
        <v>88</v>
      </c>
      <c r="C77" s="27" t="s">
        <v>89</v>
      </c>
      <c r="D77" s="27" t="s">
        <v>90</v>
      </c>
      <c r="E77" s="66">
        <v>128000</v>
      </c>
      <c r="F77" s="80">
        <f t="shared" si="4"/>
        <v>115200</v>
      </c>
      <c r="G77" s="114"/>
      <c r="H77" s="40"/>
    </row>
    <row r="78" spans="1:8" ht="16.5" x14ac:dyDescent="0.35">
      <c r="A78" s="60">
        <f>IF(LEN(C78)=0,"",COUNTA($C$69:C78))</f>
        <v>10</v>
      </c>
      <c r="B78" s="179" t="s">
        <v>107</v>
      </c>
      <c r="C78" s="27" t="s">
        <v>108</v>
      </c>
      <c r="D78" s="27" t="s">
        <v>109</v>
      </c>
      <c r="E78" s="66">
        <v>71000</v>
      </c>
      <c r="F78" s="80">
        <f t="shared" si="4"/>
        <v>63900</v>
      </c>
      <c r="G78" s="161" t="s">
        <v>355</v>
      </c>
      <c r="H78" s="40"/>
    </row>
    <row r="79" spans="1:8" ht="16.5" x14ac:dyDescent="0.35">
      <c r="A79" s="60">
        <f>IF(LEN(C79)=0,"",COUNTA($C$69:C79))</f>
        <v>11</v>
      </c>
      <c r="B79" s="179"/>
      <c r="C79" s="27" t="s">
        <v>110</v>
      </c>
      <c r="D79" s="27" t="s">
        <v>111</v>
      </c>
      <c r="E79" s="61">
        <v>138000</v>
      </c>
      <c r="F79" s="80">
        <f t="shared" si="4"/>
        <v>124200</v>
      </c>
      <c r="G79" s="161"/>
      <c r="H79" s="40"/>
    </row>
    <row r="80" spans="1:8" ht="16.5" x14ac:dyDescent="0.35">
      <c r="A80" s="60">
        <f>IF(LEN(C80)=0,"",COUNTA($C$69:C80))</f>
        <v>12</v>
      </c>
      <c r="B80" s="65" t="s">
        <v>112</v>
      </c>
      <c r="C80" s="27" t="s">
        <v>113</v>
      </c>
      <c r="D80" s="27" t="s">
        <v>114</v>
      </c>
      <c r="E80" s="61">
        <v>282000</v>
      </c>
      <c r="F80" s="80">
        <f t="shared" si="4"/>
        <v>253800</v>
      </c>
      <c r="G80" s="70"/>
      <c r="H80" s="40"/>
    </row>
    <row r="81" spans="1:8" s="46" customFormat="1" ht="33" x14ac:dyDescent="0.3">
      <c r="A81" s="60">
        <f>IF(LEN(C81)=0,"",COUNTA($C$69:C81))</f>
        <v>13</v>
      </c>
      <c r="B81" s="184" t="s">
        <v>115</v>
      </c>
      <c r="C81" s="27" t="s">
        <v>116</v>
      </c>
      <c r="D81" s="27" t="s">
        <v>117</v>
      </c>
      <c r="E81" s="66">
        <v>30000</v>
      </c>
      <c r="F81" s="80">
        <f t="shared" si="4"/>
        <v>27000</v>
      </c>
      <c r="G81" s="185" t="s">
        <v>356</v>
      </c>
      <c r="H81" s="45"/>
    </row>
    <row r="82" spans="1:8" s="46" customFormat="1" ht="16.5" x14ac:dyDescent="0.3">
      <c r="A82" s="60">
        <f>IF(LEN(C82)=0,"",COUNTA($C$69:C82))</f>
        <v>14</v>
      </c>
      <c r="B82" s="184"/>
      <c r="C82" s="27" t="s">
        <v>118</v>
      </c>
      <c r="D82" s="27" t="s">
        <v>117</v>
      </c>
      <c r="E82" s="66">
        <v>20000</v>
      </c>
      <c r="F82" s="80">
        <f t="shared" si="4"/>
        <v>18000</v>
      </c>
      <c r="G82" s="185"/>
      <c r="H82" s="45"/>
    </row>
    <row r="83" spans="1:8" s="109" customFormat="1" ht="16.5" x14ac:dyDescent="0.35">
      <c r="A83" s="186" t="s">
        <v>357</v>
      </c>
      <c r="B83" s="186"/>
      <c r="C83" s="186"/>
      <c r="D83" s="186"/>
      <c r="E83" s="110"/>
      <c r="F83" s="110"/>
      <c r="G83" s="138"/>
      <c r="H83" s="108"/>
    </row>
    <row r="84" spans="1:8" s="46" customFormat="1" ht="66" x14ac:dyDescent="0.3">
      <c r="A84" s="60">
        <f>IF(LEN(C84)=0,"",COUNTA($C$69:C84))</f>
        <v>15</v>
      </c>
      <c r="B84" s="184"/>
      <c r="C84" s="26" t="s">
        <v>125</v>
      </c>
      <c r="D84" s="27" t="s">
        <v>126</v>
      </c>
      <c r="E84" s="67">
        <v>231000</v>
      </c>
      <c r="F84" s="80">
        <f t="shared" ref="F84:F91" si="5">E84*0.9</f>
        <v>207900</v>
      </c>
      <c r="G84" s="70" t="s">
        <v>358</v>
      </c>
      <c r="H84" s="45"/>
    </row>
    <row r="85" spans="1:8" s="46" customFormat="1" ht="16.5" x14ac:dyDescent="0.35">
      <c r="A85" s="60">
        <f>IF(LEN(C85)=0,"",COUNTA($C$69:C85))</f>
        <v>16</v>
      </c>
      <c r="B85" s="184"/>
      <c r="C85" s="28" t="s">
        <v>127</v>
      </c>
      <c r="D85" s="29" t="s">
        <v>128</v>
      </c>
      <c r="E85" s="69">
        <v>500000</v>
      </c>
      <c r="F85" s="80">
        <f t="shared" si="5"/>
        <v>450000</v>
      </c>
      <c r="G85" s="114"/>
      <c r="H85" s="45"/>
    </row>
    <row r="86" spans="1:8" s="46" customFormat="1" ht="33" x14ac:dyDescent="0.35">
      <c r="A86" s="60">
        <f>IF(LEN(C86)=0,"",COUNTA($C$69:C86))</f>
        <v>17</v>
      </c>
      <c r="B86" s="184"/>
      <c r="C86" s="26" t="s">
        <v>135</v>
      </c>
      <c r="D86" s="27" t="s">
        <v>136</v>
      </c>
      <c r="E86" s="67">
        <v>412000</v>
      </c>
      <c r="F86" s="80">
        <f t="shared" si="5"/>
        <v>370800</v>
      </c>
      <c r="G86" s="114"/>
      <c r="H86" s="45"/>
    </row>
    <row r="87" spans="1:8" s="46" customFormat="1" ht="33" x14ac:dyDescent="0.3">
      <c r="A87" s="60">
        <f>IF(LEN(C87)=0,"",COUNTA($C$69:C87))</f>
        <v>18</v>
      </c>
      <c r="B87" s="38"/>
      <c r="C87" s="26" t="s">
        <v>69</v>
      </c>
      <c r="D87" s="30"/>
      <c r="E87" s="67">
        <v>208000</v>
      </c>
      <c r="F87" s="80">
        <f t="shared" si="5"/>
        <v>187200</v>
      </c>
      <c r="G87" s="70"/>
      <c r="H87" s="45"/>
    </row>
    <row r="88" spans="1:8" s="46" customFormat="1" ht="16.5" x14ac:dyDescent="0.3">
      <c r="A88" s="60">
        <f>IF(LEN(C88)=0,"",COUNTA($C$69:C88))</f>
        <v>19</v>
      </c>
      <c r="B88" s="184" t="s">
        <v>137</v>
      </c>
      <c r="C88" s="26" t="s">
        <v>138</v>
      </c>
      <c r="D88" s="187" t="s">
        <v>139</v>
      </c>
      <c r="E88" s="67">
        <v>215000</v>
      </c>
      <c r="F88" s="80">
        <f t="shared" si="5"/>
        <v>193500</v>
      </c>
      <c r="G88" s="70"/>
      <c r="H88" s="45"/>
    </row>
    <row r="89" spans="1:8" s="46" customFormat="1" ht="16.5" x14ac:dyDescent="0.3">
      <c r="A89" s="60">
        <f>IF(LEN(C89)=0,"",COUNTA($C$69:C89))</f>
        <v>20</v>
      </c>
      <c r="B89" s="184"/>
      <c r="C89" s="26" t="s">
        <v>140</v>
      </c>
      <c r="D89" s="187"/>
      <c r="E89" s="67">
        <v>323000</v>
      </c>
      <c r="F89" s="80">
        <f t="shared" si="5"/>
        <v>290700</v>
      </c>
      <c r="G89" s="70"/>
      <c r="H89" s="45"/>
    </row>
    <row r="90" spans="1:8" s="46" customFormat="1" ht="82.5" x14ac:dyDescent="0.3">
      <c r="A90" s="60">
        <f>IF(LEN(C90)=0,"",COUNTA($C$69:C90))</f>
        <v>21</v>
      </c>
      <c r="B90" s="184"/>
      <c r="C90" s="26" t="s">
        <v>141</v>
      </c>
      <c r="D90" s="30" t="s">
        <v>142</v>
      </c>
      <c r="E90" s="67">
        <v>269000</v>
      </c>
      <c r="F90" s="80">
        <f t="shared" si="5"/>
        <v>242100</v>
      </c>
      <c r="G90" s="70"/>
      <c r="H90" s="45"/>
    </row>
    <row r="91" spans="1:8" s="46" customFormat="1" ht="66" x14ac:dyDescent="0.3">
      <c r="A91" s="60">
        <f>IF(LEN(C91)=0,"",COUNTA($C$69:C91))</f>
        <v>22</v>
      </c>
      <c r="B91" s="184"/>
      <c r="C91" s="26" t="s">
        <v>143</v>
      </c>
      <c r="D91" s="30" t="s">
        <v>144</v>
      </c>
      <c r="E91" s="67">
        <v>588000</v>
      </c>
      <c r="F91" s="80">
        <f t="shared" si="5"/>
        <v>529200</v>
      </c>
      <c r="G91" s="70"/>
      <c r="H91" s="45"/>
    </row>
    <row r="92" spans="1:8" s="46" customFormat="1" ht="16.5" x14ac:dyDescent="0.35">
      <c r="A92" s="186" t="s">
        <v>359</v>
      </c>
      <c r="B92" s="186"/>
      <c r="C92" s="186"/>
      <c r="D92" s="186"/>
      <c r="E92" s="110"/>
      <c r="F92" s="110"/>
      <c r="G92" s="138"/>
      <c r="H92" s="45"/>
    </row>
    <row r="93" spans="1:8" ht="49.5" x14ac:dyDescent="0.35">
      <c r="A93" s="60">
        <f>IF(LEN(C93)=0,"",COUNTA($C$69:C93))</f>
        <v>23</v>
      </c>
      <c r="B93" s="179" t="s">
        <v>145</v>
      </c>
      <c r="C93" s="27" t="s">
        <v>146</v>
      </c>
      <c r="D93" s="27" t="s">
        <v>147</v>
      </c>
      <c r="E93" s="66">
        <v>123000</v>
      </c>
      <c r="F93" s="80">
        <f t="shared" ref="F93:F105" si="6">E93*0.9</f>
        <v>110700</v>
      </c>
      <c r="G93" s="114"/>
      <c r="H93" s="40"/>
    </row>
    <row r="94" spans="1:8" ht="33" x14ac:dyDescent="0.35">
      <c r="A94" s="60">
        <f>IF(LEN(C94)=0,"",COUNTA($C$69:C94))</f>
        <v>24</v>
      </c>
      <c r="B94" s="179"/>
      <c r="C94" s="27" t="s">
        <v>86</v>
      </c>
      <c r="D94" s="27" t="s">
        <v>87</v>
      </c>
      <c r="E94" s="66">
        <v>66000</v>
      </c>
      <c r="F94" s="80">
        <f t="shared" si="6"/>
        <v>59400</v>
      </c>
      <c r="G94" s="114"/>
      <c r="H94" s="40"/>
    </row>
    <row r="95" spans="1:8" ht="214.5" x14ac:dyDescent="0.35">
      <c r="A95" s="60">
        <f>IF(LEN(C95)=0,"",COUNTA($C$69:C95))</f>
        <v>25</v>
      </c>
      <c r="B95" s="179"/>
      <c r="C95" s="27" t="s">
        <v>148</v>
      </c>
      <c r="D95" s="27" t="s">
        <v>149</v>
      </c>
      <c r="E95" s="66">
        <v>139000</v>
      </c>
      <c r="F95" s="80">
        <f t="shared" si="6"/>
        <v>125100</v>
      </c>
      <c r="G95" s="114" t="s">
        <v>360</v>
      </c>
      <c r="H95" s="40"/>
    </row>
    <row r="96" spans="1:8" ht="214.5" x14ac:dyDescent="0.35">
      <c r="A96" s="60">
        <f>IF(LEN(C96)=0,"",COUNTA($C$69:C96))</f>
        <v>26</v>
      </c>
      <c r="B96" s="179"/>
      <c r="C96" s="27" t="s">
        <v>150</v>
      </c>
      <c r="D96" s="27" t="s">
        <v>151</v>
      </c>
      <c r="E96" s="66">
        <v>66000</v>
      </c>
      <c r="F96" s="80">
        <f t="shared" si="6"/>
        <v>59400</v>
      </c>
      <c r="G96" s="114" t="s">
        <v>360</v>
      </c>
      <c r="H96" s="40"/>
    </row>
    <row r="97" spans="1:8" ht="132" x14ac:dyDescent="0.35">
      <c r="A97" s="60">
        <f>IF(LEN(C97)=0,"",COUNTA($C$69:C97))</f>
        <v>27</v>
      </c>
      <c r="B97" s="179"/>
      <c r="C97" s="27" t="s">
        <v>152</v>
      </c>
      <c r="D97" s="27" t="s">
        <v>153</v>
      </c>
      <c r="E97" s="66">
        <v>212000</v>
      </c>
      <c r="F97" s="80">
        <f t="shared" si="6"/>
        <v>190800</v>
      </c>
      <c r="G97" s="114"/>
      <c r="H97" s="40"/>
    </row>
    <row r="98" spans="1:8" ht="66" x14ac:dyDescent="0.35">
      <c r="A98" s="60">
        <f>IF(LEN(C98)=0,"",COUNTA($C$69:C98))</f>
        <v>28</v>
      </c>
      <c r="B98" s="179"/>
      <c r="C98" s="27" t="s">
        <v>154</v>
      </c>
      <c r="D98" s="27" t="s">
        <v>155</v>
      </c>
      <c r="E98" s="66">
        <v>868000</v>
      </c>
      <c r="F98" s="80">
        <f t="shared" si="6"/>
        <v>781200</v>
      </c>
      <c r="G98" s="70" t="s">
        <v>361</v>
      </c>
      <c r="H98" s="40"/>
    </row>
    <row r="99" spans="1:8" ht="66" x14ac:dyDescent="0.35">
      <c r="A99" s="60">
        <f>IF(LEN(C99)=0,"",COUNTA($C$69:C99))</f>
        <v>29</v>
      </c>
      <c r="B99" s="179"/>
      <c r="C99" s="27" t="s">
        <v>156</v>
      </c>
      <c r="D99" s="27" t="s">
        <v>157</v>
      </c>
      <c r="E99" s="66">
        <v>139000</v>
      </c>
      <c r="F99" s="80">
        <f t="shared" si="6"/>
        <v>125100</v>
      </c>
      <c r="G99" s="70" t="s">
        <v>362</v>
      </c>
      <c r="H99" s="40"/>
    </row>
    <row r="100" spans="1:8" ht="66" x14ac:dyDescent="0.35">
      <c r="A100" s="60">
        <f>IF(LEN(C100)=0,"",COUNTA($C$69:C100))</f>
        <v>30</v>
      </c>
      <c r="B100" s="179"/>
      <c r="C100" s="27" t="s">
        <v>158</v>
      </c>
      <c r="D100" s="27" t="s">
        <v>159</v>
      </c>
      <c r="E100" s="66">
        <v>72000</v>
      </c>
      <c r="F100" s="80">
        <f t="shared" si="6"/>
        <v>64800</v>
      </c>
      <c r="G100" s="70" t="s">
        <v>363</v>
      </c>
      <c r="H100" s="40"/>
    </row>
    <row r="101" spans="1:8" ht="49.5" x14ac:dyDescent="0.35">
      <c r="A101" s="60">
        <f>IF(LEN(C101)=0,"",COUNTA($C$69:C101))</f>
        <v>31</v>
      </c>
      <c r="B101" s="179" t="s">
        <v>160</v>
      </c>
      <c r="C101" s="27" t="s">
        <v>161</v>
      </c>
      <c r="D101" s="27" t="s">
        <v>162</v>
      </c>
      <c r="E101" s="66">
        <v>174000</v>
      </c>
      <c r="F101" s="80">
        <f t="shared" si="6"/>
        <v>156600</v>
      </c>
      <c r="G101" s="114"/>
      <c r="H101" s="40"/>
    </row>
    <row r="102" spans="1:8" ht="33" x14ac:dyDescent="0.35">
      <c r="A102" s="60">
        <f>IF(LEN(C102)=0,"",COUNTA($C$69:C102))</f>
        <v>32</v>
      </c>
      <c r="B102" s="179"/>
      <c r="C102" s="27" t="s">
        <v>163</v>
      </c>
      <c r="D102" s="27" t="s">
        <v>164</v>
      </c>
      <c r="E102" s="66">
        <v>88000</v>
      </c>
      <c r="F102" s="80">
        <f t="shared" si="6"/>
        <v>79200</v>
      </c>
      <c r="G102" s="114"/>
      <c r="H102" s="40"/>
    </row>
    <row r="103" spans="1:8" ht="66" x14ac:dyDescent="0.35">
      <c r="A103" s="60">
        <f>IF(LEN(C103)=0,"",COUNTA($C$69:C103))</f>
        <v>33</v>
      </c>
      <c r="B103" s="179" t="s">
        <v>165</v>
      </c>
      <c r="C103" s="27" t="s">
        <v>166</v>
      </c>
      <c r="D103" s="27" t="s">
        <v>167</v>
      </c>
      <c r="E103" s="61">
        <v>168000</v>
      </c>
      <c r="F103" s="80">
        <f t="shared" si="6"/>
        <v>151200</v>
      </c>
      <c r="G103" s="114"/>
      <c r="H103" s="40"/>
    </row>
    <row r="104" spans="1:8" ht="66" x14ac:dyDescent="0.35">
      <c r="A104" s="60">
        <f>IF(LEN(C104)=0,"",COUNTA($C$69:C104))</f>
        <v>34</v>
      </c>
      <c r="B104" s="179"/>
      <c r="C104" s="27" t="s">
        <v>168</v>
      </c>
      <c r="D104" s="27" t="s">
        <v>169</v>
      </c>
      <c r="E104" s="61">
        <v>168000</v>
      </c>
      <c r="F104" s="80">
        <f t="shared" si="6"/>
        <v>151200</v>
      </c>
      <c r="G104" s="114"/>
      <c r="H104" s="40"/>
    </row>
    <row r="105" spans="1:8" ht="16.5" x14ac:dyDescent="0.35">
      <c r="A105" s="60">
        <f>IF(LEN(C105)=0,"",COUNTA($C$69:C105))</f>
        <v>35</v>
      </c>
      <c r="B105" s="179"/>
      <c r="C105" s="27" t="s">
        <v>170</v>
      </c>
      <c r="D105" s="27" t="s">
        <v>171</v>
      </c>
      <c r="E105" s="61">
        <v>253000</v>
      </c>
      <c r="F105" s="80">
        <f t="shared" si="6"/>
        <v>227700</v>
      </c>
      <c r="G105" s="114"/>
      <c r="H105" s="40"/>
    </row>
    <row r="106" spans="1:8" s="109" customFormat="1" ht="16.5" x14ac:dyDescent="0.35">
      <c r="A106" s="186" t="s">
        <v>364</v>
      </c>
      <c r="B106" s="186"/>
      <c r="C106" s="186"/>
      <c r="D106" s="186"/>
      <c r="E106" s="113"/>
      <c r="F106" s="113"/>
      <c r="G106" s="138"/>
      <c r="H106" s="108"/>
    </row>
    <row r="107" spans="1:8" ht="33" x14ac:dyDescent="0.35">
      <c r="A107" s="60">
        <f>IF(LEN(C107)=0,"",COUNTA($C$69:C107))</f>
        <v>36</v>
      </c>
      <c r="B107" s="179" t="s">
        <v>365</v>
      </c>
      <c r="C107" s="27" t="s">
        <v>366</v>
      </c>
      <c r="D107" s="27" t="s">
        <v>367</v>
      </c>
      <c r="E107" s="61">
        <v>250000</v>
      </c>
      <c r="F107" s="80">
        <f t="shared" ref="F107:F125" si="7">E107*0.9</f>
        <v>225000</v>
      </c>
      <c r="G107" s="114"/>
      <c r="H107" s="40"/>
    </row>
    <row r="108" spans="1:8" ht="49.5" x14ac:dyDescent="0.35">
      <c r="A108" s="60">
        <f>IF(LEN(C108)=0,"",COUNTA($C$69:C108))</f>
        <v>37</v>
      </c>
      <c r="B108" s="179"/>
      <c r="C108" s="27" t="s">
        <v>368</v>
      </c>
      <c r="D108" s="27" t="s">
        <v>369</v>
      </c>
      <c r="E108" s="61">
        <v>399000</v>
      </c>
      <c r="F108" s="80">
        <f t="shared" si="7"/>
        <v>359100</v>
      </c>
      <c r="G108" s="114"/>
      <c r="H108" s="40"/>
    </row>
    <row r="109" spans="1:8" ht="16.5" x14ac:dyDescent="0.35">
      <c r="A109" s="60">
        <f>IF(LEN(C109)=0,"",COUNTA($C$69:C109))</f>
        <v>38</v>
      </c>
      <c r="B109" s="179" t="s">
        <v>172</v>
      </c>
      <c r="C109" s="27" t="s">
        <v>173</v>
      </c>
      <c r="D109" s="27"/>
      <c r="E109" s="61">
        <v>2500000</v>
      </c>
      <c r="F109" s="80">
        <f t="shared" si="7"/>
        <v>2250000</v>
      </c>
      <c r="G109" s="114"/>
      <c r="H109" s="40"/>
    </row>
    <row r="110" spans="1:8" ht="16.5" x14ac:dyDescent="0.35">
      <c r="A110" s="60">
        <f>IF(LEN(C110)=0,"",COUNTA($C$69:C110))</f>
        <v>39</v>
      </c>
      <c r="B110" s="179"/>
      <c r="C110" s="27" t="s">
        <v>174</v>
      </c>
      <c r="D110" s="27"/>
      <c r="E110" s="61">
        <v>2200000</v>
      </c>
      <c r="F110" s="80">
        <f t="shared" si="7"/>
        <v>1980000</v>
      </c>
      <c r="G110" s="114"/>
      <c r="H110" s="40"/>
    </row>
    <row r="111" spans="1:8" ht="148.5" x14ac:dyDescent="0.35">
      <c r="A111" s="60">
        <f>IF(LEN(C111)=0,"",COUNTA($C$69:C111))</f>
        <v>40</v>
      </c>
      <c r="B111" s="65" t="s">
        <v>175</v>
      </c>
      <c r="C111" s="27" t="s">
        <v>176</v>
      </c>
      <c r="D111" s="27"/>
      <c r="E111" s="61">
        <v>250000</v>
      </c>
      <c r="F111" s="80">
        <f t="shared" si="7"/>
        <v>225000</v>
      </c>
      <c r="G111" s="114" t="s">
        <v>370</v>
      </c>
      <c r="H111" s="40"/>
    </row>
    <row r="112" spans="1:8" ht="16.5" x14ac:dyDescent="0.35">
      <c r="A112" s="60">
        <f>IF(LEN(C112)=0,"",COUNTA($C$69:C112))</f>
        <v>41</v>
      </c>
      <c r="B112" s="179" t="s">
        <v>177</v>
      </c>
      <c r="C112" s="27" t="s">
        <v>178</v>
      </c>
      <c r="D112" s="27"/>
      <c r="E112" s="61">
        <v>275000</v>
      </c>
      <c r="F112" s="80">
        <f t="shared" si="7"/>
        <v>247500</v>
      </c>
      <c r="G112" s="114"/>
      <c r="H112" s="40"/>
    </row>
    <row r="113" spans="1:8" ht="16.5" x14ac:dyDescent="0.35">
      <c r="A113" s="60">
        <f>IF(LEN(C113)=0,"",COUNTA($C$69:C113))</f>
        <v>42</v>
      </c>
      <c r="B113" s="179"/>
      <c r="C113" s="27" t="s">
        <v>179</v>
      </c>
      <c r="D113" s="27"/>
      <c r="E113" s="61">
        <v>187000</v>
      </c>
      <c r="F113" s="80">
        <f t="shared" si="7"/>
        <v>168300</v>
      </c>
      <c r="G113" s="114"/>
      <c r="H113" s="40"/>
    </row>
    <row r="114" spans="1:8" ht="16.5" x14ac:dyDescent="0.35">
      <c r="A114" s="60">
        <f>IF(LEN(C114)=0,"",COUNTA($C$69:C114))</f>
        <v>43</v>
      </c>
      <c r="B114" s="179"/>
      <c r="C114" s="27" t="s">
        <v>180</v>
      </c>
      <c r="D114" s="27"/>
      <c r="E114" s="61">
        <v>187000</v>
      </c>
      <c r="F114" s="80">
        <f t="shared" si="7"/>
        <v>168300</v>
      </c>
      <c r="G114" s="114"/>
      <c r="H114" s="40"/>
    </row>
    <row r="115" spans="1:8" ht="16.5" x14ac:dyDescent="0.35">
      <c r="A115" s="60">
        <f>IF(LEN(C115)=0,"",COUNTA($C$69:C115))</f>
        <v>44</v>
      </c>
      <c r="B115" s="179"/>
      <c r="C115" s="27" t="s">
        <v>181</v>
      </c>
      <c r="D115" s="27"/>
      <c r="E115" s="61">
        <v>189000</v>
      </c>
      <c r="F115" s="80">
        <f t="shared" si="7"/>
        <v>170100</v>
      </c>
      <c r="G115" s="114"/>
      <c r="H115" s="40"/>
    </row>
    <row r="116" spans="1:8" ht="16.5" x14ac:dyDescent="0.35">
      <c r="A116" s="60">
        <f>IF(LEN(C116)=0,"",COUNTA($C$69:C116))</f>
        <v>45</v>
      </c>
      <c r="B116" s="179"/>
      <c r="C116" s="27" t="s">
        <v>182</v>
      </c>
      <c r="D116" s="27"/>
      <c r="E116" s="61">
        <v>150000</v>
      </c>
      <c r="F116" s="80">
        <f t="shared" si="7"/>
        <v>135000</v>
      </c>
      <c r="G116" s="114"/>
      <c r="H116" s="40"/>
    </row>
    <row r="117" spans="1:8" ht="16.5" x14ac:dyDescent="0.35">
      <c r="A117" s="60">
        <f>IF(LEN(C117)=0,"",COUNTA($C$69:C117))</f>
        <v>46</v>
      </c>
      <c r="B117" s="179"/>
      <c r="C117" s="27" t="s">
        <v>183</v>
      </c>
      <c r="D117" s="27"/>
      <c r="E117" s="61">
        <v>189000</v>
      </c>
      <c r="F117" s="80">
        <f t="shared" si="7"/>
        <v>170100</v>
      </c>
      <c r="G117" s="114"/>
      <c r="H117" s="40"/>
    </row>
    <row r="118" spans="1:8" ht="16.5" x14ac:dyDescent="0.35">
      <c r="A118" s="60">
        <f>IF(LEN(C118)=0,"",COUNTA($C$69:C118))</f>
        <v>47</v>
      </c>
      <c r="B118" s="179"/>
      <c r="C118" s="27" t="s">
        <v>184</v>
      </c>
      <c r="D118" s="27"/>
      <c r="E118" s="61">
        <v>189000</v>
      </c>
      <c r="F118" s="80">
        <f t="shared" si="7"/>
        <v>170100</v>
      </c>
      <c r="G118" s="114"/>
      <c r="H118" s="40"/>
    </row>
    <row r="119" spans="1:8" ht="16.5" x14ac:dyDescent="0.35">
      <c r="A119" s="60">
        <f>IF(LEN(C119)=0,"",COUNTA($C$69:C119))</f>
        <v>48</v>
      </c>
      <c r="B119" s="179"/>
      <c r="C119" s="27" t="s">
        <v>185</v>
      </c>
      <c r="D119" s="27"/>
      <c r="E119" s="61">
        <v>187000</v>
      </c>
      <c r="F119" s="80">
        <f t="shared" si="7"/>
        <v>168300</v>
      </c>
      <c r="G119" s="114"/>
      <c r="H119" s="40"/>
    </row>
    <row r="120" spans="1:8" ht="16.5" x14ac:dyDescent="0.35">
      <c r="A120" s="60">
        <f>IF(LEN(C120)=0,"",COUNTA($C$69:C120))</f>
        <v>49</v>
      </c>
      <c r="B120" s="179"/>
      <c r="C120" s="27" t="s">
        <v>186</v>
      </c>
      <c r="D120" s="27"/>
      <c r="E120" s="61">
        <v>201000</v>
      </c>
      <c r="F120" s="80">
        <f t="shared" si="7"/>
        <v>180900</v>
      </c>
      <c r="G120" s="114"/>
      <c r="H120" s="40"/>
    </row>
    <row r="121" spans="1:8" ht="16.5" x14ac:dyDescent="0.35">
      <c r="A121" s="60">
        <f>IF(LEN(C121)=0,"",COUNTA($C$69:C121))</f>
        <v>50</v>
      </c>
      <c r="B121" s="179"/>
      <c r="C121" s="27" t="s">
        <v>187</v>
      </c>
      <c r="D121" s="27"/>
      <c r="E121" s="61">
        <v>187000</v>
      </c>
      <c r="F121" s="80">
        <f t="shared" si="7"/>
        <v>168300</v>
      </c>
      <c r="G121" s="114"/>
      <c r="H121" s="40"/>
    </row>
    <row r="122" spans="1:8" ht="16.5" x14ac:dyDescent="0.35">
      <c r="A122" s="60">
        <f>IF(LEN(C122)=0,"",COUNTA($C$69:C122))</f>
        <v>51</v>
      </c>
      <c r="B122" s="179"/>
      <c r="C122" s="27" t="s">
        <v>188</v>
      </c>
      <c r="D122" s="27"/>
      <c r="E122" s="61">
        <v>187000</v>
      </c>
      <c r="F122" s="80">
        <f t="shared" si="7"/>
        <v>168300</v>
      </c>
      <c r="G122" s="114"/>
      <c r="H122" s="40"/>
    </row>
    <row r="123" spans="1:8" ht="16.5" x14ac:dyDescent="0.35">
      <c r="A123" s="60">
        <f>IF(LEN(C123)=0,"",COUNTA($C$69:C123))</f>
        <v>52</v>
      </c>
      <c r="B123" s="179"/>
      <c r="C123" s="27" t="s">
        <v>189</v>
      </c>
      <c r="D123" s="27"/>
      <c r="E123" s="61">
        <v>132000</v>
      </c>
      <c r="F123" s="80">
        <f t="shared" si="7"/>
        <v>118800</v>
      </c>
      <c r="G123" s="114"/>
      <c r="H123" s="40"/>
    </row>
    <row r="124" spans="1:8" ht="16.5" x14ac:dyDescent="0.35">
      <c r="A124" s="60">
        <f>IF(LEN(C124)=0,"",COUNTA($C$69:C124))</f>
        <v>53</v>
      </c>
      <c r="B124" s="179"/>
      <c r="C124" s="27" t="s">
        <v>190</v>
      </c>
      <c r="D124" s="27"/>
      <c r="E124" s="61">
        <v>187000</v>
      </c>
      <c r="F124" s="80">
        <f t="shared" si="7"/>
        <v>168300</v>
      </c>
      <c r="G124" s="114"/>
      <c r="H124" s="40"/>
    </row>
    <row r="125" spans="1:8" ht="16.5" x14ac:dyDescent="0.35">
      <c r="A125" s="60">
        <f>IF(LEN(C125)=0,"",COUNTA($C$69:C125))</f>
        <v>54</v>
      </c>
      <c r="B125" s="179"/>
      <c r="C125" s="27" t="s">
        <v>191</v>
      </c>
      <c r="D125" s="27"/>
      <c r="E125" s="61">
        <v>1073000</v>
      </c>
      <c r="F125" s="80">
        <f t="shared" si="7"/>
        <v>965700</v>
      </c>
      <c r="G125" s="114"/>
      <c r="H125" s="40"/>
    </row>
    <row r="126" spans="1:8" s="109" customFormat="1" ht="16.5" x14ac:dyDescent="0.35">
      <c r="A126" s="186" t="s">
        <v>371</v>
      </c>
      <c r="B126" s="186"/>
      <c r="C126" s="186"/>
      <c r="D126" s="186"/>
      <c r="E126" s="110"/>
      <c r="F126" s="110"/>
      <c r="G126" s="138"/>
      <c r="H126" s="108"/>
    </row>
    <row r="127" spans="1:8" ht="33" x14ac:dyDescent="0.35">
      <c r="A127" s="60">
        <f>IF(LEN(C127)=0,"",COUNTA($C$69:C127))</f>
        <v>55</v>
      </c>
      <c r="B127" s="38" t="s">
        <v>372</v>
      </c>
      <c r="C127" s="27" t="s">
        <v>373</v>
      </c>
      <c r="D127" s="27" t="s">
        <v>374</v>
      </c>
      <c r="E127" s="61">
        <v>50000</v>
      </c>
      <c r="F127" s="80">
        <f>E127*0.9</f>
        <v>45000</v>
      </c>
      <c r="G127" s="114"/>
      <c r="H127" s="40"/>
    </row>
    <row r="128" spans="1:8" ht="49.5" x14ac:dyDescent="0.35">
      <c r="A128" s="60">
        <f>IF(LEN(C128)=0,"",COUNTA($C$69:C128))</f>
        <v>56</v>
      </c>
      <c r="B128" s="38" t="s">
        <v>375</v>
      </c>
      <c r="C128" s="27" t="s">
        <v>376</v>
      </c>
      <c r="D128" s="27" t="s">
        <v>377</v>
      </c>
      <c r="E128" s="61">
        <v>108000</v>
      </c>
      <c r="F128" s="80">
        <f>E128*0.9</f>
        <v>97200</v>
      </c>
      <c r="G128" s="114"/>
      <c r="H128" s="40"/>
    </row>
    <row r="129" spans="1:8" s="109" customFormat="1" ht="16.5" x14ac:dyDescent="0.35">
      <c r="A129" s="188" t="s">
        <v>378</v>
      </c>
      <c r="B129" s="188"/>
      <c r="C129" s="188"/>
      <c r="D129" s="188"/>
      <c r="E129" s="111"/>
      <c r="F129" s="111"/>
      <c r="G129" s="138"/>
      <c r="H129" s="108"/>
    </row>
    <row r="130" spans="1:8" ht="66" x14ac:dyDescent="0.35">
      <c r="A130" s="60">
        <f>IF(LEN(C130)=0,"",COUNTA($C$69:C130))</f>
        <v>57</v>
      </c>
      <c r="B130" s="181" t="s">
        <v>379</v>
      </c>
      <c r="C130" s="27" t="s">
        <v>380</v>
      </c>
      <c r="D130" s="27"/>
      <c r="E130" s="66">
        <v>250000</v>
      </c>
      <c r="F130" s="80">
        <f t="shared" ref="F130:F142" si="8">E130*0.9</f>
        <v>225000</v>
      </c>
      <c r="G130" s="114"/>
      <c r="H130" s="40"/>
    </row>
    <row r="131" spans="1:8" ht="33" x14ac:dyDescent="0.35">
      <c r="A131" s="60">
        <f>IF(LEN(C131)=0,"",COUNTA($C$69:C131))</f>
        <v>58</v>
      </c>
      <c r="B131" s="182"/>
      <c r="C131" s="27" t="s">
        <v>381</v>
      </c>
      <c r="D131" s="27"/>
      <c r="E131" s="66">
        <v>375000</v>
      </c>
      <c r="F131" s="80">
        <f t="shared" si="8"/>
        <v>337500</v>
      </c>
      <c r="G131" s="114"/>
      <c r="H131" s="40"/>
    </row>
    <row r="132" spans="1:8" ht="33" x14ac:dyDescent="0.35">
      <c r="A132" s="60">
        <f>IF(LEN(C132)=0,"",COUNTA($C$69:C132))</f>
        <v>59</v>
      </c>
      <c r="B132" s="182"/>
      <c r="C132" s="27" t="s">
        <v>192</v>
      </c>
      <c r="D132" s="27"/>
      <c r="E132" s="66">
        <v>500000</v>
      </c>
      <c r="F132" s="80">
        <f t="shared" si="8"/>
        <v>450000</v>
      </c>
      <c r="G132" s="114"/>
      <c r="H132" s="40"/>
    </row>
    <row r="133" spans="1:8" ht="49.5" x14ac:dyDescent="0.35">
      <c r="A133" s="60">
        <f>IF(LEN(C133)=0,"",COUNTA($C$69:C133))</f>
        <v>60</v>
      </c>
      <c r="B133" s="182"/>
      <c r="C133" s="27" t="s">
        <v>193</v>
      </c>
      <c r="D133" s="27" t="s">
        <v>194</v>
      </c>
      <c r="E133" s="61">
        <v>700000</v>
      </c>
      <c r="F133" s="80">
        <f t="shared" si="8"/>
        <v>630000</v>
      </c>
      <c r="G133" s="114"/>
      <c r="H133" s="40"/>
    </row>
    <row r="134" spans="1:8" ht="66" x14ac:dyDescent="0.35">
      <c r="A134" s="60">
        <f>IF(LEN(C134)=0,"",COUNTA($C$69:C134))</f>
        <v>61</v>
      </c>
      <c r="B134" s="182"/>
      <c r="C134" s="27" t="s">
        <v>195</v>
      </c>
      <c r="D134" s="27" t="s">
        <v>196</v>
      </c>
      <c r="E134" s="61">
        <v>770000</v>
      </c>
      <c r="F134" s="80">
        <f t="shared" si="8"/>
        <v>693000</v>
      </c>
      <c r="G134" s="114"/>
      <c r="H134" s="40"/>
    </row>
    <row r="135" spans="1:8" ht="33" x14ac:dyDescent="0.35">
      <c r="A135" s="60">
        <f>IF(LEN(C135)=0,"",COUNTA($C$69:C135))</f>
        <v>62</v>
      </c>
      <c r="B135" s="184"/>
      <c r="C135" s="27" t="s">
        <v>201</v>
      </c>
      <c r="D135" s="27" t="s">
        <v>202</v>
      </c>
      <c r="E135" s="66">
        <v>143000</v>
      </c>
      <c r="F135" s="80">
        <f t="shared" si="8"/>
        <v>128700</v>
      </c>
      <c r="G135" s="114"/>
      <c r="H135" s="40"/>
    </row>
    <row r="136" spans="1:8" ht="33" x14ac:dyDescent="0.35">
      <c r="A136" s="60">
        <f>IF(LEN(C136)=0,"",COUNTA($C$69:C136))</f>
        <v>63</v>
      </c>
      <c r="B136" s="184"/>
      <c r="C136" s="27" t="s">
        <v>203</v>
      </c>
      <c r="D136" s="27" t="s">
        <v>202</v>
      </c>
      <c r="E136" s="66">
        <v>185000</v>
      </c>
      <c r="F136" s="80">
        <f t="shared" si="8"/>
        <v>166500</v>
      </c>
      <c r="G136" s="114"/>
      <c r="H136" s="40"/>
    </row>
    <row r="137" spans="1:8" ht="49.5" x14ac:dyDescent="0.35">
      <c r="A137" s="60">
        <f>IF(LEN(C137)=0,"",COUNTA($C$69:C137))</f>
        <v>64</v>
      </c>
      <c r="B137" s="184"/>
      <c r="C137" s="27" t="s">
        <v>204</v>
      </c>
      <c r="D137" s="27" t="s">
        <v>205</v>
      </c>
      <c r="E137" s="66">
        <v>1200000</v>
      </c>
      <c r="F137" s="80">
        <f t="shared" si="8"/>
        <v>1080000</v>
      </c>
      <c r="G137" s="70"/>
      <c r="H137" s="40"/>
    </row>
    <row r="138" spans="1:8" ht="33" x14ac:dyDescent="0.35">
      <c r="A138" s="60">
        <f>IF(LEN(C138)=0,"",COUNTA($C$69:C138))</f>
        <v>65</v>
      </c>
      <c r="B138" s="184"/>
      <c r="C138" s="27" t="s">
        <v>206</v>
      </c>
      <c r="D138" s="27" t="s">
        <v>207</v>
      </c>
      <c r="E138" s="66">
        <v>700000</v>
      </c>
      <c r="F138" s="80">
        <f t="shared" si="8"/>
        <v>630000</v>
      </c>
      <c r="G138" s="114"/>
      <c r="H138" s="40"/>
    </row>
    <row r="139" spans="1:8" ht="33" x14ac:dyDescent="0.35">
      <c r="A139" s="60">
        <f>IF(LEN(C139)=0,"",COUNTA($C$69:C139))</f>
        <v>66</v>
      </c>
      <c r="B139" s="184"/>
      <c r="C139" s="27" t="s">
        <v>208</v>
      </c>
      <c r="D139" s="27" t="s">
        <v>209</v>
      </c>
      <c r="E139" s="61">
        <v>847000</v>
      </c>
      <c r="F139" s="80">
        <f t="shared" si="8"/>
        <v>762300</v>
      </c>
      <c r="G139" s="114"/>
      <c r="H139" s="40"/>
    </row>
    <row r="140" spans="1:8" ht="49.5" x14ac:dyDescent="0.35">
      <c r="A140" s="60">
        <f>IF(LEN(C140)=0,"",COUNTA($C$69:C140))</f>
        <v>67</v>
      </c>
      <c r="B140" s="184"/>
      <c r="C140" s="27" t="s">
        <v>210</v>
      </c>
      <c r="D140" s="27" t="s">
        <v>211</v>
      </c>
      <c r="E140" s="61">
        <v>2178000</v>
      </c>
      <c r="F140" s="80">
        <f t="shared" si="8"/>
        <v>1960200</v>
      </c>
      <c r="G140" s="114"/>
      <c r="H140" s="40"/>
    </row>
    <row r="141" spans="1:8" ht="49.5" x14ac:dyDescent="0.35">
      <c r="A141" s="60">
        <f>IF(LEN(C141)=0,"",COUNTA($C$69:C141))</f>
        <v>68</v>
      </c>
      <c r="B141" s="184"/>
      <c r="C141" s="27" t="s">
        <v>212</v>
      </c>
      <c r="D141" s="27" t="s">
        <v>213</v>
      </c>
      <c r="E141" s="61">
        <v>847000</v>
      </c>
      <c r="F141" s="80">
        <f t="shared" si="8"/>
        <v>762300</v>
      </c>
      <c r="G141" s="114"/>
      <c r="H141" s="40"/>
    </row>
    <row r="142" spans="1:8" ht="33" x14ac:dyDescent="0.35">
      <c r="A142" s="60">
        <f>IF(LEN(C142)=0,"",COUNTA($C$69:C142))</f>
        <v>69</v>
      </c>
      <c r="B142" s="184"/>
      <c r="C142" s="27" t="s">
        <v>214</v>
      </c>
      <c r="D142" s="27" t="s">
        <v>215</v>
      </c>
      <c r="E142" s="61">
        <v>1700000</v>
      </c>
      <c r="F142" s="80">
        <f t="shared" si="8"/>
        <v>1530000</v>
      </c>
      <c r="G142" s="114"/>
      <c r="H142" s="40"/>
    </row>
    <row r="143" spans="1:8" ht="66" x14ac:dyDescent="0.35">
      <c r="A143" s="60">
        <f>IF(LEN(C143)=0,"",COUNTA($C$69:C143))</f>
        <v>70</v>
      </c>
      <c r="B143" s="184" t="s">
        <v>382</v>
      </c>
      <c r="C143" s="27" t="s">
        <v>216</v>
      </c>
      <c r="D143" s="27" t="s">
        <v>217</v>
      </c>
      <c r="E143" s="66">
        <v>3420000</v>
      </c>
      <c r="F143" s="66">
        <v>3420000</v>
      </c>
      <c r="G143" s="114"/>
      <c r="H143" s="55"/>
    </row>
    <row r="144" spans="1:8" ht="66" x14ac:dyDescent="0.35">
      <c r="A144" s="60">
        <f>IF(LEN(C144)=0,"",COUNTA($C$69:C144))</f>
        <v>71</v>
      </c>
      <c r="B144" s="184"/>
      <c r="C144" s="27" t="s">
        <v>218</v>
      </c>
      <c r="D144" s="27" t="s">
        <v>219</v>
      </c>
      <c r="E144" s="66">
        <v>3420000</v>
      </c>
      <c r="F144" s="66">
        <v>3420000</v>
      </c>
      <c r="G144" s="114"/>
      <c r="H144" s="40"/>
    </row>
    <row r="145" spans="1:10" ht="66" x14ac:dyDescent="0.35">
      <c r="A145" s="60">
        <f>IF(LEN(C145)=0,"",COUNTA($C$69:C145))</f>
        <v>72</v>
      </c>
      <c r="B145" s="184"/>
      <c r="C145" s="27" t="s">
        <v>220</v>
      </c>
      <c r="D145" s="27" t="s">
        <v>221</v>
      </c>
      <c r="E145" s="66">
        <v>3420000</v>
      </c>
      <c r="F145" s="66">
        <v>3420000</v>
      </c>
      <c r="G145" s="140"/>
      <c r="H145" s="54"/>
      <c r="I145" s="54"/>
      <c r="J145" s="55"/>
    </row>
    <row r="146" spans="1:10" ht="66" x14ac:dyDescent="0.35">
      <c r="A146" s="60">
        <f>IF(LEN(C146)=0,"",COUNTA($C$69:C146))</f>
        <v>73</v>
      </c>
      <c r="B146" s="184"/>
      <c r="C146" s="27" t="s">
        <v>222</v>
      </c>
      <c r="D146" s="27" t="s">
        <v>223</v>
      </c>
      <c r="E146" s="66">
        <v>3420000</v>
      </c>
      <c r="F146" s="66">
        <v>3420000</v>
      </c>
      <c r="G146" s="114"/>
      <c r="H146" s="40"/>
    </row>
    <row r="147" spans="1:10" ht="49.5" x14ac:dyDescent="0.35">
      <c r="A147" s="60">
        <f>IF(LEN(C147)=0,"",COUNTA($C$69:C147))</f>
        <v>74</v>
      </c>
      <c r="B147" s="184"/>
      <c r="C147" s="27" t="s">
        <v>224</v>
      </c>
      <c r="D147" s="27" t="s">
        <v>225</v>
      </c>
      <c r="E147" s="66">
        <v>3420000</v>
      </c>
      <c r="F147" s="66">
        <v>3420000</v>
      </c>
      <c r="G147" s="114"/>
      <c r="H147" s="40"/>
    </row>
    <row r="148" spans="1:10" ht="66" x14ac:dyDescent="0.35">
      <c r="A148" s="60">
        <f>IF(LEN(C148)=0,"",COUNTA($C$69:C148))</f>
        <v>75</v>
      </c>
      <c r="B148" s="184"/>
      <c r="C148" s="27" t="s">
        <v>226</v>
      </c>
      <c r="D148" s="27" t="s">
        <v>227</v>
      </c>
      <c r="E148" s="66">
        <v>5730000</v>
      </c>
      <c r="F148" s="66">
        <v>5730000</v>
      </c>
      <c r="G148" s="114"/>
      <c r="H148" s="40"/>
    </row>
    <row r="149" spans="1:10" ht="66" x14ac:dyDescent="0.35">
      <c r="A149" s="60">
        <f>IF(LEN(C149)=0,"",COUNTA($C$69:C149))</f>
        <v>76</v>
      </c>
      <c r="B149" s="184"/>
      <c r="C149" s="27" t="s">
        <v>410</v>
      </c>
      <c r="D149" s="27" t="s">
        <v>228</v>
      </c>
      <c r="E149" s="66">
        <v>3420000</v>
      </c>
      <c r="F149" s="66">
        <v>3420000</v>
      </c>
      <c r="G149" s="114"/>
      <c r="H149" s="40"/>
    </row>
    <row r="150" spans="1:10" ht="66" x14ac:dyDescent="0.35">
      <c r="A150" s="60">
        <f>IF(LEN(C150)=0,"",COUNTA($C$69:C150))</f>
        <v>77</v>
      </c>
      <c r="B150" s="184"/>
      <c r="C150" s="27" t="s">
        <v>229</v>
      </c>
      <c r="D150" s="27" t="s">
        <v>228</v>
      </c>
      <c r="E150" s="66">
        <v>4530000</v>
      </c>
      <c r="F150" s="66">
        <v>4530000</v>
      </c>
      <c r="G150" s="114"/>
      <c r="H150" s="40"/>
    </row>
    <row r="151" spans="1:10" ht="82.5" x14ac:dyDescent="0.35">
      <c r="A151" s="60">
        <f>IF(LEN(C151)=0,"",COUNTA($C$69:C151))</f>
        <v>78</v>
      </c>
      <c r="B151" s="184"/>
      <c r="C151" s="27" t="s">
        <v>230</v>
      </c>
      <c r="D151" s="27" t="s">
        <v>231</v>
      </c>
      <c r="E151" s="66">
        <v>3420000</v>
      </c>
      <c r="F151" s="66">
        <v>3420000</v>
      </c>
      <c r="G151" s="114"/>
      <c r="H151" s="40"/>
    </row>
    <row r="152" spans="1:10" ht="66" x14ac:dyDescent="0.35">
      <c r="A152" s="60">
        <f>IF(LEN(C152)=0,"",COUNTA($C$69:C152))</f>
        <v>79</v>
      </c>
      <c r="B152" s="184"/>
      <c r="C152" s="27" t="s">
        <v>232</v>
      </c>
      <c r="D152" s="27" t="s">
        <v>233</v>
      </c>
      <c r="E152" s="66">
        <v>5515200</v>
      </c>
      <c r="F152" s="66">
        <v>5515200</v>
      </c>
      <c r="G152" s="114"/>
      <c r="H152" s="40"/>
    </row>
    <row r="153" spans="1:10" ht="49.5" x14ac:dyDescent="0.35">
      <c r="A153" s="60">
        <f>IF(LEN(C153)=0,"",COUNTA($C$69:C153))</f>
        <v>80</v>
      </c>
      <c r="B153" s="184"/>
      <c r="C153" s="27" t="s">
        <v>234</v>
      </c>
      <c r="D153" s="27" t="s">
        <v>235</v>
      </c>
      <c r="E153" s="66">
        <v>2790000</v>
      </c>
      <c r="F153" s="66">
        <v>2790000</v>
      </c>
      <c r="G153" s="70" t="s">
        <v>383</v>
      </c>
      <c r="H153" s="40"/>
    </row>
    <row r="154" spans="1:10" ht="66" x14ac:dyDescent="0.35">
      <c r="A154" s="60">
        <f>IF(LEN(C154)=0,"",COUNTA($C$69:C154))</f>
        <v>81</v>
      </c>
      <c r="B154" s="184"/>
      <c r="C154" s="27" t="s">
        <v>236</v>
      </c>
      <c r="D154" s="27" t="s">
        <v>237</v>
      </c>
      <c r="E154" s="66">
        <v>3078000</v>
      </c>
      <c r="F154" s="66">
        <v>3078000</v>
      </c>
      <c r="G154" s="114"/>
      <c r="H154" s="40"/>
    </row>
    <row r="155" spans="1:10" ht="66" x14ac:dyDescent="0.35">
      <c r="A155" s="60">
        <f>IF(LEN(C155)=0,"",COUNTA($C$69:C155))</f>
        <v>82</v>
      </c>
      <c r="B155" s="184"/>
      <c r="C155" s="27" t="s">
        <v>238</v>
      </c>
      <c r="D155" s="27" t="s">
        <v>237</v>
      </c>
      <c r="E155" s="66">
        <v>4200000</v>
      </c>
      <c r="F155" s="66">
        <v>4200000</v>
      </c>
      <c r="G155" s="114"/>
      <c r="H155" s="40"/>
    </row>
    <row r="156" spans="1:10" ht="66" x14ac:dyDescent="0.35">
      <c r="A156" s="60">
        <f>IF(LEN(C156)=0,"",COUNTA($C$69:C156))</f>
        <v>83</v>
      </c>
      <c r="B156" s="184"/>
      <c r="C156" s="27" t="s">
        <v>239</v>
      </c>
      <c r="D156" s="27" t="s">
        <v>240</v>
      </c>
      <c r="E156" s="66">
        <v>3078000</v>
      </c>
      <c r="F156" s="66">
        <v>3078000</v>
      </c>
      <c r="G156" s="114"/>
      <c r="H156" s="40"/>
    </row>
    <row r="157" spans="1:10" ht="66" x14ac:dyDescent="0.35">
      <c r="A157" s="60">
        <f>IF(LEN(C157)=0,"",COUNTA($C$69:C157))</f>
        <v>84</v>
      </c>
      <c r="B157" s="184"/>
      <c r="C157" s="27" t="s">
        <v>241</v>
      </c>
      <c r="D157" s="27" t="s">
        <v>240</v>
      </c>
      <c r="E157" s="66">
        <v>4200000</v>
      </c>
      <c r="F157" s="66">
        <v>4200000</v>
      </c>
      <c r="G157" s="114"/>
      <c r="H157" s="40"/>
    </row>
    <row r="158" spans="1:10" ht="66" x14ac:dyDescent="0.35">
      <c r="A158" s="60">
        <f>IF(LEN(C158)=0,"",COUNTA($C$69:C158))</f>
        <v>85</v>
      </c>
      <c r="B158" s="184"/>
      <c r="C158" s="27" t="s">
        <v>242</v>
      </c>
      <c r="D158" s="27" t="s">
        <v>243</v>
      </c>
      <c r="E158" s="66">
        <v>3078000</v>
      </c>
      <c r="F158" s="66">
        <v>3078000</v>
      </c>
      <c r="G158" s="114"/>
      <c r="H158" s="40"/>
    </row>
    <row r="159" spans="1:10" ht="66" x14ac:dyDescent="0.35">
      <c r="A159" s="60">
        <f>IF(LEN(C159)=0,"",COUNTA($C$69:C159))</f>
        <v>86</v>
      </c>
      <c r="B159" s="184"/>
      <c r="C159" s="27" t="s">
        <v>244</v>
      </c>
      <c r="D159" s="27" t="s">
        <v>245</v>
      </c>
      <c r="E159" s="66">
        <v>3420000</v>
      </c>
      <c r="F159" s="66">
        <v>3420000</v>
      </c>
      <c r="G159" s="114"/>
      <c r="H159" s="40"/>
    </row>
    <row r="160" spans="1:10" ht="66" x14ac:dyDescent="0.35">
      <c r="A160" s="60">
        <f>IF(LEN(C160)=0,"",COUNTA($C$69:C160))</f>
        <v>87</v>
      </c>
      <c r="B160" s="184"/>
      <c r="C160" s="27" t="s">
        <v>246</v>
      </c>
      <c r="D160" s="27" t="s">
        <v>247</v>
      </c>
      <c r="E160" s="66">
        <v>3420000</v>
      </c>
      <c r="F160" s="66">
        <v>3420000</v>
      </c>
      <c r="G160" s="114"/>
      <c r="H160" s="40"/>
    </row>
    <row r="161" spans="1:8" ht="66" x14ac:dyDescent="0.35">
      <c r="A161" s="60">
        <f>IF(LEN(C161)=0,"",COUNTA($C$69:C161))</f>
        <v>88</v>
      </c>
      <c r="B161" s="184"/>
      <c r="C161" s="27" t="s">
        <v>248</v>
      </c>
      <c r="D161" s="27" t="s">
        <v>249</v>
      </c>
      <c r="E161" s="66">
        <v>3420000</v>
      </c>
      <c r="F161" s="66">
        <v>3420000</v>
      </c>
      <c r="G161" s="114"/>
      <c r="H161" s="40"/>
    </row>
    <row r="162" spans="1:8" ht="66" x14ac:dyDescent="0.35">
      <c r="A162" s="60">
        <f>IF(LEN(C162)=0,"",COUNTA($C$69:C162))</f>
        <v>89</v>
      </c>
      <c r="B162" s="184"/>
      <c r="C162" s="27" t="s">
        <v>250</v>
      </c>
      <c r="D162" s="27" t="s">
        <v>251</v>
      </c>
      <c r="E162" s="66">
        <v>3420000</v>
      </c>
      <c r="F162" s="66">
        <v>3420000</v>
      </c>
      <c r="G162" s="114"/>
      <c r="H162" s="40"/>
    </row>
    <row r="163" spans="1:8" ht="49.5" x14ac:dyDescent="0.35">
      <c r="A163" s="60">
        <f>IF(LEN(C163)=0,"",COUNTA($C$69:C163))</f>
        <v>90</v>
      </c>
      <c r="B163" s="184"/>
      <c r="C163" s="27" t="s">
        <v>252</v>
      </c>
      <c r="D163" s="27" t="s">
        <v>253</v>
      </c>
      <c r="E163" s="66">
        <v>7740000</v>
      </c>
      <c r="F163" s="66">
        <v>7740000</v>
      </c>
      <c r="G163" s="114"/>
      <c r="H163" s="40"/>
    </row>
    <row r="164" spans="1:8" ht="49.5" x14ac:dyDescent="0.35">
      <c r="A164" s="60">
        <f>IF(LEN(C164)=0,"",COUNTA($C$69:C164))</f>
        <v>91</v>
      </c>
      <c r="B164" s="184"/>
      <c r="C164" s="27" t="s">
        <v>254</v>
      </c>
      <c r="D164" s="27" t="s">
        <v>255</v>
      </c>
      <c r="E164" s="66">
        <v>3420000</v>
      </c>
      <c r="F164" s="66">
        <v>3420000</v>
      </c>
      <c r="G164" s="114"/>
      <c r="H164" s="40"/>
    </row>
    <row r="165" spans="1:8" ht="49.5" x14ac:dyDescent="0.35">
      <c r="A165" s="60">
        <f>IF(LEN(C165)=0,"",COUNTA($C$69:C165))</f>
        <v>92</v>
      </c>
      <c r="B165" s="184"/>
      <c r="C165" s="27" t="s">
        <v>256</v>
      </c>
      <c r="D165" s="27" t="s">
        <v>257</v>
      </c>
      <c r="E165" s="66">
        <v>4740000</v>
      </c>
      <c r="F165" s="66">
        <v>4740000</v>
      </c>
      <c r="G165" s="114"/>
      <c r="H165" s="40"/>
    </row>
    <row r="166" spans="1:8" ht="49.5" x14ac:dyDescent="0.35">
      <c r="A166" s="60">
        <f>IF(LEN(C166)=0,"",COUNTA($C$69:C166))</f>
        <v>93</v>
      </c>
      <c r="B166" s="184"/>
      <c r="C166" s="27" t="s">
        <v>258</v>
      </c>
      <c r="D166" s="27" t="s">
        <v>259</v>
      </c>
      <c r="E166" s="66">
        <v>3720000</v>
      </c>
      <c r="F166" s="66">
        <v>3720000</v>
      </c>
      <c r="G166" s="114"/>
      <c r="H166" s="40"/>
    </row>
    <row r="167" spans="1:8" ht="66" x14ac:dyDescent="0.35">
      <c r="A167" s="60">
        <f>IF(LEN(C167)=0,"",COUNTA($C$69:C167))</f>
        <v>94</v>
      </c>
      <c r="B167" s="184"/>
      <c r="C167" s="27" t="s">
        <v>260</v>
      </c>
      <c r="D167" s="27"/>
      <c r="E167" s="66">
        <v>6060000</v>
      </c>
      <c r="F167" s="66">
        <v>6060000</v>
      </c>
      <c r="G167" s="114"/>
      <c r="H167" s="40"/>
    </row>
    <row r="168" spans="1:8" ht="49.5" x14ac:dyDescent="0.35">
      <c r="A168" s="60">
        <f>IF(LEN(C168)=0,"",COUNTA($C$69:C168))</f>
        <v>95</v>
      </c>
      <c r="B168" s="184"/>
      <c r="C168" s="27" t="s">
        <v>261</v>
      </c>
      <c r="D168" s="27"/>
      <c r="E168" s="66">
        <v>6060000</v>
      </c>
      <c r="F168" s="66">
        <v>6060000</v>
      </c>
      <c r="G168" s="114"/>
      <c r="H168" s="40"/>
    </row>
    <row r="169" spans="1:8" ht="66" x14ac:dyDescent="0.35">
      <c r="A169" s="60">
        <f>IF(LEN(C169)=0,"",COUNTA($C$69:C169))</f>
        <v>96</v>
      </c>
      <c r="B169" s="184"/>
      <c r="C169" s="27" t="s">
        <v>262</v>
      </c>
      <c r="D169" s="27" t="s">
        <v>263</v>
      </c>
      <c r="E169" s="66">
        <v>5520000</v>
      </c>
      <c r="F169" s="66">
        <v>5520000</v>
      </c>
      <c r="G169" s="114"/>
      <c r="H169" s="40"/>
    </row>
    <row r="170" spans="1:8" ht="66" x14ac:dyDescent="0.35">
      <c r="A170" s="60">
        <f>IF(LEN(C170)=0,"",COUNTA($C$69:C170))</f>
        <v>97</v>
      </c>
      <c r="B170" s="184"/>
      <c r="C170" s="27" t="s">
        <v>264</v>
      </c>
      <c r="D170" s="27" t="s">
        <v>265</v>
      </c>
      <c r="E170" s="66">
        <v>9930000</v>
      </c>
      <c r="F170" s="66">
        <v>9930000</v>
      </c>
      <c r="G170" s="114"/>
      <c r="H170" s="40"/>
    </row>
    <row r="171" spans="1:8" ht="66" x14ac:dyDescent="0.35">
      <c r="A171" s="60">
        <f>IF(LEN(C171)=0,"",COUNTA($C$69:C171))</f>
        <v>98</v>
      </c>
      <c r="B171" s="184"/>
      <c r="C171" s="27" t="s">
        <v>266</v>
      </c>
      <c r="D171" s="27" t="s">
        <v>267</v>
      </c>
      <c r="E171" s="66">
        <v>7740000</v>
      </c>
      <c r="F171" s="66">
        <v>7740000</v>
      </c>
      <c r="G171" s="114"/>
      <c r="H171" s="40"/>
    </row>
    <row r="172" spans="1:8" ht="66" x14ac:dyDescent="0.35">
      <c r="A172" s="60">
        <f>IF(LEN(C172)=0,"",COUNTA($C$69:C172))</f>
        <v>99</v>
      </c>
      <c r="B172" s="184"/>
      <c r="C172" s="27" t="s">
        <v>268</v>
      </c>
      <c r="D172" s="27" t="s">
        <v>269</v>
      </c>
      <c r="E172" s="66">
        <v>23160000</v>
      </c>
      <c r="F172" s="66">
        <v>23160000</v>
      </c>
      <c r="G172" s="114"/>
      <c r="H172" s="40"/>
    </row>
    <row r="173" spans="1:8" s="109" customFormat="1" ht="16.5" x14ac:dyDescent="0.35">
      <c r="A173" s="188" t="s">
        <v>384</v>
      </c>
      <c r="B173" s="188"/>
      <c r="C173" s="188"/>
      <c r="D173" s="188"/>
      <c r="E173" s="111"/>
      <c r="F173" s="111"/>
      <c r="G173" s="138"/>
      <c r="H173" s="108"/>
    </row>
    <row r="174" spans="1:8" ht="33" x14ac:dyDescent="0.35">
      <c r="A174" s="60">
        <f>IF(LEN(C174)=0,"",COUNTA($C$69:C174))</f>
        <v>100</v>
      </c>
      <c r="B174" s="65"/>
      <c r="C174" s="27" t="s">
        <v>270</v>
      </c>
      <c r="D174" s="27" t="s">
        <v>271</v>
      </c>
      <c r="E174" s="66">
        <v>88000</v>
      </c>
      <c r="F174" s="80">
        <f>E174*0.9</f>
        <v>79200</v>
      </c>
      <c r="G174" s="114"/>
      <c r="H174" s="40"/>
    </row>
    <row r="175" spans="1:8" ht="33" x14ac:dyDescent="0.35">
      <c r="A175" s="60">
        <f>IF(LEN(C175)=0,"",COUNTA($C$69:C175))</f>
        <v>101</v>
      </c>
      <c r="B175" s="38"/>
      <c r="C175" s="27" t="s">
        <v>272</v>
      </c>
      <c r="D175" s="27" t="s">
        <v>273</v>
      </c>
      <c r="E175" s="66">
        <v>450000</v>
      </c>
      <c r="F175" s="80">
        <f>E175*0.9</f>
        <v>405000</v>
      </c>
      <c r="G175" s="114"/>
      <c r="H175" s="40"/>
    </row>
    <row r="176" spans="1:8" s="52" customFormat="1" ht="49.5" x14ac:dyDescent="0.35">
      <c r="A176" s="60">
        <f>IF(LEN(C176)=0,"",COUNTA($C$69:C176))</f>
        <v>102</v>
      </c>
      <c r="B176" s="184" t="s">
        <v>385</v>
      </c>
      <c r="C176" s="27" t="s">
        <v>386</v>
      </c>
      <c r="D176" s="27" t="s">
        <v>387</v>
      </c>
      <c r="E176" s="66">
        <v>178000</v>
      </c>
      <c r="F176" s="80">
        <f>E176*0.9</f>
        <v>160200</v>
      </c>
      <c r="G176" s="114"/>
    </row>
    <row r="177" spans="1:8" s="52" customFormat="1" ht="33" x14ac:dyDescent="0.35">
      <c r="A177" s="60">
        <f>IF(LEN(C177)=0,"",COUNTA($C$69:C177))</f>
        <v>103</v>
      </c>
      <c r="B177" s="184"/>
      <c r="C177" s="27" t="s">
        <v>388</v>
      </c>
      <c r="D177" s="27" t="s">
        <v>389</v>
      </c>
      <c r="E177" s="66">
        <v>127000</v>
      </c>
      <c r="F177" s="80">
        <f>E177*0.9</f>
        <v>114300</v>
      </c>
      <c r="G177" s="114"/>
    </row>
    <row r="178" spans="1:8" s="112" customFormat="1" ht="16.5" x14ac:dyDescent="0.3">
      <c r="A178" s="186" t="s">
        <v>390</v>
      </c>
      <c r="B178" s="186"/>
      <c r="C178" s="186"/>
      <c r="D178" s="186"/>
      <c r="E178" s="51"/>
      <c r="F178" s="51"/>
      <c r="G178" s="106"/>
    </row>
    <row r="179" spans="1:8" s="53" customFormat="1" ht="33" x14ac:dyDescent="0.3">
      <c r="A179" s="60">
        <f>IF(LEN(C179)=0,"",COUNTA($C$69:C179))</f>
        <v>104</v>
      </c>
      <c r="B179" s="72"/>
      <c r="C179" s="29" t="s">
        <v>274</v>
      </c>
      <c r="D179" s="29" t="s">
        <v>275</v>
      </c>
      <c r="E179" s="72">
        <v>71000</v>
      </c>
      <c r="F179" s="80">
        <f>E179*0.9</f>
        <v>63900</v>
      </c>
      <c r="G179" s="204" t="s">
        <v>391</v>
      </c>
    </row>
    <row r="180" spans="1:8" s="53" customFormat="1" ht="49.5" x14ac:dyDescent="0.3">
      <c r="A180" s="60">
        <f>IF(LEN(C180)=0,"",COUNTA($C$69:C180))</f>
        <v>105</v>
      </c>
      <c r="B180" s="72"/>
      <c r="C180" s="29" t="s">
        <v>276</v>
      </c>
      <c r="D180" s="29" t="s">
        <v>277</v>
      </c>
      <c r="E180" s="72">
        <v>86000</v>
      </c>
      <c r="F180" s="80">
        <f>E180*0.9</f>
        <v>77400</v>
      </c>
      <c r="G180" s="204"/>
    </row>
    <row r="181" spans="1:8" s="109" customFormat="1" ht="16.5" x14ac:dyDescent="0.35">
      <c r="A181" s="188" t="s">
        <v>392</v>
      </c>
      <c r="B181" s="188"/>
      <c r="C181" s="188"/>
      <c r="D181" s="188"/>
      <c r="E181" s="111"/>
      <c r="F181" s="111"/>
      <c r="G181" s="138"/>
      <c r="H181" s="108"/>
    </row>
    <row r="182" spans="1:8" ht="66" x14ac:dyDescent="0.35">
      <c r="A182" s="60">
        <f>IF(LEN(C182)=0,"",COUNTA($C$69:C182))</f>
        <v>106</v>
      </c>
      <c r="B182" s="38"/>
      <c r="C182" s="27" t="s">
        <v>278</v>
      </c>
      <c r="D182" s="27" t="s">
        <v>279</v>
      </c>
      <c r="E182" s="66">
        <v>1968000</v>
      </c>
      <c r="F182" s="80">
        <f t="shared" ref="F182:F189" si="9">E182*0.9</f>
        <v>1771200</v>
      </c>
      <c r="G182" s="161" t="s">
        <v>409</v>
      </c>
      <c r="H182" s="40"/>
    </row>
    <row r="183" spans="1:8" ht="66" x14ac:dyDescent="0.35">
      <c r="A183" s="60">
        <f>IF(LEN(C183)=0,"",COUNTA($C$69:C183))</f>
        <v>107</v>
      </c>
      <c r="B183" s="38"/>
      <c r="C183" s="27" t="s">
        <v>280</v>
      </c>
      <c r="D183" s="27" t="s">
        <v>281</v>
      </c>
      <c r="E183" s="66">
        <v>2952000</v>
      </c>
      <c r="F183" s="80">
        <f t="shared" si="9"/>
        <v>2656800</v>
      </c>
      <c r="G183" s="161"/>
      <c r="H183" s="40"/>
    </row>
    <row r="184" spans="1:8" ht="66" x14ac:dyDescent="0.35">
      <c r="A184" s="60">
        <f>IF(LEN(C184)=0,"",COUNTA($C$69:C184))</f>
        <v>108</v>
      </c>
      <c r="B184" s="38"/>
      <c r="C184" s="27" t="s">
        <v>282</v>
      </c>
      <c r="D184" s="27" t="s">
        <v>283</v>
      </c>
      <c r="E184" s="66">
        <v>4100000</v>
      </c>
      <c r="F184" s="80">
        <f t="shared" si="9"/>
        <v>3690000</v>
      </c>
      <c r="G184" s="161"/>
      <c r="H184" s="40"/>
    </row>
    <row r="185" spans="1:8" ht="49.5" x14ac:dyDescent="0.35">
      <c r="A185" s="60">
        <f>IF(LEN(C185)=0,"",COUNTA($C$69:C185))</f>
        <v>109</v>
      </c>
      <c r="B185" s="38"/>
      <c r="C185" s="27" t="s">
        <v>284</v>
      </c>
      <c r="D185" s="27" t="s">
        <v>285</v>
      </c>
      <c r="E185" s="66">
        <v>550000</v>
      </c>
      <c r="F185" s="80">
        <f t="shared" si="9"/>
        <v>495000</v>
      </c>
      <c r="G185" s="70"/>
      <c r="H185" s="40"/>
    </row>
    <row r="186" spans="1:8" ht="247.5" x14ac:dyDescent="0.35">
      <c r="A186" s="60">
        <f>IF(LEN(C186)=0,"",COUNTA($C$69:C186))</f>
        <v>110</v>
      </c>
      <c r="B186" s="38"/>
      <c r="C186" s="27" t="s">
        <v>286</v>
      </c>
      <c r="D186" s="27" t="s">
        <v>287</v>
      </c>
      <c r="E186" s="66">
        <v>495000</v>
      </c>
      <c r="F186" s="80">
        <f t="shared" si="9"/>
        <v>445500</v>
      </c>
      <c r="G186" s="70" t="s">
        <v>393</v>
      </c>
      <c r="H186" s="40"/>
    </row>
    <row r="187" spans="1:8" ht="16.5" x14ac:dyDescent="0.35">
      <c r="A187" s="60">
        <f>IF(LEN(C187)=0,"",COUNTA($C$69:C187))</f>
        <v>111</v>
      </c>
      <c r="B187" s="38"/>
      <c r="C187" s="27" t="s">
        <v>288</v>
      </c>
      <c r="D187" s="27" t="s">
        <v>289</v>
      </c>
      <c r="E187" s="66">
        <v>268000</v>
      </c>
      <c r="F187" s="80">
        <f t="shared" si="9"/>
        <v>241200</v>
      </c>
      <c r="G187" s="114"/>
      <c r="H187" s="40"/>
    </row>
    <row r="188" spans="1:8" ht="16.5" x14ac:dyDescent="0.35">
      <c r="A188" s="60">
        <f>IF(LEN(C188)=0,"",COUNTA($C$69:C188))</f>
        <v>112</v>
      </c>
      <c r="B188" s="38"/>
      <c r="C188" s="27" t="s">
        <v>290</v>
      </c>
      <c r="D188" s="27" t="s">
        <v>291</v>
      </c>
      <c r="E188" s="66">
        <v>151000</v>
      </c>
      <c r="F188" s="80">
        <f t="shared" si="9"/>
        <v>135900</v>
      </c>
      <c r="G188" s="114"/>
      <c r="H188" s="40"/>
    </row>
    <row r="189" spans="1:8" ht="16.5" x14ac:dyDescent="0.35">
      <c r="A189" s="60">
        <f>IF(LEN(C189)=0,"",COUNTA($C$69:C189))</f>
        <v>113</v>
      </c>
      <c r="B189" s="38"/>
      <c r="C189" s="27" t="s">
        <v>292</v>
      </c>
      <c r="D189" s="27" t="s">
        <v>293</v>
      </c>
      <c r="E189" s="66">
        <v>220000</v>
      </c>
      <c r="F189" s="80">
        <f t="shared" si="9"/>
        <v>198000</v>
      </c>
      <c r="G189" s="114"/>
      <c r="H189" s="40"/>
    </row>
    <row r="190" spans="1:8" s="109" customFormat="1" ht="16.5" x14ac:dyDescent="0.35">
      <c r="A190" s="188" t="s">
        <v>394</v>
      </c>
      <c r="B190" s="188"/>
      <c r="C190" s="188"/>
      <c r="D190" s="188"/>
      <c r="E190" s="111"/>
      <c r="F190" s="111"/>
      <c r="G190" s="138"/>
      <c r="H190" s="108"/>
    </row>
    <row r="191" spans="1:8" ht="33" x14ac:dyDescent="0.35">
      <c r="A191" s="60">
        <f>IF(LEN(C191)=0,"",COUNTA($C$69:C191))</f>
        <v>114</v>
      </c>
      <c r="B191" s="38"/>
      <c r="C191" s="27" t="s">
        <v>294</v>
      </c>
      <c r="D191" s="27" t="s">
        <v>295</v>
      </c>
      <c r="E191" s="66">
        <v>390000</v>
      </c>
      <c r="F191" s="80">
        <f>E191*0.9</f>
        <v>351000</v>
      </c>
      <c r="G191" s="114"/>
      <c r="H191" s="40"/>
    </row>
    <row r="192" spans="1:8" s="109" customFormat="1" ht="16.5" x14ac:dyDescent="0.35">
      <c r="A192" s="188" t="s">
        <v>395</v>
      </c>
      <c r="B192" s="188"/>
      <c r="C192" s="188"/>
      <c r="D192" s="188"/>
      <c r="E192" s="111"/>
      <c r="F192" s="111"/>
      <c r="G192" s="138"/>
      <c r="H192" s="108"/>
    </row>
    <row r="193" spans="1:8" ht="33" x14ac:dyDescent="0.35">
      <c r="A193" s="60">
        <f>IF(LEN(C193)=0,"",COUNTA($C$69:C193))</f>
        <v>115</v>
      </c>
      <c r="B193" s="65"/>
      <c r="C193" s="27" t="s">
        <v>396</v>
      </c>
      <c r="D193" s="27" t="s">
        <v>397</v>
      </c>
      <c r="E193" s="61">
        <v>165000</v>
      </c>
      <c r="F193" s="80" t="s">
        <v>329</v>
      </c>
      <c r="G193" s="114"/>
      <c r="H193" s="40"/>
    </row>
    <row r="194" spans="1:8" ht="33" x14ac:dyDescent="0.35">
      <c r="A194" s="60">
        <f>IF(LEN(C194)=0,"",COUNTA($C$69:C194))</f>
        <v>116</v>
      </c>
      <c r="B194" s="65"/>
      <c r="C194" s="27" t="s">
        <v>81</v>
      </c>
      <c r="D194" s="27" t="s">
        <v>82</v>
      </c>
      <c r="E194" s="61">
        <v>72000</v>
      </c>
      <c r="F194" s="80">
        <f>E194*0.9</f>
        <v>64800</v>
      </c>
      <c r="G194" s="114"/>
      <c r="H194" s="40"/>
    </row>
    <row r="195" spans="1:8" ht="66" x14ac:dyDescent="0.35">
      <c r="A195" s="60">
        <f>IF(LEN(C195)=0,"",COUNTA($C$69:C195))</f>
        <v>117</v>
      </c>
      <c r="B195" s="65"/>
      <c r="C195" s="27" t="s">
        <v>296</v>
      </c>
      <c r="D195" s="27" t="s">
        <v>297</v>
      </c>
      <c r="E195" s="61">
        <v>605000</v>
      </c>
      <c r="F195" s="80">
        <f>E195*0.9</f>
        <v>544500</v>
      </c>
      <c r="G195" s="114"/>
      <c r="H195" s="40"/>
    </row>
    <row r="196" spans="1:8" ht="66" x14ac:dyDescent="0.35">
      <c r="A196" s="60">
        <f>IF(LEN(C196)=0,"",COUNTA($C$69:C196))</f>
        <v>118</v>
      </c>
      <c r="B196" s="65"/>
      <c r="C196" s="29" t="s">
        <v>298</v>
      </c>
      <c r="D196" s="29" t="s">
        <v>299</v>
      </c>
      <c r="E196" s="61">
        <v>1100000</v>
      </c>
      <c r="F196" s="80">
        <f>E196*0.9</f>
        <v>990000</v>
      </c>
      <c r="G196" s="114"/>
      <c r="H196" s="40"/>
    </row>
    <row r="197" spans="1:8" ht="49.5" x14ac:dyDescent="0.35">
      <c r="A197" s="60">
        <f>IF(LEN(C197)=0,"",COUNTA($C$69:C197))</f>
        <v>119</v>
      </c>
      <c r="B197" s="65"/>
      <c r="C197" s="27" t="s">
        <v>304</v>
      </c>
      <c r="D197" s="27" t="s">
        <v>305</v>
      </c>
      <c r="E197" s="61">
        <v>817000</v>
      </c>
      <c r="F197" s="80">
        <f>E197*0.9</f>
        <v>735300</v>
      </c>
      <c r="G197" s="114"/>
      <c r="H197" s="40"/>
    </row>
    <row r="198" spans="1:8" ht="33" x14ac:dyDescent="0.35">
      <c r="A198" s="60">
        <f>IF(LEN(C198)=0,"",COUNTA($C$69:C198))</f>
        <v>120</v>
      </c>
      <c r="B198" s="65"/>
      <c r="C198" s="27" t="s">
        <v>398</v>
      </c>
      <c r="D198" s="27" t="s">
        <v>399</v>
      </c>
      <c r="E198" s="66">
        <v>220000</v>
      </c>
      <c r="F198" s="80">
        <f>E198*0.9</f>
        <v>198000</v>
      </c>
      <c r="G198" s="114"/>
      <c r="H198" s="40"/>
    </row>
    <row r="199" spans="1:8" s="109" customFormat="1" ht="16.5" x14ac:dyDescent="0.35">
      <c r="A199" s="186" t="s">
        <v>400</v>
      </c>
      <c r="B199" s="186"/>
      <c r="C199" s="186"/>
      <c r="D199" s="186"/>
      <c r="E199" s="110"/>
      <c r="F199" s="110"/>
      <c r="G199" s="138"/>
      <c r="H199" s="108"/>
    </row>
    <row r="200" spans="1:8" ht="16.5" x14ac:dyDescent="0.35">
      <c r="A200" s="60">
        <f>IF(LEN(C200)=0,"",COUNTA($C$69:C200))</f>
        <v>121</v>
      </c>
      <c r="B200" s="65"/>
      <c r="C200" s="27" t="s">
        <v>401</v>
      </c>
      <c r="D200" s="27"/>
      <c r="E200" s="66">
        <v>165000</v>
      </c>
      <c r="F200" s="80">
        <f>E200*0.9</f>
        <v>148500</v>
      </c>
      <c r="G200" s="114"/>
      <c r="H200" s="40"/>
    </row>
    <row r="201" spans="1:8" ht="16.5" x14ac:dyDescent="0.35">
      <c r="A201" s="60">
        <f>IF(LEN(C201)=0,"",COUNTA($C$69:C201))</f>
        <v>122</v>
      </c>
      <c r="B201" s="65"/>
      <c r="C201" s="27" t="s">
        <v>306</v>
      </c>
      <c r="D201" s="27" t="s">
        <v>307</v>
      </c>
      <c r="E201" s="66">
        <v>220000</v>
      </c>
      <c r="F201" s="80">
        <f>E201*0.9</f>
        <v>198000</v>
      </c>
      <c r="G201" s="114"/>
      <c r="H201" s="40"/>
    </row>
    <row r="202" spans="1:8" ht="115.5" x14ac:dyDescent="0.35">
      <c r="A202" s="60">
        <f>IF(LEN(C202)=0,"",COUNTA($C$69:C202))</f>
        <v>123</v>
      </c>
      <c r="B202" s="65"/>
      <c r="C202" s="27" t="s">
        <v>308</v>
      </c>
      <c r="D202" s="27" t="s">
        <v>309</v>
      </c>
      <c r="E202" s="66">
        <v>380000</v>
      </c>
      <c r="F202" s="80">
        <f>E202*0.9</f>
        <v>342000</v>
      </c>
      <c r="G202" s="114"/>
      <c r="H202" s="40"/>
    </row>
    <row r="203" spans="1:8" ht="82.5" x14ac:dyDescent="0.35">
      <c r="A203" s="60">
        <f>IF(LEN(C203)=0,"",COUNTA($C$69:C203))</f>
        <v>124</v>
      </c>
      <c r="B203" s="65"/>
      <c r="C203" s="27" t="s">
        <v>310</v>
      </c>
      <c r="D203" s="27" t="s">
        <v>311</v>
      </c>
      <c r="E203" s="66">
        <v>4500000</v>
      </c>
      <c r="F203" s="66">
        <v>4500000</v>
      </c>
      <c r="G203" s="114"/>
      <c r="H203" s="40"/>
    </row>
    <row r="204" spans="1:8" ht="49.5" x14ac:dyDescent="0.35">
      <c r="A204" s="60">
        <f>IF(LEN(C204)=0,"",COUNTA($C$69:C204))</f>
        <v>125</v>
      </c>
      <c r="B204" s="65"/>
      <c r="C204" s="27" t="s">
        <v>312</v>
      </c>
      <c r="D204" s="27" t="s">
        <v>313</v>
      </c>
      <c r="E204" s="66">
        <v>3200000</v>
      </c>
      <c r="F204" s="66">
        <v>3200000</v>
      </c>
      <c r="G204" s="114"/>
      <c r="H204" s="40"/>
    </row>
    <row r="205" spans="1:8" s="109" customFormat="1" ht="16.5" x14ac:dyDescent="0.35">
      <c r="A205" s="186" t="s">
        <v>402</v>
      </c>
      <c r="B205" s="186"/>
      <c r="C205" s="186"/>
      <c r="D205" s="186"/>
      <c r="E205" s="110"/>
      <c r="F205" s="110"/>
      <c r="G205" s="138"/>
      <c r="H205" s="108"/>
    </row>
    <row r="206" spans="1:8" ht="16.5" x14ac:dyDescent="0.35">
      <c r="A206" s="60">
        <f>IF(LEN(C206)=0,"",COUNTA($C$69:C206))</f>
        <v>126</v>
      </c>
      <c r="B206" s="65"/>
      <c r="C206" s="73" t="s">
        <v>314</v>
      </c>
      <c r="D206" s="73" t="s">
        <v>315</v>
      </c>
      <c r="E206" s="74">
        <v>233000</v>
      </c>
      <c r="F206" s="80">
        <f>E206*0.9</f>
        <v>209700</v>
      </c>
      <c r="G206" s="114"/>
      <c r="H206" s="40"/>
    </row>
    <row r="207" spans="1:8" ht="16.5" x14ac:dyDescent="0.35">
      <c r="A207" s="60">
        <f>IF(LEN(C207)=0,"",COUNTA($C$69:C207))</f>
        <v>127</v>
      </c>
      <c r="B207" s="65"/>
      <c r="C207" s="75" t="s">
        <v>316</v>
      </c>
      <c r="D207" s="75" t="s">
        <v>317</v>
      </c>
      <c r="E207" s="76">
        <v>227000</v>
      </c>
      <c r="F207" s="80">
        <f>E207*0.9</f>
        <v>204300</v>
      </c>
      <c r="G207" s="114"/>
      <c r="H207" s="40"/>
    </row>
    <row r="208" spans="1:8" ht="16.5" x14ac:dyDescent="0.35">
      <c r="A208" s="60">
        <f>IF(LEN(C208)=0,"",COUNTA($C$69:C208))</f>
        <v>128</v>
      </c>
      <c r="B208" s="65"/>
      <c r="C208" s="75" t="s">
        <v>318</v>
      </c>
      <c r="D208" s="75" t="s">
        <v>319</v>
      </c>
      <c r="E208" s="76">
        <v>72000</v>
      </c>
      <c r="F208" s="80">
        <f>E208*0.9</f>
        <v>64800</v>
      </c>
      <c r="G208" s="114"/>
      <c r="H208" s="40"/>
    </row>
    <row r="209" spans="1:8" s="109" customFormat="1" ht="16.5" x14ac:dyDescent="0.35">
      <c r="A209" s="186" t="s">
        <v>403</v>
      </c>
      <c r="B209" s="186"/>
      <c r="C209" s="186"/>
      <c r="D209" s="186"/>
      <c r="E209" s="107"/>
      <c r="F209" s="107"/>
      <c r="G209" s="138"/>
      <c r="H209" s="108"/>
    </row>
    <row r="210" spans="1:8" ht="16.5" x14ac:dyDescent="0.35">
      <c r="A210" s="207">
        <f>IF(LEN(C210)=0,"",COUNTA($C$69:C210))</f>
        <v>129</v>
      </c>
      <c r="B210" s="163" t="s">
        <v>412</v>
      </c>
      <c r="C210" s="27" t="s">
        <v>320</v>
      </c>
      <c r="D210" s="27"/>
      <c r="E210" s="203">
        <v>183000</v>
      </c>
      <c r="F210" s="202">
        <f>E210*0.9</f>
        <v>164700</v>
      </c>
      <c r="G210" s="114"/>
      <c r="H210" s="40"/>
    </row>
    <row r="211" spans="1:8" ht="16.5" x14ac:dyDescent="0.35">
      <c r="A211" s="208">
        <f>IF(LEN(C211)=0,"",COUNTA($C$69:C211))</f>
        <v>130</v>
      </c>
      <c r="B211" s="164"/>
      <c r="C211" s="27" t="s">
        <v>321</v>
      </c>
      <c r="D211" s="27"/>
      <c r="E211" s="203"/>
      <c r="F211" s="202"/>
      <c r="G211" s="114"/>
      <c r="H211" s="40"/>
    </row>
    <row r="212" spans="1:8" ht="16.5" x14ac:dyDescent="0.35">
      <c r="A212" s="208">
        <f>IF(LEN(C212)=0,"",COUNTA($C$69:C212))</f>
        <v>131</v>
      </c>
      <c r="B212" s="164"/>
      <c r="C212" s="27" t="s">
        <v>322</v>
      </c>
      <c r="D212" s="27"/>
      <c r="E212" s="203"/>
      <c r="F212" s="202"/>
      <c r="G212" s="114"/>
      <c r="H212" s="40"/>
    </row>
    <row r="213" spans="1:8" ht="16.5" x14ac:dyDescent="0.35">
      <c r="A213" s="209">
        <f>IF(LEN(C213)=0,"",COUNTA($C$69:C213))</f>
        <v>132</v>
      </c>
      <c r="B213" s="180"/>
      <c r="C213" s="27" t="s">
        <v>323</v>
      </c>
      <c r="D213" s="27"/>
      <c r="E213" s="203"/>
      <c r="F213" s="202"/>
      <c r="G213" s="114"/>
      <c r="H213" s="40"/>
    </row>
    <row r="214" spans="1:8" s="109" customFormat="1" ht="16.5" x14ac:dyDescent="0.35">
      <c r="A214" s="186" t="s">
        <v>404</v>
      </c>
      <c r="B214" s="186"/>
      <c r="C214" s="186"/>
      <c r="D214" s="186"/>
      <c r="E214" s="107"/>
      <c r="F214" s="107"/>
      <c r="G214" s="138"/>
      <c r="H214" s="108"/>
    </row>
    <row r="215" spans="1:8" ht="33" x14ac:dyDescent="0.35">
      <c r="A215" s="60">
        <v>131</v>
      </c>
      <c r="B215" s="65"/>
      <c r="C215" s="27" t="s">
        <v>405</v>
      </c>
      <c r="D215" s="27"/>
      <c r="E215" s="77">
        <v>205000</v>
      </c>
      <c r="F215" s="77">
        <v>205000</v>
      </c>
      <c r="G215" s="114"/>
      <c r="H215" s="40"/>
    </row>
    <row r="216" spans="1:8" ht="33" x14ac:dyDescent="0.35">
      <c r="A216" s="60">
        <v>132</v>
      </c>
      <c r="B216" s="65"/>
      <c r="C216" s="27" t="s">
        <v>406</v>
      </c>
      <c r="D216" s="27"/>
      <c r="E216" s="77">
        <v>340000</v>
      </c>
      <c r="F216" s="77">
        <v>340000</v>
      </c>
      <c r="G216" s="114"/>
      <c r="H216" s="40"/>
    </row>
    <row r="217" spans="1:8" ht="33" x14ac:dyDescent="0.35">
      <c r="A217" s="60">
        <v>133</v>
      </c>
      <c r="B217" s="65"/>
      <c r="C217" s="27" t="s">
        <v>407</v>
      </c>
      <c r="D217" s="27"/>
      <c r="E217" s="77">
        <v>1700000</v>
      </c>
      <c r="F217" s="77">
        <v>1700000</v>
      </c>
      <c r="G217" s="114"/>
      <c r="H217" s="40"/>
    </row>
    <row r="218" spans="1:8" s="82" customFormat="1" ht="33" x14ac:dyDescent="0.35">
      <c r="A218" s="60">
        <v>134</v>
      </c>
      <c r="B218" s="65"/>
      <c r="C218" s="27" t="s">
        <v>408</v>
      </c>
      <c r="D218" s="27"/>
      <c r="E218" s="77">
        <v>1360000</v>
      </c>
      <c r="F218" s="77">
        <v>1360000</v>
      </c>
      <c r="G218" s="114"/>
      <c r="H218" s="81"/>
    </row>
    <row r="219" spans="1:8" s="52" customFormat="1" ht="16.5" x14ac:dyDescent="0.35">
      <c r="A219" s="89"/>
      <c r="B219" s="101"/>
      <c r="C219" s="102"/>
      <c r="D219" s="102"/>
      <c r="E219" s="103"/>
      <c r="F219" s="103"/>
      <c r="G219" s="103"/>
      <c r="H219" s="141"/>
    </row>
    <row r="220" spans="1:8" s="105" customFormat="1" ht="16.5" x14ac:dyDescent="0.3">
      <c r="A220" s="176" t="s">
        <v>24</v>
      </c>
      <c r="B220" s="176"/>
      <c r="C220" s="176"/>
      <c r="D220" s="176"/>
      <c r="E220" s="104"/>
      <c r="F220" s="104"/>
      <c r="G220" s="104"/>
      <c r="H220" s="142"/>
    </row>
    <row r="221" spans="1:8" s="84" customFormat="1" ht="16.5" x14ac:dyDescent="0.3">
      <c r="A221" s="85"/>
      <c r="B221" s="175" t="s">
        <v>54</v>
      </c>
      <c r="C221" s="175"/>
      <c r="D221" s="175"/>
      <c r="E221" s="175"/>
      <c r="F221" s="175"/>
      <c r="G221" s="175"/>
      <c r="H221" s="87"/>
    </row>
    <row r="222" spans="1:8" s="84" customFormat="1" ht="16.5" x14ac:dyDescent="0.3">
      <c r="A222" s="85"/>
      <c r="B222" s="175" t="s">
        <v>333</v>
      </c>
      <c r="C222" s="175"/>
      <c r="D222" s="175"/>
      <c r="E222" s="175"/>
      <c r="F222" s="175"/>
      <c r="G222" s="175"/>
      <c r="H222" s="87"/>
    </row>
    <row r="223" spans="1:8" s="88" customFormat="1" ht="34.5" customHeight="1" x14ac:dyDescent="0.3">
      <c r="A223" s="86"/>
      <c r="B223" s="206" t="s">
        <v>25</v>
      </c>
      <c r="C223" s="206"/>
      <c r="D223" s="206"/>
      <c r="E223" s="206"/>
      <c r="F223" s="206"/>
      <c r="G223" s="206"/>
      <c r="H223" s="206"/>
    </row>
    <row r="224" spans="1:8" s="90" customFormat="1" ht="16.5" customHeight="1" x14ac:dyDescent="0.3">
      <c r="A224" s="89"/>
      <c r="B224" s="205" t="s">
        <v>26</v>
      </c>
      <c r="C224" s="205"/>
      <c r="D224" s="205"/>
      <c r="E224" s="205"/>
      <c r="F224" s="205"/>
      <c r="G224" s="205"/>
      <c r="H224" s="205"/>
    </row>
    <row r="225" spans="1:8" s="91" customFormat="1" ht="16.5" x14ac:dyDescent="0.3">
      <c r="A225" s="89"/>
      <c r="B225" s="175" t="s">
        <v>27</v>
      </c>
      <c r="C225" s="175"/>
      <c r="D225" s="175"/>
      <c r="E225" s="175"/>
      <c r="F225" s="175"/>
      <c r="G225" s="175"/>
      <c r="H225" s="87"/>
    </row>
    <row r="226" spans="1:8" s="91" customFormat="1" ht="16.5" x14ac:dyDescent="0.3">
      <c r="A226" s="89"/>
      <c r="B226" s="98" t="s">
        <v>28</v>
      </c>
      <c r="C226" s="98"/>
      <c r="D226" s="128"/>
      <c r="E226" s="129"/>
      <c r="F226" s="129"/>
      <c r="G226" s="129"/>
      <c r="H226" s="87"/>
    </row>
    <row r="227" spans="1:8" s="91" customFormat="1" ht="16.5" x14ac:dyDescent="0.3">
      <c r="A227" s="89"/>
      <c r="B227" s="98" t="s">
        <v>29</v>
      </c>
      <c r="C227" s="98"/>
      <c r="D227" s="128"/>
      <c r="E227" s="129"/>
      <c r="F227" s="129"/>
      <c r="G227" s="129"/>
      <c r="H227" s="87"/>
    </row>
    <row r="228" spans="1:8" s="97" customFormat="1" ht="16.5" x14ac:dyDescent="0.3">
      <c r="A228" s="93" t="s">
        <v>30</v>
      </c>
      <c r="B228" s="101"/>
      <c r="C228" s="94"/>
      <c r="D228" s="94"/>
      <c r="E228" s="95"/>
      <c r="F228" s="83"/>
      <c r="G228" s="83"/>
      <c r="H228" s="96"/>
    </row>
    <row r="229" spans="1:8" s="91" customFormat="1" ht="16.5" x14ac:dyDescent="0.3">
      <c r="A229" s="89"/>
      <c r="B229" s="127" t="s">
        <v>33</v>
      </c>
      <c r="C229" s="98"/>
      <c r="D229" s="92"/>
      <c r="E229" s="99"/>
      <c r="F229" s="99"/>
      <c r="G229" s="99"/>
      <c r="H229" s="87"/>
    </row>
    <row r="230" spans="1:8" s="91" customFormat="1" ht="16.5" x14ac:dyDescent="0.3">
      <c r="A230" s="89"/>
      <c r="B230" s="127" t="s">
        <v>327</v>
      </c>
      <c r="C230" s="98"/>
      <c r="D230" s="92"/>
      <c r="E230" s="99"/>
      <c r="F230" s="99"/>
      <c r="G230" s="99"/>
      <c r="H230" s="87"/>
    </row>
    <row r="231" spans="1:8" s="91" customFormat="1" ht="16.5" x14ac:dyDescent="0.3">
      <c r="A231" s="89"/>
      <c r="B231" s="127" t="s">
        <v>34</v>
      </c>
      <c r="C231" s="98"/>
      <c r="D231" s="92"/>
      <c r="E231" s="99"/>
      <c r="F231" s="99"/>
      <c r="G231" s="99"/>
      <c r="H231" s="87"/>
    </row>
    <row r="232" spans="1:8" s="52" customFormat="1" x14ac:dyDescent="0.35">
      <c r="B232" s="123"/>
      <c r="E232" s="100"/>
      <c r="F232" s="100"/>
      <c r="G232" s="100"/>
      <c r="H232" s="143"/>
    </row>
    <row r="233" spans="1:8" s="52" customFormat="1" x14ac:dyDescent="0.35">
      <c r="B233" s="123"/>
      <c r="E233" s="100"/>
      <c r="F233" s="100"/>
      <c r="G233" s="100"/>
      <c r="H233" s="143"/>
    </row>
    <row r="234" spans="1:8" s="52" customFormat="1" x14ac:dyDescent="0.35">
      <c r="B234" s="123"/>
      <c r="E234" s="100"/>
      <c r="F234" s="100"/>
      <c r="G234" s="100"/>
      <c r="H234" s="143"/>
    </row>
    <row r="235" spans="1:8" s="52" customFormat="1" x14ac:dyDescent="0.35">
      <c r="B235" s="123"/>
      <c r="E235" s="100"/>
      <c r="F235" s="100"/>
      <c r="G235" s="100"/>
      <c r="H235" s="143"/>
    </row>
    <row r="236" spans="1:8" s="52" customFormat="1" x14ac:dyDescent="0.35">
      <c r="B236" s="123"/>
      <c r="E236" s="100"/>
      <c r="F236" s="100"/>
      <c r="G236" s="100"/>
      <c r="H236" s="143"/>
    </row>
    <row r="237" spans="1:8" s="52" customFormat="1" x14ac:dyDescent="0.35">
      <c r="B237" s="123"/>
      <c r="E237" s="100"/>
      <c r="F237" s="100"/>
      <c r="G237" s="100"/>
      <c r="H237" s="143"/>
    </row>
    <row r="238" spans="1:8" s="52" customFormat="1" x14ac:dyDescent="0.35">
      <c r="B238" s="123"/>
      <c r="E238" s="100"/>
      <c r="F238" s="100"/>
      <c r="G238" s="100"/>
      <c r="H238" s="143"/>
    </row>
    <row r="239" spans="1:8" s="52" customFormat="1" x14ac:dyDescent="0.35">
      <c r="B239" s="123"/>
      <c r="E239" s="100"/>
      <c r="F239" s="100"/>
      <c r="G239" s="100"/>
      <c r="H239" s="143"/>
    </row>
    <row r="240" spans="1:8" s="78" customFormat="1" x14ac:dyDescent="0.35">
      <c r="B240" s="124"/>
      <c r="E240" s="79"/>
      <c r="F240" s="79"/>
      <c r="G240" s="79"/>
      <c r="H240" s="144"/>
    </row>
  </sheetData>
  <mergeCells count="72">
    <mergeCell ref="B224:H224"/>
    <mergeCell ref="B223:H223"/>
    <mergeCell ref="A210:A213"/>
    <mergeCell ref="B210:B213"/>
    <mergeCell ref="A9:H9"/>
    <mergeCell ref="A10:H11"/>
    <mergeCell ref="A214:D214"/>
    <mergeCell ref="A173:D173"/>
    <mergeCell ref="B176:B177"/>
    <mergeCell ref="A178:D178"/>
    <mergeCell ref="B135:B137"/>
    <mergeCell ref="B138:B142"/>
    <mergeCell ref="B143:B172"/>
    <mergeCell ref="B107:B108"/>
    <mergeCell ref="B109:B110"/>
    <mergeCell ref="B112:B125"/>
    <mergeCell ref="D1:H5"/>
    <mergeCell ref="D6:H6"/>
    <mergeCell ref="A7:H7"/>
    <mergeCell ref="H14:H19"/>
    <mergeCell ref="F210:F213"/>
    <mergeCell ref="B130:B134"/>
    <mergeCell ref="A199:D199"/>
    <mergeCell ref="A205:D205"/>
    <mergeCell ref="A209:D209"/>
    <mergeCell ref="E210:E213"/>
    <mergeCell ref="G179:G180"/>
    <mergeCell ref="A181:D181"/>
    <mergeCell ref="G182:G184"/>
    <mergeCell ref="A190:D190"/>
    <mergeCell ref="A192:D192"/>
    <mergeCell ref="B88:B91"/>
    <mergeCell ref="D88:D89"/>
    <mergeCell ref="A126:D126"/>
    <mergeCell ref="A129:D129"/>
    <mergeCell ref="A92:D92"/>
    <mergeCell ref="B93:B100"/>
    <mergeCell ref="B101:B102"/>
    <mergeCell ref="B103:B105"/>
    <mergeCell ref="A106:D106"/>
    <mergeCell ref="G78:G79"/>
    <mergeCell ref="B81:B82"/>
    <mergeCell ref="G81:G82"/>
    <mergeCell ref="A83:D83"/>
    <mergeCell ref="B84:B86"/>
    <mergeCell ref="B67:C67"/>
    <mergeCell ref="B24:B25"/>
    <mergeCell ref="B225:G225"/>
    <mergeCell ref="A220:D220"/>
    <mergeCell ref="B221:G221"/>
    <mergeCell ref="B222:G222"/>
    <mergeCell ref="A63:D63"/>
    <mergeCell ref="B61:B62"/>
    <mergeCell ref="B26:B30"/>
    <mergeCell ref="B58:B59"/>
    <mergeCell ref="B55:B57"/>
    <mergeCell ref="B70:B72"/>
    <mergeCell ref="G70:G72"/>
    <mergeCell ref="B73:B76"/>
    <mergeCell ref="G74:G76"/>
    <mergeCell ref="B78:B79"/>
    <mergeCell ref="B47:B54"/>
    <mergeCell ref="G14:G19"/>
    <mergeCell ref="E14:E19"/>
    <mergeCell ref="B13:C13"/>
    <mergeCell ref="C14:C19"/>
    <mergeCell ref="B14:B19"/>
    <mergeCell ref="H26:H30"/>
    <mergeCell ref="F14:F19"/>
    <mergeCell ref="B31:B32"/>
    <mergeCell ref="H31:H32"/>
    <mergeCell ref="B35:B36"/>
  </mergeCells>
  <conditionalFormatting sqref="C58:C59">
    <cfRule type="duplicateValues" dxfId="47" priority="47"/>
  </conditionalFormatting>
  <conditionalFormatting sqref="C58:C59">
    <cfRule type="duplicateValues" dxfId="46" priority="48"/>
  </conditionalFormatting>
  <conditionalFormatting sqref="C58:C59">
    <cfRule type="duplicateValues" dxfId="45" priority="41"/>
    <cfRule type="duplicateValues" dxfId="44" priority="42"/>
    <cfRule type="duplicateValues" dxfId="43" priority="43"/>
    <cfRule type="duplicateValues" dxfId="42" priority="44"/>
    <cfRule type="duplicateValues" dxfId="41" priority="46"/>
  </conditionalFormatting>
  <conditionalFormatting sqref="C58:C59">
    <cfRule type="duplicateValues" dxfId="40" priority="45"/>
  </conditionalFormatting>
  <conditionalFormatting sqref="C55">
    <cfRule type="duplicateValues" dxfId="39" priority="40"/>
  </conditionalFormatting>
  <conditionalFormatting sqref="C55">
    <cfRule type="duplicateValues" dxfId="38" priority="39"/>
  </conditionalFormatting>
  <conditionalFormatting sqref="C55">
    <cfRule type="duplicateValues" dxfId="37" priority="33"/>
    <cfRule type="duplicateValues" dxfId="36" priority="34"/>
    <cfRule type="duplicateValues" dxfId="35" priority="35"/>
    <cfRule type="duplicateValues" dxfId="34" priority="36"/>
    <cfRule type="duplicateValues" dxfId="33" priority="38"/>
  </conditionalFormatting>
  <conditionalFormatting sqref="C55">
    <cfRule type="duplicateValues" dxfId="32" priority="37"/>
  </conditionalFormatting>
  <conditionalFormatting sqref="C35:C37">
    <cfRule type="duplicateValues" dxfId="31" priority="32"/>
  </conditionalFormatting>
  <conditionalFormatting sqref="C35:C37">
    <cfRule type="duplicateValues" dxfId="30" priority="31"/>
  </conditionalFormatting>
  <conditionalFormatting sqref="C39">
    <cfRule type="duplicateValues" dxfId="29" priority="28"/>
  </conditionalFormatting>
  <conditionalFormatting sqref="C38:C40">
    <cfRule type="duplicateValues" dxfId="28" priority="27"/>
  </conditionalFormatting>
  <conditionalFormatting sqref="C40">
    <cfRule type="duplicateValues" dxfId="27" priority="29"/>
  </conditionalFormatting>
  <conditionalFormatting sqref="C38">
    <cfRule type="duplicateValues" dxfId="26" priority="30"/>
  </conditionalFormatting>
  <conditionalFormatting sqref="C35:C40">
    <cfRule type="duplicateValues" dxfId="25" priority="21"/>
    <cfRule type="duplicateValues" dxfId="24" priority="22"/>
    <cfRule type="duplicateValues" dxfId="23" priority="23"/>
    <cfRule type="duplicateValues" dxfId="22" priority="24"/>
    <cfRule type="duplicateValues" dxfId="21" priority="26"/>
  </conditionalFormatting>
  <conditionalFormatting sqref="C35:C40">
    <cfRule type="duplicateValues" dxfId="20" priority="25"/>
  </conditionalFormatting>
  <conditionalFormatting sqref="C48:C49">
    <cfRule type="duplicateValues" dxfId="19" priority="20"/>
  </conditionalFormatting>
  <conditionalFormatting sqref="C48:C49">
    <cfRule type="duplicateValues" dxfId="18" priority="19"/>
  </conditionalFormatting>
  <conditionalFormatting sqref="C50">
    <cfRule type="duplicateValues" dxfId="17" priority="17"/>
  </conditionalFormatting>
  <conditionalFormatting sqref="C50">
    <cfRule type="duplicateValues" dxfId="16" priority="18"/>
  </conditionalFormatting>
  <conditionalFormatting sqref="C48:C50">
    <cfRule type="duplicateValues" dxfId="15" priority="11"/>
    <cfRule type="duplicateValues" dxfId="14" priority="12"/>
    <cfRule type="duplicateValues" dxfId="13" priority="13"/>
    <cfRule type="duplicateValues" dxfId="12" priority="14"/>
    <cfRule type="duplicateValues" dxfId="11" priority="16"/>
  </conditionalFormatting>
  <conditionalFormatting sqref="C48:C50">
    <cfRule type="duplicateValues" dxfId="10" priority="15"/>
  </conditionalFormatting>
  <conditionalFormatting sqref="E49">
    <cfRule type="duplicateValues" dxfId="9" priority="10"/>
  </conditionalFormatting>
  <conditionalFormatting sqref="C14:C33 C35:C40 C55:C61 D62 C47:C50">
    <cfRule type="duplicateValues" dxfId="8" priority="49"/>
  </conditionalFormatting>
  <conditionalFormatting sqref="C55:C61 C63:C1048576 D62 C1:C40 C47:C53">
    <cfRule type="duplicateValues" dxfId="7" priority="8"/>
  </conditionalFormatting>
  <conditionalFormatting sqref="C54">
    <cfRule type="duplicateValues" dxfId="6" priority="7"/>
  </conditionalFormatting>
  <conditionalFormatting sqref="C41:C45">
    <cfRule type="duplicateValues" dxfId="5" priority="6"/>
  </conditionalFormatting>
  <conditionalFormatting sqref="C63:C1048576 C1:C45 D62 C47:C61">
    <cfRule type="duplicateValues" dxfId="4" priority="5"/>
  </conditionalFormatting>
  <conditionalFormatting sqref="C46">
    <cfRule type="duplicateValues" dxfId="3" priority="4"/>
  </conditionalFormatting>
  <conditionalFormatting sqref="C46">
    <cfRule type="duplicateValues" dxfId="2" priority="3"/>
  </conditionalFormatting>
  <conditionalFormatting sqref="C1:C1048576">
    <cfRule type="duplicateValues" dxfId="1" priority="1"/>
    <cfRule type="duplicateValues" dxfId="0" priority="2"/>
  </conditionalFormatting>
  <printOptions horizontalCentered="1"/>
  <pageMargins left="0.25" right="0" top="0.25" bottom="0.25" header="0.31496062992126" footer="0.31496062992126"/>
  <pageSetup scale="48"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GÓI KHÁM</vt:lpstr>
      <vt:lpstr>'GÓI KHÁM'!Print_Area</vt:lpstr>
      <vt:lpstr>'GÓI KHÁM'!Print_Titles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Nguyễn Bá Đức</cp:lastModifiedBy>
  <cp:lastPrinted>2024-09-11T06:51:39Z</cp:lastPrinted>
  <dcterms:created xsi:type="dcterms:W3CDTF">2022-03-17T08:23:25Z</dcterms:created>
  <dcterms:modified xsi:type="dcterms:W3CDTF">2025-04-22T09:30:17Z</dcterms:modified>
</cp:coreProperties>
</file>