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2025\BÁO GIÁ\MASO\"/>
    </mc:Choice>
  </mc:AlternateContent>
  <xr:revisionPtr revIDLastSave="0" documentId="13_ncr:1_{2459D571-EC41-49FF-B577-2C2AF8526660}" xr6:coauthVersionLast="47" xr6:coauthVersionMax="47" xr10:uidLastSave="{00000000-0000-0000-0000-000000000000}"/>
  <bookViews>
    <workbookView xWindow="-110" yWindow="-110" windowWidth="25820" windowHeight="13900" xr2:uid="{00000000-000D-0000-FFFF-FFFF00000000}"/>
  </bookViews>
  <sheets>
    <sheet name="BG" sheetId="4" r:id="rId1"/>
  </sheets>
  <definedNames>
    <definedName name="_xlnm.Print_Area" localSheetId="0">BG!$A$1:$F$57</definedName>
    <definedName name="_xlnm.Print_Titles" localSheetId="0">BG!#REF!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4" l="1"/>
  <c r="A43" i="4"/>
  <c r="A42" i="4"/>
  <c r="A41" i="4"/>
  <c r="A40" i="4"/>
  <c r="A39" i="4"/>
  <c r="A36" i="4"/>
  <c r="A35" i="4"/>
  <c r="A34" i="4"/>
  <c r="A33" i="4"/>
  <c r="A32" i="4"/>
  <c r="A31" i="4"/>
  <c r="A30" i="4"/>
  <c r="A29" i="4"/>
  <c r="A28" i="4"/>
  <c r="A27" i="4"/>
  <c r="A26" i="4"/>
  <c r="A24" i="4"/>
  <c r="A25" i="4"/>
  <c r="A23" i="4"/>
  <c r="A22" i="4"/>
  <c r="A21" i="4"/>
  <c r="A15" i="4"/>
  <c r="E44" i="4"/>
</calcChain>
</file>

<file path=xl/sharedStrings.xml><?xml version="1.0" encoding="utf-8"?>
<sst xmlns="http://schemas.openxmlformats.org/spreadsheetml/2006/main" count="86" uniqueCount="83">
  <si>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</si>
  <si>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</si>
  <si>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</si>
  <si>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</si>
  <si>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</si>
  <si>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</si>
  <si>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</si>
  <si>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</si>
  <si>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</si>
  <si>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</si>
  <si>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</si>
  <si>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</si>
  <si>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</si>
  <si>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</si>
  <si>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</si>
  <si>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</si>
  <si>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</si>
  <si>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</si>
  <si>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</si>
  <si>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</si>
  <si>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</si>
  <si>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</si>
  <si>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</si>
  <si>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</si>
  <si>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</si>
  <si>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</si>
  <si>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</si>
  <si>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</si>
  <si>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</si>
  <si>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</si>
  <si>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</si>
  <si>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</si>
  <si>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</si>
  <si>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</si>
  <si>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</si>
  <si>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</si>
  <si>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</si>
  <si>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</si>
  <si>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</si>
  <si>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</si>
  <si>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</si>
  <si>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</si>
  <si>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</si>
  <si>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</si>
  <si>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</si>
  <si>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</si>
  <si>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</si>
  <si>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</si>
  <si>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</si>
  <si>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</si>
  <si>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</si>
  <si>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</si>
  <si>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</si>
  <si>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</si>
  <si>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</si>
  <si>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</si>
  <si>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</si>
  <si>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</si>
  <si>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 xml:space="preserve">      * Test Morphin/Heroin</t>
  </si>
  <si>
    <t xml:space="preserve">      * Test Amphetamin</t>
  </si>
  <si>
    <t xml:space="preserve">      * Test Methamphetamin</t>
  </si>
  <si>
    <t xml:space="preserve">      * Test Marijuana (Cần Sa)</t>
  </si>
  <si>
    <t>Ethanol</t>
  </si>
  <si>
    <t>Kiểm tra nồng độ cồn</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</si>
  <si>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</si>
  <si>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</si>
  <si>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</si>
  <si>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</si>
  <si>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</si>
  <si>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</si>
  <si>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</si>
  <si>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</si>
  <si>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</si>
  <si>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</si>
  <si>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</si>
  <si>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</si>
  <si>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 Ms Sương (TP.KD) : 0935 345 693</t>
  </si>
  <si>
    <t>B. KHÁM THÊM THEO YÊU CẦU</t>
  </si>
  <si>
    <t>Đối với suất ăn lái xe</t>
  </si>
  <si>
    <t>Dành cho người 40 tuổi trở lên</t>
  </si>
  <si>
    <t>Chỉ làm cho nam</t>
  </si>
  <si>
    <t>A. DANH MỤC KHÁM THEO BẮT BUỘC</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</si>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</sst>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1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0" fontId="11" fillId="0" borderId="1" xfId="0" applyFont="1" applyBorder="1" applyAlignment="1">
      <alignment horizontal="center" vertical="center"/>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1" xfId="0" applyFont="1" applyBorder="1" applyAlignment="1">
      <alignment horizontal="left" vertical="center" wrapText="1"/>
    </xf>
    <xf numFmtId="3" fontId="17"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6" fillId="0" borderId="5" xfId="0" applyFont="1" applyBorder="1" applyAlignment="1">
      <alignment horizontal="left" vertical="center" wrapText="1"/>
    </xf>
    <xf numFmtId="0" fontId="1" fillId="0" borderId="11" xfId="0" applyFont="1" applyBorder="1" applyAlignment="1">
      <alignment vertical="center" wrapText="1"/>
    </xf>
    <xf numFmtId="0" fontId="11" fillId="4" borderId="2" xfId="0" applyFont="1" applyFill="1" applyBorder="1" applyAlignment="1">
      <alignment horizontal="left" vertical="center"/>
    </xf>
    <xf numFmtId="0" fontId="11" fillId="4" borderId="1" xfId="0" applyFont="1" applyFill="1" applyBorder="1" applyAlignment="1">
      <alignment horizontal="left" vertical="center"/>
    </xf>
    <xf numFmtId="3" fontId="13" fillId="4" borderId="2" xfId="1" applyNumberFormat="1" applyFont="1" applyFill="1" applyBorder="1" applyAlignment="1">
      <alignment horizontal="left" vertical="center"/>
    </xf>
    <xf numFmtId="0" fontId="12" fillId="4" borderId="2" xfId="0" applyFont="1" applyFill="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center"/>
    </xf>
    <xf numFmtId="3" fontId="13" fillId="2" borderId="1" xfId="1"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57"/>
  <sheetViews>
    <sheetView tabSelected="1" view="pageBreakPreview" topLeftCell="A25" zoomScale="70" zoomScaleNormal="55" zoomScaleSheetLayoutView="70" workbookViewId="0">
      <selection activeCell="F39" sqref="F39"/>
    </sheetView>
  </sheetViews>
  <sheetFormatPr defaultColWidth="9.1640625" defaultRowHeight="15.5" x14ac:dyDescent="0.35"/>
  <cols>
    <col min="1" max="1" width="6.25" style="9" bestFit="1" customWidth="1"/>
    <col min="2" max="2" width="13.4140625" style="14" customWidth="1"/>
    <col min="3" max="3" width="53.25" style="9" customWidth="1"/>
    <col min="4" max="4" width="48.58203125" style="9" customWidth="1"/>
    <col min="5" max="5" width="13.4140625" style="15" customWidth="1"/>
    <col min="6" max="6" width="28.25" style="16" customWidth="1"/>
    <col min="7" max="7" width="19.75" style="9" customWidth="1"/>
    <col min="8" max="8" width="9.83203125" style="9" bestFit="1" customWidth="1"/>
    <col min="9" max="16384" width="9.1640625" style="9"/>
  </cols>
  <sheetData>
    <row r="1" spans="1:11" s="5" customFormat="1" ht="16.5" x14ac:dyDescent="0.3">
      <c r="A1" s="18"/>
      <c r="B1" s="18"/>
      <c r="C1" s="18"/>
      <c r="D1" s="66" t="s">
        <v>66</v>
      </c>
      <c r="E1" s="66"/>
      <c r="F1" s="66"/>
    </row>
    <row r="2" spans="1:11" s="3" customFormat="1" ht="16.5" x14ac:dyDescent="0.3">
      <c r="A2" s="20"/>
      <c r="B2" s="20"/>
      <c r="C2" s="20"/>
      <c r="D2" s="67"/>
      <c r="E2" s="67"/>
      <c r="F2" s="67"/>
    </row>
    <row r="3" spans="1:11" s="3" customFormat="1" ht="16.5" x14ac:dyDescent="0.3">
      <c r="A3" s="20"/>
      <c r="B3" s="20"/>
      <c r="C3" s="20"/>
      <c r="D3" s="67"/>
      <c r="E3" s="67"/>
      <c r="F3" s="67"/>
    </row>
    <row r="4" spans="1:11" s="3" customFormat="1" ht="16.5" x14ac:dyDescent="0.3">
      <c r="A4" s="20"/>
      <c r="B4" s="20"/>
      <c r="C4" s="20"/>
      <c r="D4" s="67"/>
      <c r="E4" s="67"/>
      <c r="F4" s="67"/>
    </row>
    <row r="5" spans="1:11" s="3" customFormat="1" ht="16.5" x14ac:dyDescent="0.3">
      <c r="A5" s="20"/>
      <c r="B5" s="20"/>
      <c r="C5" s="20"/>
      <c r="D5" s="67"/>
      <c r="E5" s="67"/>
      <c r="F5" s="67"/>
    </row>
    <row r="6" spans="1:11" s="3" customFormat="1" ht="16.5" x14ac:dyDescent="0.3">
      <c r="A6" s="19"/>
      <c r="B6" s="21"/>
      <c r="C6" s="21"/>
      <c r="D6" s="21"/>
      <c r="E6" s="22"/>
      <c r="F6" s="19"/>
    </row>
    <row r="7" spans="1:11" s="3" customFormat="1" ht="17.5" x14ac:dyDescent="0.3">
      <c r="A7" s="68" t="s">
        <v>75</v>
      </c>
      <c r="B7" s="68"/>
      <c r="C7" s="68"/>
      <c r="D7" s="68"/>
      <c r="E7" s="68"/>
      <c r="F7" s="68"/>
      <c r="G7" s="6"/>
      <c r="H7" s="6"/>
      <c r="I7" s="6"/>
      <c r="J7" s="6"/>
      <c r="K7" s="6"/>
    </row>
    <row r="8" spans="1:11" s="3" customFormat="1" ht="16.5" x14ac:dyDescent="0.3">
      <c r="A8" s="23"/>
      <c r="B8" s="23"/>
      <c r="C8" s="23"/>
      <c r="D8" s="23"/>
      <c r="E8" s="59"/>
      <c r="F8" s="23"/>
      <c r="G8" s="6"/>
      <c r="H8" s="6"/>
      <c r="I8" s="6"/>
      <c r="J8" s="6"/>
      <c r="K8" s="6"/>
    </row>
    <row r="9" spans="1:11" s="3" customFormat="1" ht="16.5" x14ac:dyDescent="0.3">
      <c r="A9" s="24"/>
      <c r="B9" s="69" t="s">
        <v>37</v>
      </c>
      <c r="C9" s="69"/>
      <c r="D9" s="69"/>
      <c r="E9" s="69"/>
      <c r="F9" s="69"/>
      <c r="G9" s="7"/>
      <c r="H9" s="7"/>
      <c r="I9" s="7"/>
      <c r="J9" s="7"/>
    </row>
    <row r="10" spans="1:11" s="3" customFormat="1" x14ac:dyDescent="0.3">
      <c r="A10" s="70" t="s">
        <v>38</v>
      </c>
      <c r="B10" s="71"/>
      <c r="C10" s="71"/>
      <c r="D10" s="71"/>
      <c r="E10" s="71"/>
      <c r="F10" s="72"/>
      <c r="G10" s="8"/>
      <c r="H10" s="8"/>
      <c r="I10" s="8"/>
      <c r="J10" s="8"/>
      <c r="K10" s="8"/>
    </row>
    <row r="11" spans="1:11" s="3" customFormat="1" x14ac:dyDescent="0.3">
      <c r="A11" s="73"/>
      <c r="B11" s="74"/>
      <c r="C11" s="74"/>
      <c r="D11" s="74"/>
      <c r="E11" s="74"/>
      <c r="F11" s="75"/>
      <c r="G11" s="17"/>
      <c r="H11" s="17"/>
      <c r="I11" s="17"/>
      <c r="J11" s="17"/>
      <c r="K11" s="17"/>
    </row>
    <row r="12" spans="1:11" ht="16.5" x14ac:dyDescent="0.35">
      <c r="A12" s="25"/>
      <c r="B12" s="26"/>
      <c r="C12" s="25"/>
      <c r="D12" s="25"/>
      <c r="E12" s="27"/>
      <c r="F12" s="28"/>
    </row>
    <row r="13" spans="1:11" ht="33" x14ac:dyDescent="0.35">
      <c r="A13" s="29" t="s">
        <v>64</v>
      </c>
      <c r="B13" s="76" t="s">
        <v>2</v>
      </c>
      <c r="C13" s="76"/>
      <c r="D13" s="29" t="s">
        <v>3</v>
      </c>
      <c r="E13" s="62" t="s">
        <v>4</v>
      </c>
      <c r="F13" s="30" t="s">
        <v>0</v>
      </c>
      <c r="G13" s="10"/>
    </row>
    <row r="14" spans="1:11" ht="16.5" x14ac:dyDescent="0.35">
      <c r="A14" s="102" t="s">
        <v>81</v>
      </c>
      <c r="B14" s="102"/>
      <c r="C14" s="102"/>
      <c r="D14" s="103"/>
      <c r="E14" s="104"/>
      <c r="F14" s="105"/>
      <c r="G14" s="101"/>
    </row>
    <row r="15" spans="1:11" ht="33" x14ac:dyDescent="0.35">
      <c r="A15" s="77">
        <f>IF(LEN(C15)=0,"",COUNTA($C$15:C15))</f>
        <v>1</v>
      </c>
      <c r="B15" s="80" t="s">
        <v>1</v>
      </c>
      <c r="C15" s="83" t="s">
        <v>69</v>
      </c>
      <c r="D15" s="31" t="s">
        <v>5</v>
      </c>
      <c r="E15" s="86">
        <v>200000</v>
      </c>
      <c r="F15" s="106"/>
      <c r="G15" s="11"/>
    </row>
    <row r="16" spans="1:11" ht="33" x14ac:dyDescent="0.35">
      <c r="A16" s="78"/>
      <c r="B16" s="81"/>
      <c r="C16" s="84"/>
      <c r="D16" s="31" t="s">
        <v>6</v>
      </c>
      <c r="E16" s="87"/>
      <c r="F16" s="107"/>
      <c r="G16" s="11"/>
    </row>
    <row r="17" spans="1:7" ht="33" x14ac:dyDescent="0.35">
      <c r="A17" s="78"/>
      <c r="B17" s="81"/>
      <c r="C17" s="84"/>
      <c r="D17" s="31" t="s">
        <v>7</v>
      </c>
      <c r="E17" s="87"/>
      <c r="F17" s="107"/>
      <c r="G17" s="11"/>
    </row>
    <row r="18" spans="1:7" ht="16.5" x14ac:dyDescent="0.35">
      <c r="A18" s="78"/>
      <c r="B18" s="81"/>
      <c r="C18" s="84"/>
      <c r="D18" s="31" t="s">
        <v>8</v>
      </c>
      <c r="E18" s="87"/>
      <c r="F18" s="107"/>
      <c r="G18" s="12"/>
    </row>
    <row r="19" spans="1:7" ht="16.5" x14ac:dyDescent="0.35">
      <c r="A19" s="78"/>
      <c r="B19" s="81"/>
      <c r="C19" s="84"/>
      <c r="D19" s="31" t="s">
        <v>73</v>
      </c>
      <c r="E19" s="87"/>
      <c r="F19" s="107"/>
      <c r="G19" s="12"/>
    </row>
    <row r="20" spans="1:7" ht="16.5" x14ac:dyDescent="0.35">
      <c r="A20" s="79"/>
      <c r="B20" s="82"/>
      <c r="C20" s="85"/>
      <c r="D20" s="31" t="s">
        <v>22</v>
      </c>
      <c r="E20" s="88"/>
      <c r="F20" s="108"/>
      <c r="G20" s="12"/>
    </row>
    <row r="21" spans="1:7" ht="49.5" x14ac:dyDescent="0.35">
      <c r="A21" s="33">
        <f>IF(LEN(C21)=0,"",COUNTA($C$15:C21))</f>
        <v>2</v>
      </c>
      <c r="B21" s="43"/>
      <c r="C21" s="32" t="s">
        <v>67</v>
      </c>
      <c r="D21" s="32" t="s">
        <v>11</v>
      </c>
      <c r="E21" s="35">
        <v>230000</v>
      </c>
      <c r="F21" s="60"/>
      <c r="G21" s="12"/>
    </row>
    <row r="22" spans="1:7" ht="33" x14ac:dyDescent="0.35">
      <c r="A22" s="33">
        <f>IF(LEN(C22)=0,"",COUNTA($C$15:C22))</f>
        <v>3</v>
      </c>
      <c r="B22" s="34" t="s">
        <v>9</v>
      </c>
      <c r="C22" s="32" t="s">
        <v>10</v>
      </c>
      <c r="D22" s="32" t="s">
        <v>71</v>
      </c>
      <c r="E22" s="35">
        <v>102000</v>
      </c>
      <c r="F22" s="60"/>
      <c r="G22" s="12"/>
    </row>
    <row r="23" spans="1:7" ht="49.5" x14ac:dyDescent="0.35">
      <c r="A23" s="33">
        <f>IF(LEN(C23)=0,"",COUNTA($C$15:C23))</f>
        <v>4</v>
      </c>
      <c r="B23" s="34" t="s">
        <v>15</v>
      </c>
      <c r="C23" s="32" t="s">
        <v>16</v>
      </c>
      <c r="D23" s="32" t="s">
        <v>17</v>
      </c>
      <c r="E23" s="35">
        <v>75000</v>
      </c>
      <c r="F23" s="60"/>
      <c r="G23" s="12"/>
    </row>
    <row r="24" spans="1:7" ht="33" x14ac:dyDescent="0.35">
      <c r="A24" s="33">
        <f>IF(LEN(C24)=0,"",COUNTA($C$15:C24))</f>
        <v>5</v>
      </c>
      <c r="B24" s="34" t="s">
        <v>18</v>
      </c>
      <c r="C24" s="32" t="s">
        <v>19</v>
      </c>
      <c r="D24" s="32" t="s">
        <v>20</v>
      </c>
      <c r="E24" s="35">
        <v>27000</v>
      </c>
      <c r="F24" s="60"/>
      <c r="G24" s="12"/>
    </row>
    <row r="25" spans="1:7" ht="49.5" x14ac:dyDescent="0.35">
      <c r="A25" s="33">
        <f>IF(LEN(C25)=0,"",COUNTA($C$15:C25))</f>
        <v>6</v>
      </c>
      <c r="B25" s="34" t="s">
        <v>12</v>
      </c>
      <c r="C25" s="32" t="s">
        <v>13</v>
      </c>
      <c r="D25" s="32" t="s">
        <v>14</v>
      </c>
      <c r="E25" s="35">
        <v>59000</v>
      </c>
      <c r="F25" s="60"/>
      <c r="G25" s="12"/>
    </row>
    <row r="26" spans="1:7" ht="16.5" x14ac:dyDescent="0.35">
      <c r="A26" s="33">
        <f>IF(LEN(C26)=0,"",COUNTA($C$15:C26))</f>
        <v>7</v>
      </c>
      <c r="B26" s="44"/>
      <c r="C26" s="31" t="s">
        <v>58</v>
      </c>
      <c r="D26" s="31"/>
      <c r="E26" s="86">
        <v>183000</v>
      </c>
      <c r="F26" s="92" t="s">
        <v>78</v>
      </c>
      <c r="G26" s="12"/>
    </row>
    <row r="27" spans="1:7" ht="16.5" x14ac:dyDescent="0.35">
      <c r="A27" s="33">
        <f>IF(LEN(C27)=0,"",COUNTA($C$15:C27))</f>
        <v>8</v>
      </c>
      <c r="B27" s="44"/>
      <c r="C27" s="31" t="s">
        <v>59</v>
      </c>
      <c r="D27" s="31"/>
      <c r="E27" s="87"/>
      <c r="F27" s="93"/>
      <c r="G27" s="12"/>
    </row>
    <row r="28" spans="1:7" ht="16.5" x14ac:dyDescent="0.35">
      <c r="A28" s="33">
        <f>IF(LEN(C28)=0,"",COUNTA($C$15:C28))</f>
        <v>9</v>
      </c>
      <c r="B28" s="44"/>
      <c r="C28" s="31" t="s">
        <v>60</v>
      </c>
      <c r="D28" s="31"/>
      <c r="E28" s="87"/>
      <c r="F28" s="93"/>
      <c r="G28" s="12"/>
    </row>
    <row r="29" spans="1:7" ht="16.5" x14ac:dyDescent="0.35">
      <c r="A29" s="33">
        <f>IF(LEN(C29)=0,"",COUNTA($C$15:C29))</f>
        <v>10</v>
      </c>
      <c r="B29" s="44"/>
      <c r="C29" s="32" t="s">
        <v>61</v>
      </c>
      <c r="D29" s="31"/>
      <c r="E29" s="88"/>
      <c r="F29" s="94"/>
      <c r="G29" s="12"/>
    </row>
    <row r="30" spans="1:7" ht="16.5" x14ac:dyDescent="0.35">
      <c r="A30" s="33">
        <f>IF(LEN(C30)=0,"",COUNTA($C$15:C30))</f>
        <v>11</v>
      </c>
      <c r="B30" s="44"/>
      <c r="C30" s="45" t="s">
        <v>62</v>
      </c>
      <c r="D30" s="45" t="s">
        <v>63</v>
      </c>
      <c r="E30" s="46">
        <v>233000</v>
      </c>
      <c r="F30" s="60" t="s">
        <v>78</v>
      </c>
      <c r="G30" s="12"/>
    </row>
    <row r="31" spans="1:7" ht="33" x14ac:dyDescent="0.35">
      <c r="A31" s="33">
        <f>IF(LEN(C31)=0,"",COUNTA($C$15:C31))</f>
        <v>12</v>
      </c>
      <c r="B31" s="95" t="s">
        <v>49</v>
      </c>
      <c r="C31" s="37" t="s">
        <v>54</v>
      </c>
      <c r="D31" s="42" t="s">
        <v>55</v>
      </c>
      <c r="E31" s="41">
        <v>47000</v>
      </c>
      <c r="F31" s="92" t="s">
        <v>79</v>
      </c>
      <c r="G31" s="12"/>
    </row>
    <row r="32" spans="1:7" ht="33" x14ac:dyDescent="0.35">
      <c r="A32" s="33">
        <f>IF(LEN(C32)=0,"",COUNTA($C$15:C32))</f>
        <v>13</v>
      </c>
      <c r="B32" s="97"/>
      <c r="C32" s="37" t="s">
        <v>56</v>
      </c>
      <c r="D32" s="42" t="s">
        <v>57</v>
      </c>
      <c r="E32" s="41">
        <v>41000</v>
      </c>
      <c r="F32" s="93"/>
      <c r="G32" s="12"/>
    </row>
    <row r="33" spans="1:7" ht="33" customHeight="1" x14ac:dyDescent="0.35">
      <c r="A33" s="33">
        <f>IF(LEN(C33)=0,"",COUNTA($C$15:C33))</f>
        <v>14</v>
      </c>
      <c r="B33" s="97"/>
      <c r="C33" s="37" t="s">
        <v>50</v>
      </c>
      <c r="D33" s="42" t="s">
        <v>51</v>
      </c>
      <c r="E33" s="41">
        <v>41000</v>
      </c>
      <c r="F33" s="93"/>
      <c r="G33" s="12"/>
    </row>
    <row r="34" spans="1:7" ht="33" x14ac:dyDescent="0.35">
      <c r="A34" s="33">
        <f>IF(LEN(C34)=0,"",COUNTA($C$15:C34))</f>
        <v>15</v>
      </c>
      <c r="B34" s="96"/>
      <c r="C34" s="37" t="s">
        <v>52</v>
      </c>
      <c r="D34" s="42" t="s">
        <v>53</v>
      </c>
      <c r="E34" s="41">
        <v>59000</v>
      </c>
      <c r="F34" s="94"/>
      <c r="G34" s="12"/>
    </row>
    <row r="35" spans="1:7" ht="16.5" x14ac:dyDescent="0.35">
      <c r="A35" s="33">
        <f>IF(LEN(C35)=0,"",COUNTA($C$15:C35))</f>
        <v>16</v>
      </c>
      <c r="B35" s="44"/>
      <c r="C35" s="32" t="s">
        <v>21</v>
      </c>
      <c r="D35" s="32" t="s">
        <v>22</v>
      </c>
      <c r="E35" s="35">
        <v>165000</v>
      </c>
      <c r="F35" s="60"/>
      <c r="G35" s="12"/>
    </row>
    <row r="36" spans="1:7" ht="33" x14ac:dyDescent="0.35">
      <c r="A36" s="33">
        <f>IF(LEN(C36)=0,"",COUNTA($C$15:C36))</f>
        <v>17</v>
      </c>
      <c r="B36" s="44"/>
      <c r="C36" s="32" t="s">
        <v>33</v>
      </c>
      <c r="D36" s="32" t="s">
        <v>34</v>
      </c>
      <c r="E36" s="35">
        <v>220000</v>
      </c>
      <c r="F36" s="60"/>
      <c r="G36" s="12"/>
    </row>
    <row r="37" spans="1:7" ht="16.5" x14ac:dyDescent="0.35">
      <c r="A37" s="102" t="s">
        <v>77</v>
      </c>
      <c r="B37" s="102"/>
      <c r="C37" s="102"/>
      <c r="D37" s="103"/>
      <c r="E37" s="103"/>
      <c r="F37" s="105"/>
      <c r="G37" s="101"/>
    </row>
    <row r="38" spans="1:7" ht="33" x14ac:dyDescent="0.35">
      <c r="A38" s="33">
        <f>IF(LEN(C38)=0,"",COUNTA($C$15:C38))</f>
        <v>18</v>
      </c>
      <c r="B38" s="44"/>
      <c r="C38" s="32" t="s">
        <v>68</v>
      </c>
      <c r="D38" s="38" t="s">
        <v>70</v>
      </c>
      <c r="E38" s="35">
        <v>230000</v>
      </c>
      <c r="F38" s="60"/>
      <c r="G38" s="12"/>
    </row>
    <row r="39" spans="1:7" ht="33" x14ac:dyDescent="0.35">
      <c r="A39" s="33">
        <f>IF(LEN(C39)=0,"",COUNTA($C$15:C39))</f>
        <v>19</v>
      </c>
      <c r="B39" s="34" t="s">
        <v>43</v>
      </c>
      <c r="C39" s="32" t="s">
        <v>44</v>
      </c>
      <c r="D39" s="38" t="s">
        <v>45</v>
      </c>
      <c r="E39" s="40">
        <v>41000</v>
      </c>
      <c r="F39" s="60"/>
      <c r="G39" s="12"/>
    </row>
    <row r="40" spans="1:7" ht="33" customHeight="1" x14ac:dyDescent="0.35">
      <c r="A40" s="33">
        <f>IF(LEN(C40)=0,"",COUNTA($C$15:C40))</f>
        <v>20</v>
      </c>
      <c r="B40" s="89" t="s">
        <v>39</v>
      </c>
      <c r="C40" s="37" t="s">
        <v>40</v>
      </c>
      <c r="D40" s="37" t="s">
        <v>41</v>
      </c>
      <c r="E40" s="90">
        <v>60000</v>
      </c>
      <c r="F40" s="92" t="s">
        <v>72</v>
      </c>
      <c r="G40" s="12"/>
    </row>
    <row r="41" spans="1:7" ht="33" x14ac:dyDescent="0.35">
      <c r="A41" s="33">
        <f>IF(LEN(C41)=0,"",COUNTA($C$15:C41))</f>
        <v>21</v>
      </c>
      <c r="B41" s="89"/>
      <c r="C41" s="37" t="s">
        <v>42</v>
      </c>
      <c r="D41" s="37" t="s">
        <v>41</v>
      </c>
      <c r="E41" s="91"/>
      <c r="F41" s="94"/>
      <c r="G41" s="12"/>
    </row>
    <row r="42" spans="1:7" ht="49.5" x14ac:dyDescent="0.35">
      <c r="A42" s="33">
        <f>IF(LEN(C42)=0,"",COUNTA($C$15:C42))</f>
        <v>22</v>
      </c>
      <c r="B42" s="34" t="s">
        <v>46</v>
      </c>
      <c r="C42" s="37" t="s">
        <v>47</v>
      </c>
      <c r="D42" s="37" t="s">
        <v>48</v>
      </c>
      <c r="E42" s="41">
        <v>41000</v>
      </c>
      <c r="F42" s="60" t="s">
        <v>80</v>
      </c>
      <c r="G42" s="12"/>
    </row>
    <row r="43" spans="1:7" ht="33" x14ac:dyDescent="0.35">
      <c r="A43" s="33">
        <f>IF(LEN(C43)=0,"",COUNTA($C$15:C43))</f>
        <v>23</v>
      </c>
      <c r="B43" s="44"/>
      <c r="C43" s="110" t="s">
        <v>23</v>
      </c>
      <c r="D43" s="111" t="s">
        <v>24</v>
      </c>
      <c r="E43" s="109" t="s">
        <v>82</v>
      </c>
      <c r="F43" s="36"/>
      <c r="G43" s="12"/>
    </row>
    <row r="44" spans="1:7" ht="16.5" x14ac:dyDescent="0.35">
      <c r="A44" s="63" t="s">
        <v>25</v>
      </c>
      <c r="B44" s="64"/>
      <c r="C44" s="64"/>
      <c r="D44" s="65"/>
      <c r="E44" s="62">
        <f>SUM(E15:E43)</f>
        <v>2054000</v>
      </c>
      <c r="F44" s="39"/>
      <c r="G44" s="12"/>
    </row>
    <row r="45" spans="1:7" ht="16.5" x14ac:dyDescent="0.35">
      <c r="A45" s="47"/>
      <c r="B45" s="48"/>
      <c r="C45" s="47"/>
      <c r="D45" s="47"/>
      <c r="E45" s="49"/>
      <c r="F45" s="50"/>
    </row>
    <row r="46" spans="1:7" s="1" customFormat="1" ht="16.5" x14ac:dyDescent="0.3">
      <c r="A46" s="98" t="s">
        <v>26</v>
      </c>
      <c r="B46" s="98"/>
      <c r="C46" s="98"/>
      <c r="D46" s="98"/>
      <c r="E46" s="22"/>
      <c r="F46" s="51"/>
    </row>
    <row r="47" spans="1:7" s="1" customFormat="1" ht="16.5" x14ac:dyDescent="0.3">
      <c r="A47" s="52"/>
      <c r="B47" s="99" t="s">
        <v>65</v>
      </c>
      <c r="C47" s="99"/>
      <c r="D47" s="99"/>
      <c r="E47" s="99"/>
      <c r="F47" s="99"/>
    </row>
    <row r="48" spans="1:7" s="1" customFormat="1" ht="16.5" x14ac:dyDescent="0.3">
      <c r="A48" s="52"/>
      <c r="B48" s="99" t="s">
        <v>74</v>
      </c>
      <c r="C48" s="99"/>
      <c r="D48" s="99"/>
      <c r="E48" s="99"/>
      <c r="F48" s="99"/>
    </row>
    <row r="49" spans="1:6" s="2" customFormat="1" ht="38.25" customHeight="1" x14ac:dyDescent="0.3">
      <c r="A49" s="53"/>
      <c r="B49" s="99" t="s">
        <v>27</v>
      </c>
      <c r="C49" s="99"/>
      <c r="D49" s="99"/>
      <c r="E49" s="99"/>
      <c r="F49" s="99"/>
    </row>
    <row r="50" spans="1:6" s="13" customFormat="1" ht="32.25" customHeight="1" x14ac:dyDescent="0.3">
      <c r="A50" s="54"/>
      <c r="B50" s="100" t="s">
        <v>28</v>
      </c>
      <c r="C50" s="100"/>
      <c r="D50" s="100"/>
      <c r="E50" s="100"/>
      <c r="F50" s="100"/>
    </row>
    <row r="51" spans="1:6" s="3" customFormat="1" ht="17.25" customHeight="1" x14ac:dyDescent="0.3">
      <c r="A51" s="51"/>
      <c r="B51" s="99" t="s">
        <v>29</v>
      </c>
      <c r="C51" s="99"/>
      <c r="D51" s="99"/>
      <c r="E51" s="99"/>
      <c r="F51" s="99"/>
    </row>
    <row r="52" spans="1:6" s="3" customFormat="1" ht="16.5" x14ac:dyDescent="0.3">
      <c r="A52" s="51"/>
      <c r="B52" s="53" t="s">
        <v>30</v>
      </c>
      <c r="C52" s="53"/>
      <c r="D52" s="55"/>
      <c r="E52" s="22"/>
      <c r="F52" s="19"/>
    </row>
    <row r="53" spans="1:6" s="3" customFormat="1" ht="16.5" x14ac:dyDescent="0.3">
      <c r="A53" s="51"/>
      <c r="B53" s="53" t="s">
        <v>31</v>
      </c>
      <c r="C53" s="53"/>
      <c r="D53" s="55"/>
      <c r="E53" s="22"/>
      <c r="F53" s="19"/>
    </row>
    <row r="54" spans="1:6" s="4" customFormat="1" ht="16.5" x14ac:dyDescent="0.3">
      <c r="A54" s="57" t="s">
        <v>32</v>
      </c>
      <c r="B54" s="58"/>
      <c r="C54" s="58"/>
      <c r="D54" s="58"/>
      <c r="E54" s="61"/>
      <c r="F54" s="56"/>
    </row>
    <row r="55" spans="1:6" s="3" customFormat="1" ht="16.5" x14ac:dyDescent="0.3">
      <c r="A55" s="51"/>
      <c r="B55" s="19" t="s">
        <v>35</v>
      </c>
      <c r="C55" s="19"/>
      <c r="D55" s="55"/>
      <c r="E55" s="59"/>
      <c r="F55" s="19"/>
    </row>
    <row r="56" spans="1:6" s="3" customFormat="1" ht="16.5" x14ac:dyDescent="0.3">
      <c r="A56" s="51"/>
      <c r="B56" s="19" t="s">
        <v>76</v>
      </c>
      <c r="C56" s="19"/>
      <c r="D56" s="55"/>
      <c r="E56" s="59"/>
      <c r="F56" s="19"/>
    </row>
    <row r="57" spans="1:6" s="3" customFormat="1" ht="16.5" x14ac:dyDescent="0.3">
      <c r="A57" s="51"/>
      <c r="B57" s="19" t="s">
        <v>36</v>
      </c>
      <c r="C57" s="19"/>
      <c r="D57" s="55"/>
      <c r="E57" s="59"/>
      <c r="F57" s="19"/>
    </row>
  </sheetData>
  <mergeCells count="24">
    <mergeCell ref="B31:B34"/>
    <mergeCell ref="F31:F34"/>
    <mergeCell ref="F26:F29"/>
    <mergeCell ref="B47:F47"/>
    <mergeCell ref="B48:F48"/>
    <mergeCell ref="B49:F49"/>
    <mergeCell ref="B50:F50"/>
    <mergeCell ref="B51:F51"/>
    <mergeCell ref="A46:D46"/>
    <mergeCell ref="A44:D44"/>
    <mergeCell ref="D1:F5"/>
    <mergeCell ref="A7:F7"/>
    <mergeCell ref="B9:F9"/>
    <mergeCell ref="A10:F11"/>
    <mergeCell ref="B13:C13"/>
    <mergeCell ref="A15:A20"/>
    <mergeCell ref="B15:B20"/>
    <mergeCell ref="C15:C20"/>
    <mergeCell ref="E15:E20"/>
    <mergeCell ref="F15:F20"/>
    <mergeCell ref="B40:B41"/>
    <mergeCell ref="E40:E41"/>
    <mergeCell ref="F40:F41"/>
    <mergeCell ref="E26:E29"/>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5" fitToHeight="0"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BG</vt:lpstr>
      <vt:lpstr>BG!Print_Area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2025-04-24T08:09:00Z</cp:lastPrinted>
  <dcterms:created xsi:type="dcterms:W3CDTF">2022-03-17T08:23:25Z</dcterms:created>
  <dcterms:modified xsi:type="dcterms:W3CDTF">2025-04-24T08:10:20Z</dcterms:modified>
</cp:coreProperties>
</file>