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_TN\Hoàng\2025\MÔI TRƯỜNG VIỆT TIẾN &amp; LIÊN DOANH MÔI TRƯỜNG ĐA NĂNG\ĐA NĂNG\"/>
    </mc:Choice>
  </mc:AlternateContent>
  <xr:revisionPtr revIDLastSave="0" documentId="13_ncr:1_{894F5092-26E3-40DF-BD9C-1A642288A7A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DS" sheetId="1" r:id="rId1"/>
    <sheet name="D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2" l="1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3" i="2"/>
  <c r="A2" i="2"/>
  <c r="I3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E44" i="2"/>
  <c r="F44" i="2"/>
  <c r="G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4" authorId="0" shapeId="0" xr:uid="{21EB31BE-A4F2-4578-9E7F-DB1C786EFCF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+9</t>
        </r>
      </text>
    </comment>
  </commentList>
</comments>
</file>

<file path=xl/sharedStrings.xml><?xml version="1.0" encoding="utf-8"?>
<sst xmlns="http://schemas.openxmlformats.org/spreadsheetml/2006/main" count="127" uniqueCount="115">
  <si>
    <t>STT</t>
  </si>
  <si>
    <t>Danh mục khám</t>
  </si>
  <si>
    <t>Chức năng khám</t>
  </si>
  <si>
    <t>Ghi chú</t>
  </si>
  <si>
    <t>Khám tổng quát</t>
  </si>
  <si>
    <t>Chẩn đoán hình ảnh</t>
  </si>
  <si>
    <t>Chụp CT Scanner Ngực</t>
  </si>
  <si>
    <t>Tầm soát sớm ung thư phổi, u trung thất và bệnh lý mô kẽ phổi…</t>
  </si>
  <si>
    <t>Điện tâm đồ. (Đo điện tim) 12 kênh (Hãng GE - Mỹ)</t>
  </si>
  <si>
    <t>Phát hiện sớm các bệnh lý thiếu máu cơ tim, rối loạn nhịp tim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</si>
  <si>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</si>
  <si>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</si>
  <si>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</si>
  <si>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Công thức máu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</si>
  <si>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</si>
  <si>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</si>
  <si>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Kiểm tra đường huyết</t>
  </si>
  <si>
    <t>Định lượng GLUCOSE máu. (Hãng Roche - Thụy sỹ - Hóa chất chính hãng - Hóa chất chính hãng)</t>
  </si>
  <si>
    <t>Phát hiện các bất thường về đường máu</t>
  </si>
  <si>
    <t>Kiểm tra chức năng gan</t>
  </si>
  <si>
    <t>AST ( SGOT )  (Hãng Roche - Thụy sỹ - Hóa chất chính hãng - Hóa chất chính hãng)</t>
  </si>
  <si>
    <t>Phát hiện tình trạng viêm gan</t>
  </si>
  <si>
    <t>Phải làm cả hai để đánh giá được tình trạng viêm gan</t>
  </si>
  <si>
    <t>ALT ( SGPT )  (Hãng Roche - Thụy sỹ - Hóa chất chính hãng - Hóa chất chính hãng)</t>
  </si>
  <si>
    <t>Kiểm tra chức năng thận</t>
  </si>
  <si>
    <t>Định lượng CREATINIE máu (Hãng Roche - Thụy sỹ - Hóa chất chính hãng - Hóa chất chính hãng)</t>
  </si>
  <si>
    <t>Đánh giá chức năng thận.</t>
  </si>
  <si>
    <t xml:space="preserve">Bộ mỡ </t>
  </si>
  <si>
    <t>HDL-cholesterol  (Hãng Roche - Thụy sỹ - Hóa chất chính hãng)</t>
  </si>
  <si>
    <t>Cholesterol có lợi</t>
  </si>
  <si>
    <t xml:space="preserve">LDL-cholesterol   (Hãng Roche - Thụy sỹ - Hóa chất chính hãng)    </t>
  </si>
  <si>
    <t>Cholesterol có hại</t>
  </si>
  <si>
    <t>Cholesterol TP (Hãng Roche - Thụy sỹ - Hóa chất chính hãng)</t>
  </si>
  <si>
    <t>Cholesterol toàn phần</t>
  </si>
  <si>
    <t>Triglycerid (Hãng Roche - Thụy sỹ - Hóa chất chính hãng)</t>
  </si>
  <si>
    <t>1 dạng chất béo</t>
  </si>
  <si>
    <t>AFP  trong máu (Hãng Roche - Thụy sỹ - Hóa chất chính hãng)</t>
  </si>
  <si>
    <t xml:space="preserve">Chỉ điểm ung thư gan </t>
  </si>
  <si>
    <t>Urea</t>
  </si>
  <si>
    <t>Định lượng nồng độ Urea Nitrogen có trong máu</t>
  </si>
  <si>
    <t>Nên làm cùng Creatinin để được đánh giá toàn diện</t>
  </si>
  <si>
    <t>Độ lọc cầu thận - eGFR (MDRD)</t>
  </si>
  <si>
    <t>Đánh giá lượng máu được lọc qua cầu thận trong một đơn vị thời gian</t>
  </si>
  <si>
    <t>Phải làm Creatinin trước mới làm được</t>
  </si>
  <si>
    <t>Kiểm tra viêm gan do rượu bia</t>
  </si>
  <si>
    <t>Gamma GT  (Hãng Roche - Thụy sỹ - Hóa chất chính hãng - Hóa chất chính hãng)</t>
  </si>
  <si>
    <t>Phát hiện tình trạng viêm gan do độc gan, đặc biệt do bia rượu.</t>
  </si>
  <si>
    <t>Kiểm tra gout</t>
  </si>
  <si>
    <t>Định lượng ACID URIC máu (Hãng Roche - Thụy sỹ - Hóa chất chính hãng - Hóa chất chính hãng)</t>
  </si>
  <si>
    <t>Phát hiện bệnh Goutte.</t>
  </si>
  <si>
    <t>Cyfra 21-1  trong máu (Hãng Roche - Thụy sỹ - Hóa chất chính hãng)</t>
  </si>
  <si>
    <t xml:space="preserve">Chỉ điểm ung thư phổi tế bào lớn </t>
  </si>
  <si>
    <t>Total PSA và Free PSA  trong máu (Hãng Roche - Thụy sỹ - Hóa chất chính hãng)</t>
  </si>
  <si>
    <t>Chỉ điểm ung thư tiền liệt tuyến</t>
  </si>
  <si>
    <t>Hóc môn tuyến giáp</t>
  </si>
  <si>
    <t>Total T3 (Hãng Roche - Thụy sỹ - Hóa chất chính hãng)</t>
  </si>
  <si>
    <t>TSH  trong máu (Hãng Roche - Thụy sỹ - Hóa chất chính hãng)</t>
  </si>
  <si>
    <t>Đánh giá chức năng của tuyến giáp</t>
  </si>
  <si>
    <t>1. Đối với khách hàng chưa có bệnh lý tuyến giáp thì đăng ký TSH + Free T4             2. Đối với khách hàng có tiền sử về bệnh ly tuyến giáp thì làm cả 3 dịch vụ</t>
  </si>
  <si>
    <t>Free T4 trong máu (Hãng Roche - Thụy sỹ - Hóa chất chính hãng)</t>
  </si>
  <si>
    <t>CÁC HẠNG MỤC VỀ CHẨN ĐOÁN HÌNH ẢNH</t>
  </si>
  <si>
    <t>Siêu âm động mạch cảnh, đốt sống  (Máy GE LOGIQ S7 Expert Công  nghệ XDclear đầu dò ma trận siêu nông - Mỹ )</t>
  </si>
  <si>
    <t>Phát hiện xơ vữa, hẹp động mạch cảnh là nguyên nhân gây đột quị.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</si>
  <si>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</si>
  <si>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</si>
  <si>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Siêu âm Tuyến giáp  (Máy Siemens Sequoia 2022- Đức hiện đại nhất )</t>
  </si>
  <si>
    <t>Phát hiện sớm, chính xác các bệnh lý về tuyến giáp (u tuyến giáp...).</t>
  </si>
  <si>
    <t>Test hơi thở phát hiện vi khuẩn HP trong dạ dày không xâm lấn</t>
  </si>
  <si>
    <t>Phát hiện đang có nhiễm vi khuẩn Helicobacter Pylori trong dạ dày</t>
  </si>
  <si>
    <t xml:space="preserve">Tổng kết và tư vấn sức khỏe </t>
  </si>
  <si>
    <t xml:space="preserve">Tư vấn điều trị toàn bộ các kết quả khám </t>
  </si>
  <si>
    <t>Ưu đãi trong gói khám</t>
  </si>
  <si>
    <t xml:space="preserve">TỔNG CỘNG </t>
  </si>
  <si>
    <t>TÊN NHÂN VIÊN</t>
  </si>
  <si>
    <t xml:space="preserve">CHỨC VỤ </t>
  </si>
  <si>
    <t>NĂM SINH</t>
  </si>
  <si>
    <t xml:space="preserve">GIỚI TÍNH </t>
  </si>
  <si>
    <t>ĐƠN VỊ CÔNG TÁC</t>
  </si>
  <si>
    <t>NGUYỄN ĐÌNH NGUYÊN</t>
  </si>
  <si>
    <t>NGUYỄN ĐUA</t>
  </si>
  <si>
    <t>NGUYỄN THỊ MINH THƠ</t>
  </si>
  <si>
    <t>GIÁM ĐỐC</t>
  </si>
  <si>
    <t>KẾ TOÁN TRƯỞNG</t>
  </si>
  <si>
    <t>NAM</t>
  </si>
  <si>
    <t>NỮ</t>
  </si>
  <si>
    <t>CÔNG TY TNHH LIÊN DANH MÔI TRƯỜNG ĐA NĂNG</t>
  </si>
  <si>
    <t>KẾ TOÁN</t>
  </si>
  <si>
    <t>Gói KT (VND)</t>
  </si>
  <si>
    <t>Gói Nữ (VND)</t>
  </si>
  <si>
    <t>Khám chuyên khoa Nội, ngoại tổng quát, Chuyên khoa TMH, Chuyên Khoa RMH, Chuyên khoa mắt, chuyên khoa da liễu, Phụ khoa (đối với nữ) cân đo, huyết áp,….</t>
  </si>
  <si>
    <t>Phát hiện sơ bộ các bệnh lý toàn thân (Đo chỉ số cơ thể (BMI), mạch, huyết áp, khám chung tất cả,…..)</t>
  </si>
  <si>
    <t>Phát hiện sơ bộ các bệnh lý về Tai - Mũi - Họng, tư vấn các bệnh lý về viên xoang, thanh quản,….</t>
  </si>
  <si>
    <t>Phát hiện các bệnh lý sơ bộ về Răng,…viêm nướu, sâu răng và các bệnh khác về Răng.</t>
  </si>
  <si>
    <t>Phát hiện các bệnh lý sơ bộ về Mắt, đo mắt,…</t>
  </si>
  <si>
    <t>Phát hiện các bệnh lý sơ bộ da liễu, ngoại khoa</t>
  </si>
  <si>
    <t>Phát hiện các bệnh lý về sản phụ khoa.</t>
  </si>
  <si>
    <t>Chụp X-Quang tim phổi kỹ thuật số (Hãng Fuji - Nhật)</t>
  </si>
  <si>
    <t>Phát hiện bệnh lý phổi: u phổi, viêm phổi…</t>
  </si>
  <si>
    <t>Fe (Sắt huyết thanh)</t>
  </si>
  <si>
    <t>Phát hiện tình trạng thiếu sắt</t>
  </si>
  <si>
    <t>Siêu âm màu tuyến vú (Máy GE LOGIQ S7 Expert Công  nghệ XDclear đầu dò ma trận siêu nông - Mỹ )</t>
  </si>
  <si>
    <t>Phát hiện sớm, chính xác các bệnh lý tuyến vú, u vú,…</t>
  </si>
  <si>
    <t xml:space="preserve">Soi Cổ Tử Cung </t>
  </si>
  <si>
    <t>Phát hiện bệnh lý cổ tử cung về mặt hình thể</t>
  </si>
  <si>
    <t>Xét nghiệm tầm soát ung thư cổ tử cung bằng phương pháp Pap Smear</t>
  </si>
  <si>
    <t>Phát hiện tế bào ung thư cổ tử cung</t>
  </si>
  <si>
    <t xml:space="preserve">Siêu âm màu SPK trên máy E10 (đầu dò âm đạo) </t>
  </si>
  <si>
    <t>Đánh giá được sức khỏe sinh sản và những nguy cơ tiềm ẩn các căn bệnh nguy hiểm trong sản phụ khoa</t>
  </si>
  <si>
    <t xml:space="preserve">Xét nghiệm Prothrombin (PT: Prothrombin Time) </t>
  </si>
  <si>
    <t>Kiểm tra tình trạng rối loạn đông máu</t>
  </si>
  <si>
    <t>Nội soi dạ dày không đau (Máy Pentax EPK 3000 có chế độ tầm soát ung thư ISCAN - Nhật)</t>
  </si>
  <si>
    <t>Phát hiện các bệnh lý về dạ dày, xác định vi khuẩn HP trong dạ dày và tầm soát ưng thư dạ dày sớm</t>
  </si>
  <si>
    <t>Gói Lãnh Đạo (VND)</t>
  </si>
  <si>
    <t>Số lượng</t>
  </si>
  <si>
    <t>Khám nội + Tư vấn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</si>
</sst>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2"/>
      <color theme="1"/>
      <name val="Times New Roman"/>
      <family val="1"/>
    </font>
    <font>
      <sz val="13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3" fontId="6" fillId="3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3" fontId="7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7" fillId="0" borderId="1" xfId="1" applyNumberFormat="1" applyFont="1" applyBorder="1" applyAlignment="1">
      <alignment horizontal="center" vertical="center"/>
    </xf>
    <xf numFmtId="0" fontId="8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3" fontId="6" fillId="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3" fontId="2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0" borderId="4" xfId="0" applyFont="1" applyBorder="1"/>
    <xf numFmtId="0" fontId="8" fillId="0" borderId="5" xfId="0" applyFont="1" applyBorder="1"/>
    <xf numFmtId="0" fontId="13" fillId="0" borderId="1" xfId="0" applyFont="1" applyBorder="1" applyAlignment="1">
      <alignment vertical="center" wrapText="1"/>
    </xf>
    <xf numFmtId="3" fontId="7" fillId="3" borderId="1" xfId="1" applyNumberFormat="1" applyFont="1" applyFill="1" applyBorder="1" applyAlignment="1">
      <alignment horizontal="center" vertical="center"/>
    </xf>
    <xf numFmtId="3" fontId="4" fillId="6" borderId="1" xfId="1" applyNumberFormat="1" applyFont="1" applyFill="1" applyBorder="1" applyAlignment="1">
      <alignment horizontal="center" vertical="center"/>
    </xf>
    <xf numFmtId="3" fontId="7" fillId="6" borderId="1" xfId="1" applyNumberFormat="1" applyFont="1" applyFill="1" applyBorder="1" applyAlignment="1">
      <alignment horizontal="center" vertical="center"/>
    </xf>
    <xf numFmtId="3" fontId="13" fillId="6" borderId="1" xfId="1" applyNumberFormat="1" applyFont="1" applyFill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3" fontId="6" fillId="6" borderId="1" xfId="1" applyNumberFormat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left" vertical="center" wrapText="1"/>
    </xf>
    <xf numFmtId="3" fontId="6" fillId="0" borderId="1" xfId="1" applyNumberFormat="1" applyFont="1" applyBorder="1" applyAlignment="1">
      <alignment horizontal="center" vertical="center" wrapText="1"/>
    </xf>
    <xf numFmtId="3" fontId="6" fillId="6" borderId="1" xfId="1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3" fontId="7" fillId="4" borderId="2" xfId="1" applyNumberFormat="1" applyFont="1" applyFill="1" applyBorder="1" applyAlignment="1">
      <alignment horizontal="center" vertical="center" wrapText="1"/>
    </xf>
    <xf numFmtId="3" fontId="7" fillId="4" borderId="3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3" fontId="4" fillId="7" borderId="2" xfId="1" applyNumberFormat="1" applyFont="1" applyFill="1" applyBorder="1" applyAlignment="1">
      <alignment horizontal="center" vertical="center" wrapText="1"/>
    </xf>
    <xf numFmtId="3" fontId="4" fillId="7" borderId="6" xfId="1" applyNumberFormat="1" applyFont="1" applyFill="1" applyBorder="1" applyAlignment="1">
      <alignment horizontal="center" vertical="center" wrapText="1"/>
    </xf>
    <xf numFmtId="3" fontId="4" fillId="7" borderId="3" xfId="1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Comma 2" xfId="1" xr:uid="{1F336329-7840-4534-B456-EAA74A422281}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F18" sqref="F18"/>
    </sheetView>
  </sheetViews>
  <sheetFormatPr defaultRowHeight="14" x14ac:dyDescent="0.3"/>
  <cols>
    <col min="1" max="1" width="4.33203125" bestFit="1" customWidth="1"/>
    <col min="2" max="2" width="22.1640625" bestFit="1" customWidth="1"/>
    <col min="3" max="3" width="18" bestFit="1" customWidth="1"/>
    <col min="4" max="4" width="9.83203125" bestFit="1" customWidth="1"/>
    <col min="5" max="5" width="10.08203125" bestFit="1" customWidth="1"/>
    <col min="6" max="6" width="47.6640625" bestFit="1" customWidth="1"/>
  </cols>
  <sheetData>
    <row r="1" spans="1:6" x14ac:dyDescent="0.3">
      <c r="A1" s="36" t="s">
        <v>0</v>
      </c>
      <c r="B1" s="36" t="s">
        <v>73</v>
      </c>
      <c r="C1" s="36" t="s">
        <v>74</v>
      </c>
      <c r="D1" s="36" t="s">
        <v>75</v>
      </c>
      <c r="E1" s="36" t="s">
        <v>76</v>
      </c>
      <c r="F1" s="36" t="s">
        <v>77</v>
      </c>
    </row>
    <row r="2" spans="1:6" x14ac:dyDescent="0.3">
      <c r="A2" s="37">
        <v>1</v>
      </c>
      <c r="B2" s="38" t="s">
        <v>78</v>
      </c>
      <c r="C2" s="37" t="s">
        <v>81</v>
      </c>
      <c r="D2" s="37">
        <v>1987</v>
      </c>
      <c r="E2" s="37" t="s">
        <v>83</v>
      </c>
      <c r="F2" s="37" t="s">
        <v>85</v>
      </c>
    </row>
    <row r="3" spans="1:6" x14ac:dyDescent="0.3">
      <c r="A3" s="37">
        <v>2</v>
      </c>
      <c r="B3" s="38" t="s">
        <v>79</v>
      </c>
      <c r="C3" s="37" t="s">
        <v>82</v>
      </c>
      <c r="D3" s="37">
        <v>1966</v>
      </c>
      <c r="E3" s="37" t="s">
        <v>83</v>
      </c>
      <c r="F3" s="37" t="s">
        <v>85</v>
      </c>
    </row>
    <row r="4" spans="1:6" x14ac:dyDescent="0.3">
      <c r="A4" s="37">
        <v>3</v>
      </c>
      <c r="B4" s="38" t="s">
        <v>80</v>
      </c>
      <c r="C4" s="37" t="s">
        <v>86</v>
      </c>
      <c r="D4" s="37">
        <v>1985</v>
      </c>
      <c r="E4" s="37" t="s">
        <v>84</v>
      </c>
      <c r="F4" s="37" t="s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46FC-E754-4CD4-9978-2B245318A7EA}">
  <dimension ref="A1:J44"/>
  <sheetViews>
    <sheetView tabSelected="1" workbookViewId="0">
      <selection activeCell="J1" sqref="J1:J1048576"/>
    </sheetView>
  </sheetViews>
  <sheetFormatPr defaultRowHeight="14" x14ac:dyDescent="0.3"/>
  <cols>
    <col min="2" max="2" width="11.58203125" customWidth="1"/>
    <col min="3" max="3" width="31.5" customWidth="1"/>
    <col min="4" max="4" width="37.1640625" customWidth="1"/>
    <col min="5" max="7" width="13.58203125" customWidth="1"/>
    <col min="8" max="8" width="21.1640625" customWidth="1"/>
  </cols>
  <sheetData>
    <row r="1" spans="1:10" ht="33" x14ac:dyDescent="0.3">
      <c r="A1" s="1" t="s">
        <v>0</v>
      </c>
      <c r="B1" s="54" t="s">
        <v>1</v>
      </c>
      <c r="C1" s="54"/>
      <c r="D1" s="1" t="s">
        <v>2</v>
      </c>
      <c r="E1" s="2" t="s">
        <v>112</v>
      </c>
      <c r="F1" s="2" t="s">
        <v>87</v>
      </c>
      <c r="G1" s="2" t="s">
        <v>88</v>
      </c>
      <c r="H1" s="3" t="s">
        <v>3</v>
      </c>
      <c r="I1" s="3" t="s">
        <v>113</v>
      </c>
    </row>
    <row r="2" spans="1:10" s="39" customFormat="1" ht="33" x14ac:dyDescent="0.35">
      <c r="A2" s="7">
        <f>IF(LEN(C2)=0,"",COUNTA($C$2:C2))</f>
        <v>1</v>
      </c>
      <c r="B2" s="5"/>
      <c r="C2" s="4" t="s">
        <v>114</v>
      </c>
      <c r="D2" s="4" t="s">
        <v>109</v>
      </c>
      <c r="E2" s="6" t="s">
        <v>71</v>
      </c>
      <c r="F2" s="6" t="s">
        <v>71</v>
      </c>
      <c r="G2" s="66"/>
      <c r="H2" s="16"/>
      <c r="I2" s="29">
        <v>2</v>
      </c>
      <c r="J2" s="40"/>
    </row>
    <row r="3" spans="1:10" s="39" customFormat="1" ht="49.5" x14ac:dyDescent="0.35">
      <c r="A3" s="61">
        <f>IF(LEN(C3)=0,"",COUNTA($C$2:C3))</f>
        <v>2</v>
      </c>
      <c r="B3" s="62" t="s">
        <v>4</v>
      </c>
      <c r="C3" s="63" t="s">
        <v>89</v>
      </c>
      <c r="D3" s="4" t="s">
        <v>90</v>
      </c>
      <c r="E3" s="67"/>
      <c r="F3" s="67"/>
      <c r="G3" s="72">
        <v>150000</v>
      </c>
      <c r="H3" s="75"/>
      <c r="I3" s="64">
        <f>COUNTA(E3:G8)</f>
        <v>1</v>
      </c>
      <c r="J3" s="40"/>
    </row>
    <row r="4" spans="1:10" s="39" customFormat="1" ht="49.5" x14ac:dyDescent="0.35">
      <c r="A4" s="61"/>
      <c r="B4" s="62"/>
      <c r="C4" s="63"/>
      <c r="D4" s="4" t="s">
        <v>91</v>
      </c>
      <c r="E4" s="68"/>
      <c r="F4" s="68"/>
      <c r="G4" s="73"/>
      <c r="H4" s="76"/>
      <c r="I4" s="78"/>
      <c r="J4" s="40"/>
    </row>
    <row r="5" spans="1:10" s="39" customFormat="1" ht="49.5" x14ac:dyDescent="0.35">
      <c r="A5" s="61"/>
      <c r="B5" s="62"/>
      <c r="C5" s="63"/>
      <c r="D5" s="4" t="s">
        <v>92</v>
      </c>
      <c r="E5" s="68"/>
      <c r="F5" s="68"/>
      <c r="G5" s="73"/>
      <c r="H5" s="76"/>
      <c r="I5" s="78"/>
      <c r="J5" s="40"/>
    </row>
    <row r="6" spans="1:10" s="39" customFormat="1" ht="33" x14ac:dyDescent="0.35">
      <c r="A6" s="61"/>
      <c r="B6" s="62"/>
      <c r="C6" s="63"/>
      <c r="D6" s="4" t="s">
        <v>93</v>
      </c>
      <c r="E6" s="68"/>
      <c r="F6" s="68"/>
      <c r="G6" s="73"/>
      <c r="H6" s="76"/>
      <c r="I6" s="78"/>
      <c r="J6" s="40"/>
    </row>
    <row r="7" spans="1:10" s="39" customFormat="1" ht="33" x14ac:dyDescent="0.35">
      <c r="A7" s="61"/>
      <c r="B7" s="62"/>
      <c r="C7" s="63"/>
      <c r="D7" s="4" t="s">
        <v>94</v>
      </c>
      <c r="E7" s="68"/>
      <c r="F7" s="68"/>
      <c r="G7" s="73"/>
      <c r="H7" s="76"/>
      <c r="I7" s="78"/>
      <c r="J7" s="40"/>
    </row>
    <row r="8" spans="1:10" s="39" customFormat="1" ht="16.5" x14ac:dyDescent="0.35">
      <c r="A8" s="61"/>
      <c r="B8" s="62"/>
      <c r="C8" s="63"/>
      <c r="D8" s="4" t="s">
        <v>95</v>
      </c>
      <c r="E8" s="69"/>
      <c r="F8" s="69"/>
      <c r="G8" s="74"/>
      <c r="H8" s="77"/>
      <c r="I8" s="65"/>
      <c r="J8" s="40"/>
    </row>
    <row r="9" spans="1:10" s="39" customFormat="1" ht="33" x14ac:dyDescent="0.35">
      <c r="A9" s="7">
        <f>IF(LEN(C9)=0,"",COUNTA($C$2:C9))</f>
        <v>3</v>
      </c>
      <c r="B9" s="5"/>
      <c r="C9" s="4" t="s">
        <v>108</v>
      </c>
      <c r="D9" s="4" t="s">
        <v>109</v>
      </c>
      <c r="E9" s="6"/>
      <c r="F9" s="6">
        <v>83000</v>
      </c>
      <c r="G9" s="66"/>
      <c r="H9" s="16"/>
      <c r="I9" s="29">
        <f>COUNTA(E9:G9)</f>
        <v>1</v>
      </c>
      <c r="J9" s="40"/>
    </row>
    <row r="10" spans="1:10" s="39" customFormat="1" ht="49.5" x14ac:dyDescent="0.35">
      <c r="A10" s="7">
        <f>IF(LEN(C10)=0,"",COUNTA($C$2:C10))</f>
        <v>4</v>
      </c>
      <c r="B10" s="5"/>
      <c r="C10" s="9" t="s">
        <v>110</v>
      </c>
      <c r="D10" s="18" t="s">
        <v>111</v>
      </c>
      <c r="E10" s="49"/>
      <c r="F10" s="49">
        <v>1600000</v>
      </c>
      <c r="G10" s="51"/>
      <c r="H10" s="16"/>
      <c r="I10" s="29">
        <f t="shared" ref="I10:I43" si="0">COUNTA(E10:G10)</f>
        <v>1</v>
      </c>
      <c r="J10" s="40"/>
    </row>
    <row r="11" spans="1:10" s="39" customFormat="1" ht="33" x14ac:dyDescent="0.35">
      <c r="A11" s="7">
        <f>IF(LEN(C11)=0,"",COUNTA($C$2:C11))</f>
        <v>5</v>
      </c>
      <c r="B11" s="8" t="s">
        <v>5</v>
      </c>
      <c r="C11" s="12" t="s">
        <v>96</v>
      </c>
      <c r="D11" s="41" t="s">
        <v>97</v>
      </c>
      <c r="E11" s="13"/>
      <c r="F11" s="13">
        <v>86000</v>
      </c>
      <c r="G11" s="13">
        <v>86000</v>
      </c>
      <c r="H11" s="11"/>
      <c r="I11" s="29">
        <f t="shared" si="0"/>
        <v>2</v>
      </c>
      <c r="J11" s="40"/>
    </row>
    <row r="12" spans="1:10" s="39" customFormat="1" ht="16.5" x14ac:dyDescent="0.35">
      <c r="A12" s="7">
        <f>IF(LEN(C12)=0,"",COUNTA($C$2:C12))</f>
        <v>6</v>
      </c>
      <c r="B12" s="17"/>
      <c r="C12" s="4" t="s">
        <v>98</v>
      </c>
      <c r="D12" s="4" t="s">
        <v>99</v>
      </c>
      <c r="E12" s="45"/>
      <c r="F12" s="45"/>
      <c r="G12" s="15">
        <v>60000</v>
      </c>
      <c r="H12" s="16"/>
      <c r="I12" s="29">
        <f t="shared" si="0"/>
        <v>1</v>
      </c>
      <c r="J12" s="40"/>
    </row>
    <row r="13" spans="1:10" s="39" customFormat="1" ht="66" x14ac:dyDescent="0.35">
      <c r="A13" s="7">
        <f>IF(LEN(C13)=0,"",COUNTA($C$2:C13))</f>
        <v>7</v>
      </c>
      <c r="B13" s="52"/>
      <c r="C13" s="12" t="s">
        <v>100</v>
      </c>
      <c r="D13" s="12" t="s">
        <v>101</v>
      </c>
      <c r="E13" s="45"/>
      <c r="F13" s="45"/>
      <c r="G13" s="46">
        <v>150000</v>
      </c>
      <c r="H13" s="11"/>
      <c r="I13" s="29">
        <f t="shared" si="0"/>
        <v>1</v>
      </c>
      <c r="J13" s="40"/>
    </row>
    <row r="14" spans="1:10" s="39" customFormat="1" ht="33" x14ac:dyDescent="0.35">
      <c r="A14" s="7">
        <f>IF(LEN(C14)=0,"",COUNTA($C$2:C14))</f>
        <v>8</v>
      </c>
      <c r="B14" s="22"/>
      <c r="C14" s="4" t="s">
        <v>102</v>
      </c>
      <c r="D14" s="4" t="s">
        <v>103</v>
      </c>
      <c r="E14" s="43"/>
      <c r="F14" s="43"/>
      <c r="G14" s="46">
        <v>200000</v>
      </c>
      <c r="H14" s="11"/>
      <c r="I14" s="29">
        <f t="shared" si="0"/>
        <v>1</v>
      </c>
      <c r="J14" s="40"/>
    </row>
    <row r="15" spans="1:10" s="39" customFormat="1" ht="49.5" x14ac:dyDescent="0.35">
      <c r="A15" s="7">
        <f>IF(LEN(C15)=0,"",COUNTA($C$2:C15))</f>
        <v>9</v>
      </c>
      <c r="B15" s="22"/>
      <c r="C15" s="9" t="s">
        <v>104</v>
      </c>
      <c r="D15" s="9" t="s">
        <v>105</v>
      </c>
      <c r="E15" s="47"/>
      <c r="F15" s="47"/>
      <c r="G15" s="46">
        <v>250000</v>
      </c>
      <c r="H15" s="11"/>
      <c r="I15" s="29">
        <f t="shared" si="0"/>
        <v>1</v>
      </c>
      <c r="J15" s="40"/>
    </row>
    <row r="16" spans="1:10" s="39" customFormat="1" ht="49.5" x14ac:dyDescent="0.35">
      <c r="A16" s="7">
        <f>IF(LEN(C16)=0,"",COUNTA($C$2:C16))</f>
        <v>10</v>
      </c>
      <c r="B16" s="22"/>
      <c r="C16" s="48" t="s">
        <v>106</v>
      </c>
      <c r="D16" s="48" t="s">
        <v>107</v>
      </c>
      <c r="E16" s="44"/>
      <c r="F16" s="44"/>
      <c r="G16" s="15">
        <v>150000</v>
      </c>
      <c r="H16" s="11"/>
      <c r="I16" s="29">
        <f t="shared" si="0"/>
        <v>1</v>
      </c>
      <c r="J16" s="40"/>
    </row>
    <row r="17" spans="1:9" ht="33" x14ac:dyDescent="0.3">
      <c r="A17" s="7">
        <f>IF(LEN(C17)=0,"",COUNTA($C$2:C17))</f>
        <v>11</v>
      </c>
      <c r="B17" s="25" t="s">
        <v>5</v>
      </c>
      <c r="C17" s="31" t="s">
        <v>6</v>
      </c>
      <c r="D17" s="31" t="s">
        <v>7</v>
      </c>
      <c r="E17" s="10">
        <v>560000</v>
      </c>
      <c r="F17" s="50"/>
      <c r="G17" s="50"/>
      <c r="H17" s="14"/>
      <c r="I17" s="29">
        <f t="shared" si="0"/>
        <v>1</v>
      </c>
    </row>
    <row r="18" spans="1:9" ht="33" x14ac:dyDescent="0.3">
      <c r="A18" s="7">
        <f>IF(LEN(C18)=0,"",COUNTA($C$2:C18))</f>
        <v>12</v>
      </c>
      <c r="B18" s="25"/>
      <c r="C18" s="31" t="s">
        <v>8</v>
      </c>
      <c r="D18" s="31" t="s">
        <v>9</v>
      </c>
      <c r="E18" s="10">
        <v>70000</v>
      </c>
      <c r="F18" s="10">
        <v>70000</v>
      </c>
      <c r="G18" s="13">
        <v>70000</v>
      </c>
      <c r="H18" s="14"/>
      <c r="I18" s="29">
        <f t="shared" si="0"/>
        <v>3</v>
      </c>
    </row>
    <row r="19" spans="1:9" ht="82.5" x14ac:dyDescent="0.3">
      <c r="A19" s="7">
        <f>IF(LEN(C19)=0,"",COUNTA($C$2:C19))</f>
        <v>13</v>
      </c>
      <c r="B19" s="25" t="s">
        <v>10</v>
      </c>
      <c r="C19" s="32" t="s">
        <v>11</v>
      </c>
      <c r="D19" s="32" t="s">
        <v>12</v>
      </c>
      <c r="E19" s="13">
        <v>50000</v>
      </c>
      <c r="F19" s="13">
        <v>50000</v>
      </c>
      <c r="G19" s="13">
        <v>50000</v>
      </c>
      <c r="H19" s="14"/>
      <c r="I19" s="29">
        <f t="shared" si="0"/>
        <v>3</v>
      </c>
    </row>
    <row r="20" spans="1:9" ht="82.5" x14ac:dyDescent="0.3">
      <c r="A20" s="7">
        <f>IF(LEN(C20)=0,"",COUNTA($C$2:C20))</f>
        <v>14</v>
      </c>
      <c r="B20" s="25" t="s">
        <v>13</v>
      </c>
      <c r="C20" s="32" t="s">
        <v>14</v>
      </c>
      <c r="D20" s="32" t="s">
        <v>15</v>
      </c>
      <c r="E20" s="13">
        <v>64000</v>
      </c>
      <c r="F20" s="13">
        <v>64000</v>
      </c>
      <c r="G20" s="13">
        <v>64000</v>
      </c>
      <c r="H20" s="14"/>
      <c r="I20" s="29">
        <f t="shared" si="0"/>
        <v>3</v>
      </c>
    </row>
    <row r="21" spans="1:9" ht="66" x14ac:dyDescent="0.3">
      <c r="A21" s="7">
        <f>IF(LEN(C21)=0,"",COUNTA($C$2:C21))</f>
        <v>15</v>
      </c>
      <c r="B21" s="25" t="s">
        <v>16</v>
      </c>
      <c r="C21" s="32" t="s">
        <v>17</v>
      </c>
      <c r="D21" s="32" t="s">
        <v>18</v>
      </c>
      <c r="E21" s="13">
        <v>22000</v>
      </c>
      <c r="F21" s="13">
        <v>22000</v>
      </c>
      <c r="G21" s="13">
        <v>22000</v>
      </c>
      <c r="H21" s="14"/>
      <c r="I21" s="29">
        <f t="shared" si="0"/>
        <v>3</v>
      </c>
    </row>
    <row r="22" spans="1:9" ht="49.5" x14ac:dyDescent="0.3">
      <c r="A22" s="7">
        <f>IF(LEN(C22)=0,"",COUNTA($C$2:C22))</f>
        <v>16</v>
      </c>
      <c r="B22" s="53" t="s">
        <v>19</v>
      </c>
      <c r="C22" s="33" t="s">
        <v>20</v>
      </c>
      <c r="D22" s="33" t="s">
        <v>21</v>
      </c>
      <c r="E22" s="59">
        <v>50000</v>
      </c>
      <c r="F22" s="59">
        <v>50000</v>
      </c>
      <c r="G22" s="59">
        <v>50000</v>
      </c>
      <c r="H22" s="70" t="s">
        <v>22</v>
      </c>
      <c r="I22" s="64">
        <f t="shared" si="0"/>
        <v>3</v>
      </c>
    </row>
    <row r="23" spans="1:9" ht="49.5" x14ac:dyDescent="0.3">
      <c r="A23" s="7">
        <f>IF(LEN(C23)=0,"",COUNTA($C$2:C23))</f>
        <v>17</v>
      </c>
      <c r="B23" s="53"/>
      <c r="C23" s="33" t="s">
        <v>23</v>
      </c>
      <c r="D23" s="33" t="s">
        <v>21</v>
      </c>
      <c r="E23" s="60"/>
      <c r="F23" s="60"/>
      <c r="G23" s="60"/>
      <c r="H23" s="71"/>
      <c r="I23" s="65"/>
    </row>
    <row r="24" spans="1:9" ht="66" x14ac:dyDescent="0.3">
      <c r="A24" s="7">
        <f>IF(LEN(C24)=0,"",COUNTA($C$2:C24))</f>
        <v>18</v>
      </c>
      <c r="B24" s="25" t="s">
        <v>24</v>
      </c>
      <c r="C24" s="32" t="s">
        <v>25</v>
      </c>
      <c r="D24" s="34" t="s">
        <v>26</v>
      </c>
      <c r="E24" s="15">
        <v>34000</v>
      </c>
      <c r="F24" s="15">
        <v>34000</v>
      </c>
      <c r="G24" s="15">
        <v>34000</v>
      </c>
      <c r="H24" s="14"/>
      <c r="I24" s="29">
        <f t="shared" si="0"/>
        <v>3</v>
      </c>
    </row>
    <row r="25" spans="1:9" ht="33" x14ac:dyDescent="0.3">
      <c r="A25" s="7">
        <f>IF(LEN(C25)=0,"",COUNTA($C$2:C25))</f>
        <v>19</v>
      </c>
      <c r="B25" s="55" t="s">
        <v>27</v>
      </c>
      <c r="C25" s="33" t="s">
        <v>28</v>
      </c>
      <c r="D25" s="35" t="s">
        <v>29</v>
      </c>
      <c r="E25" s="15">
        <v>50000</v>
      </c>
      <c r="F25" s="15">
        <v>50000</v>
      </c>
      <c r="G25" s="15">
        <v>50000</v>
      </c>
      <c r="H25" s="29"/>
      <c r="I25" s="29">
        <f t="shared" si="0"/>
        <v>3</v>
      </c>
    </row>
    <row r="26" spans="1:9" ht="33" x14ac:dyDescent="0.3">
      <c r="A26" s="7">
        <f>IF(LEN(C26)=0,"",COUNTA($C$2:C26))</f>
        <v>20</v>
      </c>
      <c r="B26" s="55"/>
      <c r="C26" s="33" t="s">
        <v>30</v>
      </c>
      <c r="D26" s="35" t="s">
        <v>31</v>
      </c>
      <c r="E26" s="15">
        <v>50000</v>
      </c>
      <c r="F26" s="15">
        <v>50000</v>
      </c>
      <c r="G26" s="15">
        <v>50000</v>
      </c>
      <c r="H26" s="29"/>
      <c r="I26" s="29">
        <f t="shared" si="0"/>
        <v>3</v>
      </c>
    </row>
    <row r="27" spans="1:9" ht="33" x14ac:dyDescent="0.3">
      <c r="A27" s="7">
        <f>IF(LEN(C27)=0,"",COUNTA($C$2:C27))</f>
        <v>21</v>
      </c>
      <c r="B27" s="55"/>
      <c r="C27" s="33" t="s">
        <v>32</v>
      </c>
      <c r="D27" s="35" t="s">
        <v>33</v>
      </c>
      <c r="E27" s="15">
        <v>39000</v>
      </c>
      <c r="F27" s="15">
        <v>39000</v>
      </c>
      <c r="G27" s="15">
        <v>39000</v>
      </c>
      <c r="H27" s="29"/>
      <c r="I27" s="29">
        <f t="shared" si="0"/>
        <v>3</v>
      </c>
    </row>
    <row r="28" spans="1:9" ht="33" x14ac:dyDescent="0.3">
      <c r="A28" s="7">
        <f>IF(LEN(C28)=0,"",COUNTA($C$2:C28))</f>
        <v>22</v>
      </c>
      <c r="B28" s="55"/>
      <c r="C28" s="33" t="s">
        <v>34</v>
      </c>
      <c r="D28" s="35" t="s">
        <v>35</v>
      </c>
      <c r="E28" s="15">
        <v>34000</v>
      </c>
      <c r="F28" s="15">
        <v>34000</v>
      </c>
      <c r="G28" s="15">
        <v>34000</v>
      </c>
      <c r="H28" s="29"/>
      <c r="I28" s="29">
        <f t="shared" si="0"/>
        <v>3</v>
      </c>
    </row>
    <row r="29" spans="1:9" ht="33" x14ac:dyDescent="0.3">
      <c r="A29" s="7">
        <f>IF(LEN(C29)=0,"",COUNTA($C$2:C29))</f>
        <v>23</v>
      </c>
      <c r="B29" s="27"/>
      <c r="C29" s="31" t="s">
        <v>36</v>
      </c>
      <c r="D29" s="31" t="s">
        <v>37</v>
      </c>
      <c r="E29" s="10">
        <v>109000</v>
      </c>
      <c r="F29" s="10">
        <v>109000</v>
      </c>
      <c r="G29" s="42">
        <v>109000</v>
      </c>
      <c r="H29" s="29"/>
      <c r="I29" s="29">
        <f t="shared" si="0"/>
        <v>3</v>
      </c>
    </row>
    <row r="30" spans="1:9" ht="49.5" x14ac:dyDescent="0.3">
      <c r="A30" s="7">
        <f>IF(LEN(C30)=0,"",COUNTA($C$2:C30))</f>
        <v>24</v>
      </c>
      <c r="B30" s="53" t="s">
        <v>24</v>
      </c>
      <c r="C30" s="33" t="s">
        <v>38</v>
      </c>
      <c r="D30" s="33" t="s">
        <v>39</v>
      </c>
      <c r="E30" s="15">
        <v>34000</v>
      </c>
      <c r="F30" s="15">
        <v>34000</v>
      </c>
      <c r="G30" s="44"/>
      <c r="H30" s="14" t="s">
        <v>40</v>
      </c>
      <c r="I30" s="29">
        <f t="shared" si="0"/>
        <v>2</v>
      </c>
    </row>
    <row r="31" spans="1:9" ht="33" x14ac:dyDescent="0.3">
      <c r="A31" s="7">
        <f>IF(LEN(C31)=0,"",COUNTA($C$2:C31))</f>
        <v>25</v>
      </c>
      <c r="B31" s="53"/>
      <c r="C31" s="33" t="s">
        <v>41</v>
      </c>
      <c r="D31" s="33" t="s">
        <v>42</v>
      </c>
      <c r="E31" s="15">
        <v>34000</v>
      </c>
      <c r="F31" s="15">
        <v>34000</v>
      </c>
      <c r="G31" s="44"/>
      <c r="H31" s="14" t="s">
        <v>43</v>
      </c>
      <c r="I31" s="29">
        <f t="shared" si="0"/>
        <v>2</v>
      </c>
    </row>
    <row r="32" spans="1:9" ht="66" x14ac:dyDescent="0.3">
      <c r="A32" s="7">
        <f>IF(LEN(C32)=0,"",COUNTA($C$2:C32))</f>
        <v>26</v>
      </c>
      <c r="B32" s="25" t="s">
        <v>44</v>
      </c>
      <c r="C32" s="33" t="s">
        <v>45</v>
      </c>
      <c r="D32" s="33" t="s">
        <v>46</v>
      </c>
      <c r="E32" s="15">
        <v>34000</v>
      </c>
      <c r="F32" s="15">
        <v>34000</v>
      </c>
      <c r="G32" s="44"/>
      <c r="H32" s="14"/>
      <c r="I32" s="29">
        <f t="shared" si="0"/>
        <v>2</v>
      </c>
    </row>
    <row r="33" spans="1:9" ht="66" x14ac:dyDescent="0.3">
      <c r="A33" s="7">
        <f>IF(LEN(C33)=0,"",COUNTA($C$2:C33))</f>
        <v>27</v>
      </c>
      <c r="B33" s="25" t="s">
        <v>47</v>
      </c>
      <c r="C33" s="32" t="s">
        <v>48</v>
      </c>
      <c r="D33" s="34" t="s">
        <v>49</v>
      </c>
      <c r="E33" s="15">
        <v>34000</v>
      </c>
      <c r="F33" s="15">
        <v>34000</v>
      </c>
      <c r="G33" s="44"/>
      <c r="H33" s="14"/>
      <c r="I33" s="29">
        <f t="shared" si="0"/>
        <v>2</v>
      </c>
    </row>
    <row r="34" spans="1:9" ht="49.5" x14ac:dyDescent="0.3">
      <c r="A34" s="7">
        <f>IF(LEN(C34)=0,"",COUNTA($C$2:C34))</f>
        <v>28</v>
      </c>
      <c r="B34" s="25"/>
      <c r="C34" s="19" t="s">
        <v>50</v>
      </c>
      <c r="D34" s="19" t="s">
        <v>51</v>
      </c>
      <c r="E34" s="15">
        <v>159000</v>
      </c>
      <c r="F34" s="15">
        <v>159000</v>
      </c>
      <c r="G34" s="44"/>
      <c r="H34" s="14"/>
      <c r="I34" s="29">
        <f t="shared" si="0"/>
        <v>2</v>
      </c>
    </row>
    <row r="35" spans="1:9" ht="49.5" x14ac:dyDescent="0.3">
      <c r="A35" s="7">
        <f>IF(LEN(C35)=0,"",COUNTA($C$2:C35))</f>
        <v>29</v>
      </c>
      <c r="B35" s="25"/>
      <c r="C35" s="19" t="s">
        <v>52</v>
      </c>
      <c r="D35" s="19" t="s">
        <v>53</v>
      </c>
      <c r="E35" s="15">
        <v>250000</v>
      </c>
      <c r="F35" s="15">
        <v>250000</v>
      </c>
      <c r="G35" s="44"/>
      <c r="H35" s="29"/>
      <c r="I35" s="29">
        <f t="shared" si="0"/>
        <v>2</v>
      </c>
    </row>
    <row r="36" spans="1:9" ht="33" x14ac:dyDescent="0.3">
      <c r="A36" s="7">
        <f>IF(LEN(C36)=0,"",COUNTA($C$2:C36))</f>
        <v>30</v>
      </c>
      <c r="B36" s="56" t="s">
        <v>54</v>
      </c>
      <c r="C36" s="23" t="s">
        <v>55</v>
      </c>
      <c r="D36" s="19"/>
      <c r="E36" s="15">
        <v>177000</v>
      </c>
      <c r="F36" s="44"/>
      <c r="G36" s="44"/>
      <c r="H36" s="29"/>
      <c r="I36" s="29">
        <f t="shared" si="0"/>
        <v>1</v>
      </c>
    </row>
    <row r="37" spans="1:9" ht="70" customHeight="1" x14ac:dyDescent="0.3">
      <c r="A37" s="7">
        <f>IF(LEN(C37)=0,"",COUNTA($C$2:C37))</f>
        <v>31</v>
      </c>
      <c r="B37" s="56"/>
      <c r="C37" s="17" t="s">
        <v>56</v>
      </c>
      <c r="D37" s="57" t="s">
        <v>57</v>
      </c>
      <c r="E37" s="15">
        <v>120000</v>
      </c>
      <c r="F37" s="15">
        <v>120000</v>
      </c>
      <c r="G37" s="15">
        <v>120000</v>
      </c>
      <c r="H37" s="70" t="s">
        <v>58</v>
      </c>
      <c r="I37" s="29">
        <f t="shared" si="0"/>
        <v>3</v>
      </c>
    </row>
    <row r="38" spans="1:9" ht="70" customHeight="1" x14ac:dyDescent="0.3">
      <c r="A38" s="7">
        <f>IF(LEN(C38)=0,"",COUNTA($C$2:C38))</f>
        <v>32</v>
      </c>
      <c r="B38" s="56"/>
      <c r="C38" s="17" t="s">
        <v>59</v>
      </c>
      <c r="D38" s="57"/>
      <c r="E38" s="15">
        <v>120000</v>
      </c>
      <c r="F38" s="15">
        <v>120000</v>
      </c>
      <c r="G38" s="15">
        <v>120000</v>
      </c>
      <c r="H38" s="71"/>
      <c r="I38" s="29">
        <f>COUNTA(E38:G38)</f>
        <v>3</v>
      </c>
    </row>
    <row r="39" spans="1:9" ht="66" x14ac:dyDescent="0.3">
      <c r="A39" s="7">
        <f>IF(LEN(C39)=0,"",COUNTA($C$2:C39))</f>
        <v>33</v>
      </c>
      <c r="B39" s="58" t="s">
        <v>60</v>
      </c>
      <c r="C39" s="31" t="s">
        <v>61</v>
      </c>
      <c r="D39" s="31" t="s">
        <v>62</v>
      </c>
      <c r="E39" s="20">
        <v>200000</v>
      </c>
      <c r="F39" s="20">
        <v>200000</v>
      </c>
      <c r="G39" s="47"/>
      <c r="H39" s="14"/>
      <c r="I39" s="29">
        <f t="shared" si="0"/>
        <v>2</v>
      </c>
    </row>
    <row r="40" spans="1:9" ht="49.5" x14ac:dyDescent="0.3">
      <c r="A40" s="7">
        <f>IF(LEN(C40)=0,"",COUNTA($C$2:C40))</f>
        <v>34</v>
      </c>
      <c r="B40" s="58"/>
      <c r="C40" s="19" t="s">
        <v>63</v>
      </c>
      <c r="D40" s="19" t="s">
        <v>64</v>
      </c>
      <c r="E40" s="15">
        <v>150000</v>
      </c>
      <c r="F40" s="15">
        <v>150000</v>
      </c>
      <c r="G40" s="15">
        <v>150000</v>
      </c>
      <c r="H40" s="14"/>
      <c r="I40" s="29">
        <f t="shared" si="0"/>
        <v>3</v>
      </c>
    </row>
    <row r="41" spans="1:9" ht="49.5" x14ac:dyDescent="0.3">
      <c r="A41" s="7">
        <f>IF(LEN(C41)=0,"",COUNTA($C$2:C41))</f>
        <v>35</v>
      </c>
      <c r="B41" s="58"/>
      <c r="C41" s="19" t="s">
        <v>65</v>
      </c>
      <c r="D41" s="19" t="s">
        <v>66</v>
      </c>
      <c r="E41" s="15">
        <v>150000</v>
      </c>
      <c r="F41" s="15">
        <v>150000</v>
      </c>
      <c r="G41" s="15">
        <v>150000</v>
      </c>
      <c r="H41" s="14"/>
      <c r="I41" s="29">
        <f t="shared" si="0"/>
        <v>3</v>
      </c>
    </row>
    <row r="42" spans="1:9" ht="33" x14ac:dyDescent="0.3">
      <c r="A42" s="7">
        <f>IF(LEN(C42)=0,"",COUNTA($C$2:C42))</f>
        <v>36</v>
      </c>
      <c r="B42" s="21"/>
      <c r="C42" s="19" t="s">
        <v>67</v>
      </c>
      <c r="D42" s="19" t="s">
        <v>68</v>
      </c>
      <c r="E42" s="15">
        <v>446000</v>
      </c>
      <c r="F42" s="44"/>
      <c r="G42" s="44"/>
      <c r="H42" s="14"/>
      <c r="I42" s="29">
        <f t="shared" si="0"/>
        <v>1</v>
      </c>
    </row>
    <row r="43" spans="1:9" ht="33" x14ac:dyDescent="0.3">
      <c r="A43" s="7">
        <f>IF(LEN(C43)=0,"",COUNTA($C$2:C43))</f>
        <v>37</v>
      </c>
      <c r="B43" s="26"/>
      <c r="C43" s="28" t="s">
        <v>69</v>
      </c>
      <c r="D43" s="28" t="s">
        <v>70</v>
      </c>
      <c r="E43" s="24" t="s">
        <v>71</v>
      </c>
      <c r="F43" s="24" t="s">
        <v>71</v>
      </c>
      <c r="G43" s="24" t="s">
        <v>71</v>
      </c>
      <c r="H43" s="14"/>
      <c r="I43" s="29">
        <f t="shared" si="0"/>
        <v>3</v>
      </c>
    </row>
    <row r="44" spans="1:9" ht="16.5" x14ac:dyDescent="0.3">
      <c r="A44" s="54" t="s">
        <v>72</v>
      </c>
      <c r="B44" s="54"/>
      <c r="C44" s="54"/>
      <c r="D44" s="54"/>
      <c r="E44" s="2">
        <f>SUM(E3:E43)</f>
        <v>3040000</v>
      </c>
      <c r="F44" s="2">
        <f>SUM(F3:F43)</f>
        <v>3626000</v>
      </c>
      <c r="G44" s="2">
        <f>SUM(G3:G43)</f>
        <v>2158000</v>
      </c>
      <c r="H44" s="30"/>
    </row>
  </sheetData>
  <mergeCells count="22">
    <mergeCell ref="H37:H38"/>
    <mergeCell ref="F22:F23"/>
    <mergeCell ref="G22:G23"/>
    <mergeCell ref="H22:H23"/>
    <mergeCell ref="E22:E23"/>
    <mergeCell ref="I3:I8"/>
    <mergeCell ref="I22:I23"/>
    <mergeCell ref="G3:G8"/>
    <mergeCell ref="H3:H8"/>
    <mergeCell ref="F3:F8"/>
    <mergeCell ref="E3:E8"/>
    <mergeCell ref="A3:A8"/>
    <mergeCell ref="B3:B8"/>
    <mergeCell ref="C3:C8"/>
    <mergeCell ref="B36:B38"/>
    <mergeCell ref="D37:D38"/>
    <mergeCell ref="B39:B41"/>
    <mergeCell ref="A44:D44"/>
    <mergeCell ref="B30:B31"/>
    <mergeCell ref="B1:C1"/>
    <mergeCell ref="B22:B23"/>
    <mergeCell ref="B25:B28"/>
  </mergeCells>
  <conditionalFormatting sqref="C30:C32 C1 C40:C44 C17:C24">
    <cfRule type="duplicateValues" dxfId="35" priority="58"/>
  </conditionalFormatting>
  <conditionalFormatting sqref="C40:C44 C30:C32 C1 C17:C24">
    <cfRule type="duplicateValues" dxfId="34" priority="57"/>
  </conditionalFormatting>
  <conditionalFormatting sqref="C25:C29">
    <cfRule type="duplicateValues" dxfId="33" priority="59"/>
  </conditionalFormatting>
  <conditionalFormatting sqref="C37:C39">
    <cfRule type="duplicateValues" dxfId="32" priority="56"/>
  </conditionalFormatting>
  <conditionalFormatting sqref="C34">
    <cfRule type="duplicateValues" dxfId="31" priority="53"/>
  </conditionalFormatting>
  <conditionalFormatting sqref="C33:C36">
    <cfRule type="duplicateValues" dxfId="30" priority="52"/>
  </conditionalFormatting>
  <conditionalFormatting sqref="C35:C36">
    <cfRule type="duplicateValues" dxfId="29" priority="54"/>
  </conditionalFormatting>
  <conditionalFormatting sqref="C33">
    <cfRule type="duplicateValues" dxfId="28" priority="55"/>
  </conditionalFormatting>
  <conditionalFormatting sqref="C3:C8">
    <cfRule type="duplicateValues" dxfId="27" priority="49"/>
  </conditionalFormatting>
  <conditionalFormatting sqref="C3:C8">
    <cfRule type="duplicateValues" dxfId="26" priority="48"/>
  </conditionalFormatting>
  <conditionalFormatting sqref="C3:C8">
    <cfRule type="duplicateValues" dxfId="25" priority="45"/>
    <cfRule type="duplicateValues" dxfId="24" priority="47"/>
  </conditionalFormatting>
  <conditionalFormatting sqref="C3:C8">
    <cfRule type="duplicateValues" dxfId="23" priority="46"/>
  </conditionalFormatting>
  <conditionalFormatting sqref="C17:C44 C1">
    <cfRule type="duplicateValues" dxfId="22" priority="67"/>
    <cfRule type="duplicateValues" dxfId="21" priority="68"/>
  </conditionalFormatting>
  <conditionalFormatting sqref="C17:C44 C1">
    <cfRule type="duplicateValues" dxfId="20" priority="71"/>
  </conditionalFormatting>
  <conditionalFormatting sqref="C16">
    <cfRule type="duplicateValues" dxfId="19" priority="39"/>
  </conditionalFormatting>
  <conditionalFormatting sqref="C16">
    <cfRule type="duplicateValues" dxfId="18" priority="40"/>
  </conditionalFormatting>
  <conditionalFormatting sqref="G14:G15 C11:C16">
    <cfRule type="duplicateValues" dxfId="17" priority="33"/>
  </conditionalFormatting>
  <conditionalFormatting sqref="C11:C1048576 C1 C3:C8">
    <cfRule type="duplicateValues" dxfId="16" priority="31"/>
  </conditionalFormatting>
  <conditionalFormatting sqref="C11 C13:C15">
    <cfRule type="duplicateValues" dxfId="15" priority="119"/>
  </conditionalFormatting>
  <conditionalFormatting sqref="C12">
    <cfRule type="duplicateValues" dxfId="14" priority="126"/>
  </conditionalFormatting>
  <conditionalFormatting sqref="C11:C16">
    <cfRule type="duplicateValues" dxfId="13" priority="127"/>
    <cfRule type="duplicateValues" dxfId="12" priority="128"/>
  </conditionalFormatting>
  <conditionalFormatting sqref="C9:C10">
    <cfRule type="duplicateValues" dxfId="11" priority="16"/>
  </conditionalFormatting>
  <conditionalFormatting sqref="C9:C10">
    <cfRule type="duplicateValues" dxfId="10" priority="15"/>
  </conditionalFormatting>
  <conditionalFormatting sqref="C9:C10">
    <cfRule type="duplicateValues" dxfId="9" priority="13"/>
    <cfRule type="duplicateValues" dxfId="8" priority="14"/>
  </conditionalFormatting>
  <conditionalFormatting sqref="C9:C10">
    <cfRule type="duplicateValues" dxfId="7" priority="17"/>
  </conditionalFormatting>
  <conditionalFormatting sqref="C1 C3:C1048576">
    <cfRule type="duplicateValues" dxfId="6" priority="7"/>
  </conditionalFormatting>
  <conditionalFormatting sqref="C2">
    <cfRule type="duplicateValues" dxfId="5" priority="5"/>
  </conditionalFormatting>
  <conditionalFormatting sqref="C2">
    <cfRule type="duplicateValues" dxfId="4" priority="4"/>
  </conditionalFormatting>
  <conditionalFormatting sqref="C2">
    <cfRule type="duplicateValues" dxfId="3" priority="2"/>
    <cfRule type="duplicateValues" dxfId="2" priority="3"/>
  </conditionalFormatting>
  <conditionalFormatting sqref="C2">
    <cfRule type="duplicateValues" dxfId="1" priority="6"/>
  </conditionalFormatting>
  <conditionalFormatting sqref="C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2025-04-25T08:37:57Z</dcterms:modified>
</cp:coreProperties>
</file>