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ucho\Documents\Zalo Received Files\"/>
    </mc:Choice>
  </mc:AlternateContent>
  <xr:revisionPtr revIDLastSave="0" documentId="13_ncr:1_{2997E262-E34B-49D8-BD73-4644305BF5F5}" xr6:coauthVersionLast="47" xr6:coauthVersionMax="47" xr10:uidLastSave="{00000000-0000-0000-0000-000000000000}"/>
  <bookViews>
    <workbookView xWindow="-110" yWindow="-110" windowWidth="25820" windowHeight="13900" xr2:uid="{00000000-000D-0000-FFFF-FFFF00000000}"/>
  </bookViews>
  <sheets>
    <sheet name="TN" sheetId="3" r:id="rId1"/>
    <sheet name="TN lần2" sheetId="7" state="hidden" r:id="rId2"/>
    <sheet name="TP" sheetId="5" state="hidden" r:id="rId3"/>
    <sheet name="TTYK" sheetId="6" state="hidden" r:id="rId4"/>
    <sheet name="chốt khám bb" sheetId="8" state="hidden" r:id="rId5"/>
    <sheet name="ngoài gói" sheetId="9" state="hidden" r:id="rId6"/>
  </sheets>
  <definedNames>
    <definedName name="_xlnm.Print_Area" localSheetId="4">'chốt khám bb'!$A$1:$H$38</definedName>
    <definedName name="_xlnm.Print_Area" localSheetId="0">TN!$A$1:$H$52</definedName>
    <definedName name="_xlnm.Print_Area" localSheetId="1">'TN lần2'!$A$1:$H$51</definedName>
    <definedName name="_xlnm.Print_Area" localSheetId="2">TP!$A$1:$D$33</definedName>
    <definedName name="_xlnm.Print_Area" localSheetId="3">TTYK!$A$1:$D$36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9" i="9" l="1"/>
  <c r="F157" i="9"/>
  <c r="F156" i="9"/>
  <c r="F155" i="9"/>
  <c r="F153" i="9"/>
  <c r="F152" i="9"/>
  <c r="F151" i="9"/>
  <c r="F150" i="9"/>
  <c r="F148" i="9"/>
  <c r="F147" i="9"/>
  <c r="F146" i="9"/>
  <c r="F145" i="9"/>
  <c r="F144" i="9"/>
  <c r="F143" i="9"/>
  <c r="F142" i="9"/>
  <c r="F141" i="9"/>
  <c r="F140" i="9"/>
  <c r="F138" i="9"/>
  <c r="F136" i="9"/>
  <c r="F135" i="9"/>
  <c r="F134" i="9"/>
  <c r="F133" i="9"/>
  <c r="F132" i="9"/>
  <c r="F131" i="9"/>
  <c r="F130" i="9"/>
  <c r="F129" i="9"/>
  <c r="F127" i="9"/>
  <c r="F126" i="9"/>
  <c r="F124" i="9"/>
  <c r="F123" i="9"/>
  <c r="F122"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69" i="9"/>
  <c r="F68" i="9"/>
  <c r="F67" i="9"/>
  <c r="F66" i="9"/>
  <c r="F65" i="9"/>
  <c r="F64" i="9"/>
  <c r="F63" i="9"/>
  <c r="F62" i="9"/>
  <c r="F61" i="9"/>
  <c r="F60" i="9"/>
  <c r="F59" i="9"/>
  <c r="F58" i="9"/>
  <c r="F57" i="9"/>
  <c r="F56" i="9"/>
  <c r="F55" i="9"/>
  <c r="F54" i="9"/>
  <c r="F53" i="9"/>
  <c r="F51" i="9"/>
  <c r="F50" i="9"/>
  <c r="F49" i="9"/>
  <c r="F48" i="9"/>
  <c r="F47" i="9"/>
  <c r="F46" i="9"/>
  <c r="F45" i="9"/>
  <c r="F44" i="9"/>
  <c r="F43" i="9"/>
  <c r="F42" i="9"/>
  <c r="F41" i="9"/>
  <c r="F40" i="9"/>
  <c r="F38" i="9"/>
  <c r="F37" i="9"/>
  <c r="F36" i="9"/>
  <c r="F35" i="9"/>
  <c r="F34" i="9"/>
  <c r="F31" i="9"/>
  <c r="F30" i="9"/>
  <c r="F29" i="9"/>
  <c r="F28" i="9"/>
  <c r="F27" i="9"/>
  <c r="F26" i="9"/>
  <c r="F25" i="9"/>
  <c r="F24" i="9"/>
  <c r="F23" i="9"/>
  <c r="F21" i="9"/>
  <c r="F20" i="9"/>
  <c r="F19" i="9"/>
  <c r="F18" i="9"/>
  <c r="F17" i="9"/>
  <c r="F16" i="9"/>
  <c r="F15" i="9"/>
  <c r="F14" i="9"/>
  <c r="F8" i="9"/>
  <c r="F7" i="9"/>
  <c r="F6" i="9"/>
  <c r="F5" i="9"/>
  <c r="F4" i="9"/>
  <c r="F3" i="9"/>
  <c r="E30" i="8" l="1"/>
  <c r="G30" i="8"/>
  <c r="F30" i="8"/>
  <c r="G38" i="7" l="1"/>
  <c r="F38" i="7"/>
  <c r="E38" i="7"/>
  <c r="D30" i="6" l="1"/>
  <c r="C30" i="6"/>
  <c r="G38" i="3"/>
  <c r="F38" i="3"/>
  <c r="E38" i="3"/>
  <c r="D29" i="5" l="1"/>
  <c r="C29" i="5" l="1"/>
</calcChain>
</file>

<file path=xl/sharedStrings.xml><?xml version="1.0" encoding="utf-8"?>
<sst xmlns="http://schemas.openxmlformats.org/spreadsheetml/2006/main" count="624" uniqueCount="412">
  <si>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</si>
  <si>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</si>
  <si>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</si>
  <si>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</si>
  <si>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</si>
  <si>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</si>
  <si>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</si>
  <si>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</si>
  <si>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</si>
  <si>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</si>
  <si>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</si>
  <si>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</si>
  <si>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</si>
  <si>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</si>
  <si>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</si>
  <si>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</si>
  <si>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</si>
  <si>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</si>
  <si>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</si>
  <si>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</si>
  <si>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</si>
  <si>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</si>
  <si>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</si>
  <si>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</si>
  <si>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</si>
  <si>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</si>
  <si>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</si>
  <si>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</si>
  <si>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</si>
  <si>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</si>
  <si>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</si>
  <si>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</si>
  <si>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</si>
  <si>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</si>
  <si>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</si>
  <si>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</si>
  <si>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</si>
  <si>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</si>
  <si>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</si>
  <si>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</si>
  <si>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</si>
  <si>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</si>
  <si>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</si>
  <si>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</si>
  <si>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</si>
  <si>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</si>
  <si>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</si>
  <si>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</si>
  <si>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</si>
  <si>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Phát hiện các bệnh lý sơ bộ da liễu</t>
  </si>
  <si>
    <t>Khám chuyên khoa Nội, ngoại tổng quát, Chuyên khoa TMH, Chuyên Khoa RMH, Chuyên khoa mắt, chuyên khoa da liễu, Phụ khoa (đối với nữ) cân đo, huyết áp,….</t>
  </si>
  <si>
    <t>Phát hiện bệnh lý phổi: u phổi, viêm phổi…</t>
  </si>
  <si>
    <t>Đơn giá áp dụng cho đơn vị</t>
  </si>
  <si>
    <t>Phát hiện các bệnh lý về sản phụ khoa, vú. (đối với nữ</t>
  </si>
  <si>
    <t>Đặc thù của nữ</t>
  </si>
  <si>
    <t>Khám phụ khoa, khám vú</t>
  </si>
  <si>
    <t>Tặng kèm</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</si>
  <si>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</si>
  <si>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</si>
  <si>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</si>
  <si>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</si>
  <si>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</si>
  <si>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</si>
  <si>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</si>
  <si>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</si>
  <si>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</si>
  <si>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</si>
  <si>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</si>
  <si>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Chỉ điểm ung thư</t>
  </si>
  <si>
    <t>CA 125  trong máu (Hãng Roche - Thụy sỹ - Hóa chất chính hãng)</t>
  </si>
  <si>
    <t xml:space="preserve">Chỉ điểm ung thư buồng trứng </t>
  </si>
  <si>
    <t xml:space="preserve">Có độ nhạy cao trong tầm soát ung thư buồng trứng ngay từ gia đoạn sớm. </t>
  </si>
  <si>
    <t xml:space="preserve">     . Báo giá này có hiệu lực kể từ ngày báo giá cho đến hết năm 2024</t>
  </si>
  <si>
    <t>ĐẠI HỌC ĐÀ NẴNG - TRUNG TÂM Y KHOA</t>
  </si>
  <si>
    <t>Địa chỉ: 91A Nguyễn Thị Minh Khai, Quận Hải Châu, Thành Phố Đà Nẵng</t>
  </si>
  <si>
    <t>Điện thoại: 0236.399.0468 ; Wedsite: http://bvdaihocdanang.udn.vn</t>
  </si>
  <si>
    <t>Chúng tôi xin trân trọng gửi đến quý Công ty bảng chào giá một số danh mục khám bệnh được đề nghị như sau:</t>
  </si>
  <si>
    <t>Stt</t>
  </si>
  <si>
    <t>Gói Nam</t>
  </si>
  <si>
    <t xml:space="preserve">     . Đơn giá trên đã bao gồm hóa đơn tài chính (VAT 0%).</t>
  </si>
  <si>
    <t xml:space="preserve">     . Hân hạnh được phục vụ Quý Công ty!</t>
  </si>
  <si>
    <t>PHÒNG KHÁM THIỆN PHƯỚC ĐÀ NẴNG
 Số nhà 82 Quang Trung, P. Thạch Thang, Q. Hải Châu, Tp. Đà Nẵng
Điện thoại: 0236 3866 577</t>
  </si>
  <si>
    <t>Chúng tôi xin trân trọng gửi đến  quý Công ty bảng chào giá một số danh mục khám bệnh được đề nghị như sau:</t>
  </si>
  <si>
    <t>DANH MỤC</t>
  </si>
  <si>
    <t>Tổng cộng</t>
  </si>
  <si>
    <t xml:space="preserve">      . Báo giá này có hiệu lực kể từ ngày báo giá cho đến hết năm 2024</t>
  </si>
  <si>
    <t>Gói Nữ</t>
  </si>
  <si>
    <t>BẢNG BÁO GIÁ GÓI KHÁM SỨC KHỎE ĐỊNH KỲ</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</si>
  <si>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</si>
  <si>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Tặng kèm 1 phiếu nước tại sân vườn 276 đống đa nếu khách thăm khám tại Bệnh Viện</t>
  </si>
  <si>
    <t>Kính gửi: Trường Đại Học Sư Phạm Kỹ Thuật Đà Nẵng</t>
  </si>
  <si>
    <t>Chụp X-Quang tim phổi kỹ thuật số</t>
  </si>
  <si>
    <t>Siêu âm màu Bụng - Tổng Quát  (</t>
  </si>
  <si>
    <t>Nước tiểu 10 thông số. (Xét nghiệm nước tiểu toàn phần)</t>
  </si>
  <si>
    <t xml:space="preserve">Tổng phân tích tế bào máu bằng máy Laser. </t>
  </si>
  <si>
    <t xml:space="preserve">Định lượng GLUCOSE máu. </t>
  </si>
  <si>
    <t xml:space="preserve">AST ( SGOT )  </t>
  </si>
  <si>
    <t>ALT ( SGPT )</t>
  </si>
  <si>
    <t xml:space="preserve">HDL-cholesterol  </t>
  </si>
  <si>
    <t xml:space="preserve">LDL-cholesterol   </t>
  </si>
  <si>
    <t xml:space="preserve">VLDL - cholesterol    </t>
  </si>
  <si>
    <t xml:space="preserve">Cholesterol TP </t>
  </si>
  <si>
    <t xml:space="preserve">Triglycerid </t>
  </si>
  <si>
    <t xml:space="preserve">Định lượng CREATINIE máu </t>
  </si>
  <si>
    <t xml:space="preserve">CA 125  trong máu </t>
  </si>
  <si>
    <t xml:space="preserve">ROMA TEST bao gồm: HE4 (Human Epididymal Protein 4) </t>
  </si>
  <si>
    <r>
      <t xml:space="preserve">   </t>
    </r>
    <r>
      <rPr>
        <b/>
        <u/>
        <sz val="14"/>
        <rFont val="Bahnschrift Light Condensed"/>
        <family val="2"/>
      </rPr>
      <t>Kính gửi: Trường Đại Học Sư Phạm Kỹ Thuật Đà Nẵng</t>
    </r>
  </si>
  <si>
    <t xml:space="preserve">Đà Nẵng, ngày      tháng  4 năm  2024   </t>
  </si>
  <si>
    <t xml:space="preserve">Siêu âm màu Bụng - Tổng Quát  </t>
  </si>
  <si>
    <t>Đà Nẵng, ngày       tháng  04  năm 2024</t>
  </si>
  <si>
    <r>
      <t xml:space="preserve">   </t>
    </r>
    <r>
      <rPr>
        <b/>
        <u/>
        <sz val="12"/>
        <rFont val="Arial"/>
        <family val="2"/>
        <scheme val="minor"/>
      </rPr>
      <t>Kính gửi: Trường Đại Học Sư Phạm Kỹ Thuật Đà Nẵng</t>
    </r>
  </si>
  <si>
    <t xml:space="preserve">      . Đơn giá trên đã bao gồm hóa đơn tài chính (không chịu thuế VAT).</t>
  </si>
  <si>
    <t xml:space="preserve">      . Ngoài các hạng mục bắt buộc theo Thông tư 32 của Bộ Y tế nêu trên , Quý Công ty/Đơn vị nếu cần làm thêm các hạng mục khác sẽ được Bác sĩ tư vấn, tất cả chi phí Quý Công ty/Đơn vị sẽ thanh toán trực tiếp tại quầy và xuất hoá đơn
Hồ sơ khám sức khoẻ sẽ được giữ lại để Bệnh viện nhập liệu bảng tổng hợp và gửi lại sau.</t>
  </si>
  <si>
    <t>Đơn giá ưu đãi</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</si>
  <si>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</si>
  <si>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</si>
  <si>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</si>
  <si>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</si>
  <si>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</si>
  <si>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</si>
  <si>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</si>
  <si>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</si>
  <si>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</si>
  <si>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</si>
  <si>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</si>
  <si>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</si>
  <si>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</si>
  <si>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</si>
  <si>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</si>
  <si>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</si>
  <si>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</si>
  <si>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</si>
  <si>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</si>
  <si>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</si>
  <si>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Nhóm máu</t>
  </si>
  <si>
    <t>Định nhóm máu ABO, Rh (D) bằng phương pháp Gelcard</t>
  </si>
  <si>
    <t xml:space="preserve">Xác định nhóm máu </t>
  </si>
  <si>
    <t>Đông máu</t>
  </si>
  <si>
    <t xml:space="preserve">Xét nghiệm Prothrombin (PT: Prothrombin Time) </t>
  </si>
  <si>
    <t>Kiểm tra tình trạng rối loạn đông máu;</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</si>
  <si>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</si>
  <si>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</si>
  <si>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</si>
  <si>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</si>
  <si>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</si>
  <si>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</si>
  <si>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</si>
  <si>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</si>
  <si>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</si>
  <si>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</si>
  <si>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</si>
  <si>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</si>
  <si>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</si>
  <si>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</si>
  <si>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</si>
  <si>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</si>
  <si>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</si>
  <si>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 CÁC HẠNG MỤC VỀ XÉT NGHIỆM TẦM SOÁT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</si>
  <si>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</si>
  <si>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</si>
  <si>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</si>
  <si>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</si>
  <si>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</si>
  <si>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</si>
  <si>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</si>
  <si>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</si>
  <si>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</si>
  <si>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</si>
  <si>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</si>
  <si>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</si>
  <si>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</si>
  <si>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</si>
  <si>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</si>
  <si>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</si>
  <si>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</si>
  <si>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</si>
  <si>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 xml:space="preserve"> </t>
  </si>
  <si>
    <t>ROMA TEST bao gồm: HE4 (Human Epididymal Protein 4)  + CA 125: Đánh giá ung thu buồng trứng</t>
  </si>
  <si>
    <t>Ca 15-3  trong máu (Hãng Roche - Thụy sỹ - Hóa chất chính hãng)</t>
  </si>
  <si>
    <t xml:space="preserve">Chỉ điểm ung thư vú </t>
  </si>
  <si>
    <t>TSH  trong máu (Hãng Roche - Thụy sỹ - Hóa chất chính hãng)</t>
  </si>
  <si>
    <t>Hóc môn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</si>
  <si>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</si>
  <si>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</si>
  <si>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</si>
  <si>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</si>
  <si>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</si>
  <si>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</si>
  <si>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</si>
  <si>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</si>
  <si>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</si>
  <si>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</si>
  <si>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</si>
  <si>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</si>
  <si>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</si>
  <si>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</si>
  <si>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</si>
  <si>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</si>
  <si>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</si>
  <si>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</si>
  <si>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</si>
  <si>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</si>
  <si>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</si>
  <si>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</si>
  <si>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</si>
  <si>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</si>
  <si>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</si>
  <si>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</si>
  <si>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</si>
  <si>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</si>
  <si>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</si>
  <si>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</si>
  <si>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</si>
  <si>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</si>
  <si>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</si>
  <si>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</si>
  <si>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</si>
  <si>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</si>
  <si>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</si>
  <si>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</si>
  <si>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</si>
  <si>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</si>
  <si>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</si>
  <si>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</si>
  <si>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</si>
  <si>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</si>
  <si>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</si>
  <si>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</si>
  <si>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</si>
  <si>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</si>
  <si>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</si>
  <si>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</si>
  <si>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</si>
  <si>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</si>
  <si>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</si>
  <si>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</si>
  <si>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</si>
  <si>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</si>
  <si>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</si>
  <si>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</si>
  <si>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</si>
  <si>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 xml:space="preserve">**CÁC HẠNG MỤC VỀ CHẨN ĐOÁN HÌNH ẢNH: </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</si>
  <si>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</si>
  <si>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</si>
  <si>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</si>
  <si>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</si>
  <si>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</si>
  <si>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Đánh giá và phát hiện sớm, chính xác các bệnh lý về tim mạch.</t>
  </si>
  <si>
    <t>Siêu âm tim 2D đánh giá strain thất trái</t>
  </si>
  <si>
    <t>Siêu âm tim 2D tiêu chuẩn kèm đánh giá chức năng toàn diện</t>
  </si>
  <si>
    <t xml:space="preserve">Siêu âm tim 4D ghi đĩa (Máy Siemens SC 2000 - Đức) </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</si>
  <si>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</si>
  <si>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</si>
  <si>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</si>
  <si>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</si>
  <si>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</si>
  <si>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</si>
  <si>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</si>
  <si>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</si>
  <si>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</si>
  <si>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</si>
  <si>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</si>
  <si>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</si>
  <si>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</si>
  <si>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</si>
  <si>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</si>
  <si>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</si>
  <si>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</si>
  <si>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</si>
  <si>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</si>
  <si>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</si>
  <si>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</si>
  <si>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</si>
  <si>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</si>
  <si>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</si>
  <si>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</si>
  <si>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</si>
  <si>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</si>
  <si>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</si>
  <si>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</si>
  <si>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</si>
  <si>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</si>
  <si>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</si>
  <si>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</si>
  <si>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</si>
  <si>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</si>
  <si>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</si>
  <si>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</si>
  <si>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</si>
  <si>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</si>
  <si>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</si>
  <si>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</si>
  <si>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t>Chụp cộng hưởng từ (MRI) vùng bụng (không đối quang từ) (Máy MRI 3.0 Tesla Lumina - Hãng Siemen -Đức)</t>
  </si>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</sst>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 _₫_-;\-* #,##0\ _₫_-;_-* &quot;-&quot;??\ _₫_-;_-@_-"/>
  </numFmts>
  <fonts count="62" x14ac:knownFonts="1">
    <font>
      <sz val="11"/>
      <color theme="1"/>
      <name val="Arial"/>
      <family val="2"/>
      <scheme val="minor"/>
    </font>
    <font>
      <sz val="12"/>
      <color theme="1"/>
      <name val="Times New Roman"/>
      <family val="1"/>
    </font>
    <font>
      <sz val="11"/>
      <color theme="1"/>
      <name val="Arial"/>
      <family val="2"/>
      <scheme val="minor"/>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b/>
      <sz val="12"/>
      <color theme="1"/>
      <name val="Arial"/>
      <family val="2"/>
      <scheme val="minor"/>
    </font>
    <font>
      <sz val="12"/>
      <color theme="1"/>
      <name val="Arial"/>
      <family val="2"/>
      <scheme val="minor"/>
    </font>
    <font>
      <i/>
      <sz val="12"/>
      <color theme="1"/>
      <name val="Arial"/>
      <family val="2"/>
      <scheme val="minor"/>
    </font>
    <font>
      <b/>
      <sz val="14"/>
      <color theme="1"/>
      <name val="Arial"/>
      <family val="2"/>
      <scheme val="minor"/>
    </font>
    <font>
      <b/>
      <u/>
      <sz val="12"/>
      <color theme="1"/>
      <name val="Arial"/>
      <family val="2"/>
      <scheme val="minor"/>
    </font>
    <font>
      <b/>
      <sz val="12"/>
      <name val="Arial"/>
      <family val="2"/>
      <scheme val="minor"/>
    </font>
    <font>
      <b/>
      <u/>
      <sz val="12"/>
      <name val="Arial"/>
      <family val="2"/>
      <scheme val="minor"/>
    </font>
    <font>
      <b/>
      <sz val="12"/>
      <color rgb="FF000000"/>
      <name val="Arial"/>
      <family val="2"/>
      <scheme val="minor"/>
    </font>
    <font>
      <sz val="12"/>
      <color rgb="FF000000"/>
      <name val="Arial"/>
      <family val="2"/>
      <scheme val="minor"/>
    </font>
    <font>
      <b/>
      <u/>
      <sz val="12"/>
      <color rgb="FFFF0000"/>
      <name val="Arial"/>
      <family val="2"/>
      <scheme val="minor"/>
    </font>
    <font>
      <sz val="12"/>
      <color rgb="FF002060"/>
      <name val="Arial"/>
      <family val="2"/>
      <scheme val="minor"/>
    </font>
    <font>
      <b/>
      <sz val="14"/>
      <color theme="1"/>
      <name val="Bahnschrift Light Condensed"/>
      <family val="2"/>
    </font>
    <font>
      <sz val="12"/>
      <color theme="1"/>
      <name val="Arial Narrow"/>
      <family val="2"/>
    </font>
    <font>
      <sz val="12"/>
      <color theme="1"/>
      <name val="Bahnschrift Light Condensed"/>
      <family val="2"/>
    </font>
    <font>
      <b/>
      <sz val="12"/>
      <color theme="1"/>
      <name val="Bahnschrift Light Condensed"/>
      <family val="2"/>
    </font>
    <font>
      <i/>
      <sz val="12"/>
      <color theme="1"/>
      <name val="Bahnschrift Light Condensed"/>
      <family val="2"/>
    </font>
    <font>
      <b/>
      <sz val="12"/>
      <color theme="1"/>
      <name val="Arial Narrow"/>
      <family val="2"/>
    </font>
    <font>
      <b/>
      <sz val="14"/>
      <name val="Bahnschrift Light Condensed"/>
      <family val="2"/>
    </font>
    <font>
      <b/>
      <u/>
      <sz val="14"/>
      <name val="Bahnschrift Light Condensed"/>
      <family val="2"/>
    </font>
    <font>
      <sz val="14"/>
      <color theme="1"/>
      <name val="Bahnschrift Light Condensed"/>
      <family val="2"/>
    </font>
    <font>
      <sz val="11"/>
      <color theme="1"/>
      <name val="Arial Narrow"/>
      <family val="2"/>
    </font>
    <font>
      <sz val="14"/>
      <name val="Bahnschrift Light Condensed"/>
      <family val="2"/>
    </font>
    <font>
      <b/>
      <u/>
      <sz val="14"/>
      <color rgb="FFFF0000"/>
      <name val="Bahnschrift Light Condensed"/>
      <family val="2"/>
    </font>
    <font>
      <u/>
      <sz val="14"/>
      <color rgb="FFFF0000"/>
      <name val="Bahnschrift Light Condensed"/>
      <family val="2"/>
    </font>
    <font>
      <sz val="11"/>
      <color theme="1"/>
      <name val="Bahnschrift Light Condensed"/>
      <family val="2"/>
    </font>
    <font>
      <b/>
      <i/>
      <sz val="14"/>
      <color theme="1"/>
      <name val="Times New Roman"/>
      <family val="1"/>
    </font>
    <font>
      <sz val="14"/>
      <color theme="1"/>
      <name val="Times New Roman"/>
      <family val="1"/>
    </font>
    <font>
      <sz val="13"/>
      <color rgb="FFFF0000"/>
      <name val="Times New Roman"/>
      <family val="1"/>
    </font>
    <font>
      <b/>
      <sz val="16"/>
      <color theme="1"/>
      <name val="Times New Roman"/>
      <family val="1"/>
    </font>
    <font>
      <b/>
      <sz val="20"/>
      <color theme="1"/>
      <name val="Times New Roman"/>
      <family val="1"/>
    </font>
    <font>
      <b/>
      <u/>
      <sz val="20"/>
      <color theme="1"/>
      <name val="Times New Roman"/>
      <family val="1"/>
    </font>
    <font>
      <b/>
      <u/>
      <sz val="15"/>
      <color theme="1"/>
      <name val="Times New Roman"/>
      <family val="1"/>
    </font>
    <font>
      <b/>
      <sz val="15"/>
      <color theme="1"/>
      <name val="Times New Roman"/>
      <family val="1"/>
    </font>
    <font>
      <b/>
      <i/>
      <sz val="13"/>
      <color rgb="FFFF0000"/>
      <name val="Times New Roman"/>
      <family val="1"/>
    </font>
    <font>
      <b/>
      <sz val="11"/>
      <color rgb="FF000000"/>
      <name val="Times New Roman"/>
      <family val="1"/>
    </font>
    <font>
      <b/>
      <sz val="11"/>
      <name val="Times New Roman"/>
      <family val="1"/>
    </font>
    <font>
      <b/>
      <sz val="11"/>
      <color theme="1"/>
      <name val="Times New Roman"/>
      <family val="1"/>
    </font>
    <font>
      <sz val="11"/>
      <color theme="1"/>
      <name val="Times New Roman"/>
      <family val="1"/>
    </font>
    <font>
      <b/>
      <u/>
      <sz val="11"/>
      <color rgb="FFFF0000"/>
      <name val="Times New Roman"/>
      <family val="1"/>
    </font>
    <font>
      <b/>
      <u/>
      <sz val="11"/>
      <color rgb="FF000000"/>
      <name val="Times New Roman"/>
      <family val="1"/>
    </font>
    <font>
      <b/>
      <sz val="11"/>
      <color rgb="FFFF0000"/>
      <name val="Times New Roman"/>
      <family val="1"/>
    </font>
    <font>
      <sz val="11"/>
      <color rgb="FF000000"/>
      <name val="Times New Roman"/>
      <family val="1"/>
    </font>
    <font>
      <sz val="11"/>
      <name val="Times New Roman"/>
      <family val="1"/>
    </font>
    <font>
      <sz val="11"/>
      <color rgb="FFFF0000"/>
      <name val="Times New Roman"/>
      <family val="1"/>
    </font>
    <font>
      <b/>
      <u/>
      <sz val="11"/>
      <color theme="1"/>
      <name val="Times New Roman"/>
      <family val="1"/>
    </font>
    <font>
      <u/>
      <sz val="11"/>
      <color rgb="FFFF0000"/>
      <name val="Times New Roman"/>
      <family val="1"/>
    </font>
    <font>
      <sz val="11"/>
      <color rgb="FF002060"/>
      <name val="Times New Roman"/>
      <family val="1"/>
    </font>
  </fonts>
  <fills count="14">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2" fillId="0" borderId="0" applyFont="0" applyFill="0" applyBorder="0" applyAlignment="0" applyProtection="0"/>
  </cellStyleXfs>
  <cellXfs count="390">
    <xf numFmtId="0" fontId="0" fillId="0" borderId="0" xfId="0"/>
    <xf numFmtId="0" fontId="1" fillId="0" borderId="4" xfId="0" applyFont="1" applyBorder="1" applyAlignment="1">
      <alignment horizontal="center" vertical="center"/>
    </xf>
    <xf numFmtId="0" fontId="1" fillId="0" borderId="4" xfId="0" applyFont="1" applyBorder="1" applyAlignment="1">
      <alignment vertical="center"/>
    </xf>
    <xf numFmtId="0" fontId="1" fillId="0" borderId="4" xfId="0" applyFont="1" applyBorder="1"/>
    <xf numFmtId="0" fontId="1" fillId="0" borderId="14" xfId="0" applyFont="1" applyBorder="1"/>
    <xf numFmtId="0" fontId="3" fillId="0" borderId="5" xfId="0" applyFont="1" applyBorder="1" applyAlignment="1">
      <alignment vertical="top" wrapText="1"/>
    </xf>
    <xf numFmtId="0" fontId="3" fillId="0" borderId="4" xfId="0" applyFont="1" applyBorder="1" applyAlignment="1">
      <alignment vertical="center"/>
    </xf>
    <xf numFmtId="0" fontId="3" fillId="0" borderId="4" xfId="0" applyFont="1" applyBorder="1" applyAlignment="1">
      <alignment vertical="top" wrapText="1"/>
    </xf>
    <xf numFmtId="0" fontId="5" fillId="0" borderId="4" xfId="0" applyFont="1" applyBorder="1" applyAlignment="1">
      <alignment horizontal="center" vertical="center"/>
    </xf>
    <xf numFmtId="3" fontId="3" fillId="0" borderId="4" xfId="1" applyNumberFormat="1" applyFont="1" applyBorder="1" applyAlignment="1">
      <alignment horizontal="center" vertical="center"/>
    </xf>
    <xf numFmtId="3" fontId="5" fillId="0" borderId="4" xfId="0" applyNumberFormat="1" applyFont="1" applyBorder="1" applyAlignment="1">
      <alignment horizontal="center" vertical="center"/>
    </xf>
    <xf numFmtId="0" fontId="6" fillId="0" borderId="4" xfId="0" applyFont="1" applyBorder="1" applyAlignment="1">
      <alignment vertical="center" wrapText="1"/>
    </xf>
    <xf numFmtId="0" fontId="3" fillId="0" borderId="13" xfId="0" applyFont="1" applyBorder="1"/>
    <xf numFmtId="0" fontId="5" fillId="0" borderId="13" xfId="0" applyFont="1" applyBorder="1"/>
    <xf numFmtId="3" fontId="3" fillId="0" borderId="13" xfId="1" applyNumberFormat="1" applyFont="1" applyBorder="1" applyAlignment="1">
      <alignment horizontal="center"/>
    </xf>
    <xf numFmtId="0" fontId="7" fillId="0" borderId="13" xfId="0" applyFont="1" applyBorder="1" applyAlignment="1">
      <alignment wrapText="1"/>
    </xf>
    <xf numFmtId="3" fontId="8" fillId="4" borderId="1" xfId="1"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0" borderId="1" xfId="0" applyFont="1" applyBorder="1" applyAlignment="1">
      <alignment vertical="center" wrapText="1"/>
    </xf>
    <xf numFmtId="0" fontId="3" fillId="0" borderId="1" xfId="0" applyFont="1" applyBorder="1" applyAlignment="1">
      <alignment vertical="center" wrapText="1"/>
    </xf>
    <xf numFmtId="0" fontId="10" fillId="0" borderId="1" xfId="0" applyFont="1" applyBorder="1" applyAlignment="1">
      <alignment horizontal="center" vertical="center"/>
    </xf>
    <xf numFmtId="3" fontId="3" fillId="0" borderId="1" xfId="1" applyNumberFormat="1" applyFont="1" applyBorder="1" applyAlignment="1">
      <alignment horizontal="center" vertical="center" wrapText="1"/>
    </xf>
    <xf numFmtId="0" fontId="7" fillId="0" borderId="1" xfId="0" applyFont="1" applyBorder="1" applyAlignment="1">
      <alignment wrapText="1"/>
    </xf>
    <xf numFmtId="0" fontId="3" fillId="3" borderId="1" xfId="0" applyFont="1" applyFill="1" applyBorder="1" applyAlignment="1">
      <alignment vertical="center" wrapText="1"/>
    </xf>
    <xf numFmtId="0" fontId="3" fillId="0" borderId="1" xfId="0" applyFont="1" applyBorder="1" applyAlignment="1">
      <alignment vertical="center"/>
    </xf>
    <xf numFmtId="3" fontId="3" fillId="0" borderId="1" xfId="1" applyNumberFormat="1" applyFont="1" applyBorder="1" applyAlignment="1">
      <alignment horizontal="center" vertical="center"/>
    </xf>
    <xf numFmtId="0" fontId="10" fillId="2" borderId="1" xfId="0" applyFont="1" applyFill="1" applyBorder="1" applyAlignment="1">
      <alignment horizontal="left" vertical="center" wrapText="1"/>
    </xf>
    <xf numFmtId="0" fontId="3" fillId="2" borderId="1" xfId="0" applyFont="1" applyFill="1" applyBorder="1" applyAlignment="1">
      <alignment vertical="center" wrapText="1"/>
    </xf>
    <xf numFmtId="3" fontId="10" fillId="2" borderId="1" xfId="1" applyNumberFormat="1" applyFont="1" applyFill="1" applyBorder="1" applyAlignment="1">
      <alignment horizontal="center" vertical="center"/>
    </xf>
    <xf numFmtId="0" fontId="7" fillId="4" borderId="1" xfId="0" applyFont="1" applyFill="1" applyBorder="1" applyAlignment="1">
      <alignment wrapText="1"/>
    </xf>
    <xf numFmtId="0" fontId="12" fillId="0" borderId="1" xfId="0" applyFont="1" applyBorder="1" applyAlignment="1">
      <alignment vertical="center" wrapText="1"/>
    </xf>
    <xf numFmtId="0" fontId="8" fillId="0" borderId="1" xfId="0" applyFont="1" applyBorder="1" applyAlignment="1">
      <alignment horizontal="center" vertical="center"/>
    </xf>
    <xf numFmtId="0" fontId="3" fillId="0" borderId="4" xfId="0" applyFont="1" applyBorder="1" applyAlignment="1">
      <alignment horizontal="center" vertical="center"/>
    </xf>
    <xf numFmtId="0" fontId="13" fillId="0" borderId="4" xfId="0" applyFont="1" applyBorder="1" applyAlignment="1">
      <alignment horizontal="left" vertical="center"/>
    </xf>
    <xf numFmtId="0" fontId="3" fillId="0" borderId="4" xfId="0" applyFont="1" applyBorder="1" applyAlignment="1">
      <alignment horizontal="left" vertical="center"/>
    </xf>
    <xf numFmtId="0" fontId="14" fillId="0" borderId="4" xfId="0" applyFont="1" applyBorder="1" applyAlignment="1">
      <alignment horizontal="center" vertical="center"/>
    </xf>
    <xf numFmtId="3" fontId="3" fillId="0" borderId="4" xfId="0" applyNumberFormat="1" applyFont="1" applyBorder="1" applyAlignment="1">
      <alignment horizontal="right" vertical="center"/>
    </xf>
    <xf numFmtId="0" fontId="7" fillId="0" borderId="4" xfId="0" applyFont="1" applyBorder="1" applyAlignment="1">
      <alignment horizontal="left" vertical="center"/>
    </xf>
    <xf numFmtId="0" fontId="11" fillId="0" borderId="4" xfId="0" applyFont="1" applyBorder="1" applyAlignment="1">
      <alignment vertical="center"/>
    </xf>
    <xf numFmtId="0" fontId="7" fillId="0" borderId="4" xfId="0" applyFont="1" applyBorder="1" applyAlignment="1">
      <alignment vertical="center"/>
    </xf>
    <xf numFmtId="3" fontId="7" fillId="0" borderId="4" xfId="1" applyNumberFormat="1" applyFont="1" applyBorder="1" applyAlignment="1">
      <alignment horizontal="center" vertical="center"/>
    </xf>
    <xf numFmtId="3" fontId="3" fillId="0" borderId="4" xfId="0" applyNumberFormat="1" applyFont="1" applyBorder="1" applyAlignment="1">
      <alignment horizontal="center" vertical="center"/>
    </xf>
    <xf numFmtId="3" fontId="12" fillId="0" borderId="1" xfId="1"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vertical="center" wrapText="1"/>
    </xf>
    <xf numFmtId="3" fontId="10" fillId="0" borderId="1" xfId="1" applyNumberFormat="1" applyFont="1" applyBorder="1" applyAlignment="1">
      <alignment horizontal="center" vertical="center" wrapText="1"/>
    </xf>
    <xf numFmtId="0" fontId="7" fillId="0" borderId="1" xfId="0" applyFont="1" applyBorder="1" applyAlignment="1">
      <alignment horizontal="center"/>
    </xf>
    <xf numFmtId="0" fontId="8" fillId="0" borderId="1" xfId="0" applyFont="1" applyBorder="1" applyAlignment="1">
      <alignment horizontal="center" vertical="center" wrapText="1"/>
    </xf>
    <xf numFmtId="0" fontId="3" fillId="0" borderId="4" xfId="0" applyFont="1" applyBorder="1" applyAlignment="1">
      <alignment horizontal="left" vertical="center" wrapText="1"/>
    </xf>
    <xf numFmtId="0" fontId="1" fillId="0" borderId="0" xfId="0" applyFont="1" applyAlignment="1">
      <alignment horizontal="right" vertical="center"/>
    </xf>
    <xf numFmtId="0" fontId="16" fillId="0" borderId="4" xfId="0" applyFont="1" applyBorder="1" applyAlignment="1">
      <alignment vertical="center"/>
    </xf>
    <xf numFmtId="0" fontId="15" fillId="0" borderId="4" xfId="0" applyFont="1" applyBorder="1" applyAlignment="1">
      <alignment horizontal="center" vertical="center"/>
    </xf>
    <xf numFmtId="0" fontId="16" fillId="0" borderId="6" xfId="0" applyFont="1" applyBorder="1" applyAlignment="1">
      <alignment vertical="center"/>
    </xf>
    <xf numFmtId="0" fontId="15" fillId="0" borderId="19" xfId="0" applyFont="1" applyBorder="1" applyAlignment="1">
      <alignment horizontal="center" vertical="center"/>
    </xf>
    <xf numFmtId="0" fontId="19" fillId="0" borderId="6" xfId="0" applyFont="1" applyBorder="1" applyAlignment="1">
      <alignment vertical="center" wrapText="1"/>
    </xf>
    <xf numFmtId="0" fontId="22" fillId="6" borderId="2" xfId="0" applyFont="1" applyFill="1" applyBorder="1" applyAlignment="1">
      <alignment horizontal="center" vertical="center" wrapText="1"/>
    </xf>
    <xf numFmtId="0" fontId="23" fillId="0" borderId="1" xfId="0" applyFont="1" applyBorder="1" applyAlignment="1">
      <alignment horizontal="center" vertical="center" wrapText="1"/>
    </xf>
    <xf numFmtId="3" fontId="22" fillId="6" borderId="1" xfId="0" applyNumberFormat="1" applyFont="1" applyFill="1" applyBorder="1" applyAlignment="1">
      <alignment horizontal="center" vertical="center" wrapText="1"/>
    </xf>
    <xf numFmtId="0" fontId="16" fillId="0" borderId="4" xfId="0" applyFont="1" applyBorder="1" applyAlignment="1">
      <alignment horizontal="left" vertical="center"/>
    </xf>
    <xf numFmtId="0" fontId="16" fillId="0" borderId="4" xfId="0" applyFont="1" applyBorder="1" applyAlignment="1">
      <alignment horizontal="center" vertical="center"/>
    </xf>
    <xf numFmtId="0" fontId="24" fillId="0" borderId="14" xfId="0" applyFont="1" applyBorder="1" applyAlignment="1">
      <alignment horizontal="left" vertical="center"/>
    </xf>
    <xf numFmtId="0" fontId="16" fillId="0" borderId="19" xfId="0" applyFont="1" applyBorder="1" applyAlignment="1">
      <alignment horizontal="left" vertical="center" wrapText="1"/>
    </xf>
    <xf numFmtId="0" fontId="25" fillId="0" borderId="19" xfId="0" applyFont="1" applyBorder="1" applyAlignment="1">
      <alignment horizontal="left" vertical="center" wrapText="1"/>
    </xf>
    <xf numFmtId="0" fontId="17" fillId="0" borderId="19" xfId="0" applyFont="1" applyBorder="1" applyAlignment="1">
      <alignment horizontal="center" vertical="center"/>
    </xf>
    <xf numFmtId="0" fontId="27" fillId="0" borderId="0" xfId="0" applyFont="1" applyAlignment="1">
      <alignment vertical="center"/>
    </xf>
    <xf numFmtId="0" fontId="28" fillId="0" borderId="4" xfId="0" applyFont="1" applyBorder="1" applyAlignment="1">
      <alignment vertical="center"/>
    </xf>
    <xf numFmtId="0" fontId="29" fillId="0" borderId="4" xfId="0" applyFont="1" applyBorder="1" applyAlignment="1">
      <alignment horizontal="center" vertical="center"/>
    </xf>
    <xf numFmtId="0" fontId="27" fillId="0" borderId="4" xfId="0" applyFont="1" applyBorder="1" applyAlignment="1">
      <alignment vertical="center"/>
    </xf>
    <xf numFmtId="0" fontId="28" fillId="0" borderId="6" xfId="0" applyFont="1" applyBorder="1" applyAlignment="1">
      <alignment vertical="center"/>
    </xf>
    <xf numFmtId="0" fontId="29" fillId="0" borderId="19" xfId="0" applyFont="1" applyBorder="1" applyAlignment="1">
      <alignment horizontal="center" vertical="center"/>
    </xf>
    <xf numFmtId="0" fontId="30" fillId="0" borderId="19" xfId="0" applyFont="1" applyBorder="1" applyAlignment="1">
      <alignment horizontal="right" vertical="center"/>
    </xf>
    <xf numFmtId="0" fontId="31" fillId="0" borderId="4" xfId="0" applyFont="1" applyBorder="1" applyAlignment="1">
      <alignment vertical="center"/>
    </xf>
    <xf numFmtId="3" fontId="26" fillId="0" borderId="0" xfId="0" applyNumberFormat="1" applyFont="1" applyAlignment="1">
      <alignment horizontal="center" vertical="center"/>
    </xf>
    <xf numFmtId="0" fontId="27" fillId="0" borderId="4" xfId="0" applyFont="1" applyBorder="1" applyAlignment="1">
      <alignment vertical="center" wrapText="1"/>
    </xf>
    <xf numFmtId="0" fontId="35" fillId="0" borderId="0" xfId="0" applyFont="1"/>
    <xf numFmtId="0" fontId="32" fillId="7" borderId="17" xfId="0" applyFont="1" applyFill="1" applyBorder="1" applyAlignment="1">
      <alignment horizontal="center" vertical="center" wrapText="1"/>
    </xf>
    <xf numFmtId="0" fontId="32" fillId="0" borderId="1" xfId="0" applyFont="1" applyBorder="1" applyAlignment="1">
      <alignment horizontal="center" vertical="center" wrapText="1"/>
    </xf>
    <xf numFmtId="0" fontId="36" fillId="0" borderId="1" xfId="0" applyFont="1" applyBorder="1" applyAlignment="1">
      <alignment horizontal="left" vertical="center" wrapText="1"/>
    </xf>
    <xf numFmtId="165" fontId="36" fillId="0" borderId="1" xfId="0" applyNumberFormat="1" applyFont="1" applyBorder="1" applyAlignment="1">
      <alignment vertical="center"/>
    </xf>
    <xf numFmtId="165" fontId="32" fillId="7" borderId="1" xfId="0" applyNumberFormat="1" applyFont="1" applyFill="1" applyBorder="1" applyAlignment="1">
      <alignment vertical="center"/>
    </xf>
    <xf numFmtId="0" fontId="34" fillId="0" borderId="0" xfId="0" applyFont="1" applyAlignment="1">
      <alignment horizontal="center"/>
    </xf>
    <xf numFmtId="166" fontId="34" fillId="0" borderId="0" xfId="1" applyNumberFormat="1" applyFont="1"/>
    <xf numFmtId="0" fontId="34" fillId="0" borderId="0" xfId="0" applyFont="1"/>
    <xf numFmtId="3" fontId="34" fillId="0" borderId="0" xfId="1" applyNumberFormat="1" applyFont="1" applyBorder="1" applyAlignment="1">
      <alignment horizontal="center" vertical="center"/>
    </xf>
    <xf numFmtId="0" fontId="38" fillId="0" borderId="4" xfId="0" applyFont="1" applyBorder="1" applyAlignment="1">
      <alignment horizontal="center" vertical="center"/>
    </xf>
    <xf numFmtId="0" fontId="39" fillId="0" borderId="0" xfId="0" applyFont="1"/>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3" fillId="0" borderId="5" xfId="0" applyFont="1" applyBorder="1" applyAlignment="1">
      <alignment vertical="center"/>
    </xf>
    <xf numFmtId="0" fontId="5" fillId="0" borderId="4" xfId="0" applyFont="1" applyBorder="1" applyAlignment="1">
      <alignment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3" fillId="0" borderId="4" xfId="0" applyFont="1" applyBorder="1"/>
    <xf numFmtId="0" fontId="10" fillId="0" borderId="1" xfId="0" applyFont="1" applyBorder="1" applyAlignment="1">
      <alignment vertical="center"/>
    </xf>
    <xf numFmtId="3" fontId="10" fillId="3" borderId="1" xfId="1" applyNumberFormat="1" applyFont="1" applyFill="1" applyBorder="1" applyAlignment="1">
      <alignment horizontal="center" vertical="center"/>
    </xf>
    <xf numFmtId="3" fontId="10" fillId="0" borderId="1" xfId="1" applyNumberFormat="1" applyFont="1" applyBorder="1" applyAlignment="1">
      <alignment horizontal="center" vertical="center"/>
    </xf>
    <xf numFmtId="0" fontId="14" fillId="0" borderId="4" xfId="0" applyFont="1" applyBorder="1" applyAlignment="1">
      <alignment vertical="center"/>
    </xf>
    <xf numFmtId="0" fontId="5" fillId="0" borderId="4" xfId="0" applyFont="1" applyBorder="1"/>
    <xf numFmtId="3" fontId="3" fillId="0" borderId="4" xfId="1" applyNumberFormat="1" applyFont="1" applyBorder="1" applyAlignment="1">
      <alignment horizontal="center"/>
    </xf>
    <xf numFmtId="0" fontId="7" fillId="0" borderId="4" xfId="0" applyFont="1" applyBorder="1" applyAlignment="1">
      <alignment wrapText="1"/>
    </xf>
    <xf numFmtId="0" fontId="9" fillId="0" borderId="1" xfId="0" applyFont="1" applyBorder="1" applyAlignment="1">
      <alignment vertical="center" wrapText="1"/>
    </xf>
    <xf numFmtId="3" fontId="3" fillId="0" borderId="5" xfId="1" applyNumberFormat="1" applyFont="1" applyBorder="1" applyAlignment="1">
      <alignment horizontal="center" vertical="center"/>
    </xf>
    <xf numFmtId="0" fontId="3" fillId="0" borderId="5" xfId="0" applyFont="1" applyBorder="1" applyAlignment="1">
      <alignment horizontal="center" vertical="center"/>
    </xf>
    <xf numFmtId="0" fontId="7" fillId="7" borderId="1" xfId="0" applyFont="1" applyFill="1" applyBorder="1" applyAlignment="1">
      <alignment wrapText="1"/>
    </xf>
    <xf numFmtId="0" fontId="41" fillId="0" borderId="4" xfId="0" applyFont="1" applyBorder="1"/>
    <xf numFmtId="0" fontId="9" fillId="4" borderId="2" xfId="0" applyFont="1" applyFill="1" applyBorder="1" applyAlignment="1">
      <alignment horizontal="center" vertical="center" wrapText="1"/>
    </xf>
    <xf numFmtId="3" fontId="10" fillId="9" borderId="1" xfId="1" applyNumberFormat="1" applyFont="1" applyFill="1" applyBorder="1" applyAlignment="1">
      <alignment horizontal="center" vertical="center"/>
    </xf>
    <xf numFmtId="3" fontId="3" fillId="9" borderId="1" xfId="1" applyNumberFormat="1" applyFont="1" applyFill="1" applyBorder="1" applyAlignment="1">
      <alignment horizontal="center" vertical="center"/>
    </xf>
    <xf numFmtId="3" fontId="10" fillId="9" borderId="1" xfId="1" applyNumberFormat="1" applyFont="1" applyFill="1" applyBorder="1" applyAlignment="1">
      <alignment horizontal="center" vertical="center" wrapText="1"/>
    </xf>
    <xf numFmtId="165" fontId="36" fillId="10" borderId="1" xfId="0" applyNumberFormat="1" applyFont="1" applyFill="1" applyBorder="1" applyAlignment="1">
      <alignment vertical="center"/>
    </xf>
    <xf numFmtId="165" fontId="36" fillId="8" borderId="1" xfId="0" applyNumberFormat="1" applyFont="1" applyFill="1" applyBorder="1" applyAlignment="1">
      <alignment vertical="center"/>
    </xf>
    <xf numFmtId="3" fontId="8" fillId="4" borderId="16" xfId="1" applyNumberFormat="1" applyFont="1" applyFill="1" applyBorder="1" applyAlignment="1">
      <alignment horizontal="center" vertical="center" wrapText="1"/>
    </xf>
    <xf numFmtId="3" fontId="8" fillId="4" borderId="17" xfId="1" applyNumberFormat="1" applyFont="1" applyFill="1" applyBorder="1" applyAlignment="1">
      <alignment horizontal="center" vertical="center" wrapText="1"/>
    </xf>
    <xf numFmtId="3" fontId="3" fillId="11" borderId="1" xfId="1" applyNumberFormat="1" applyFont="1" applyFill="1" applyBorder="1" applyAlignment="1">
      <alignment horizontal="center" vertical="center"/>
    </xf>
    <xf numFmtId="3" fontId="44" fillId="0" borderId="4" xfId="0" applyNumberFormat="1" applyFont="1" applyBorder="1" applyAlignment="1">
      <alignment horizontal="center" vertical="center"/>
    </xf>
    <xf numFmtId="0" fontId="45" fillId="0" borderId="4" xfId="0" applyFont="1" applyBorder="1" applyAlignment="1">
      <alignment vertical="center" wrapText="1"/>
    </xf>
    <xf numFmtId="0" fontId="3" fillId="0" borderId="5" xfId="0" applyFont="1" applyBorder="1" applyAlignment="1">
      <alignment horizontal="left" vertical="top" wrapText="1"/>
    </xf>
    <xf numFmtId="0" fontId="3" fillId="0" borderId="4" xfId="0" applyFont="1" applyBorder="1" applyAlignment="1">
      <alignment horizontal="left" vertical="top" wrapText="1"/>
    </xf>
    <xf numFmtId="0" fontId="5" fillId="0" borderId="4" xfId="0" applyFont="1" applyBorder="1" applyAlignment="1">
      <alignment horizontal="left" vertical="center"/>
    </xf>
    <xf numFmtId="3" fontId="44" fillId="0" borderId="4" xfId="0" applyNumberFormat="1" applyFont="1" applyBorder="1" applyAlignment="1">
      <alignment horizontal="left" vertical="center"/>
    </xf>
    <xf numFmtId="0" fontId="5" fillId="0" borderId="13" xfId="0" applyFont="1" applyBorder="1" applyAlignment="1">
      <alignment horizontal="left"/>
    </xf>
    <xf numFmtId="0" fontId="8" fillId="0" borderId="1" xfId="0" applyFont="1" applyBorder="1" applyAlignment="1">
      <alignment horizontal="left" vertical="center" wrapText="1"/>
    </xf>
    <xf numFmtId="0" fontId="5" fillId="0" borderId="4" xfId="0" applyFont="1" applyBorder="1" applyAlignment="1">
      <alignment horizontal="left"/>
    </xf>
    <xf numFmtId="0" fontId="8" fillId="0" borderId="2" xfId="0" applyFont="1" applyBorder="1" applyAlignment="1">
      <alignment horizontal="left" vertical="center" wrapText="1"/>
    </xf>
    <xf numFmtId="3" fontId="3" fillId="0" borderId="4" xfId="0" applyNumberFormat="1" applyFont="1" applyBorder="1" applyAlignment="1">
      <alignment horizontal="left" vertical="center"/>
    </xf>
    <xf numFmtId="3" fontId="3" fillId="0" borderId="4" xfId="1" applyNumberFormat="1" applyFont="1" applyBorder="1" applyAlignment="1">
      <alignment horizontal="left" vertical="center"/>
    </xf>
    <xf numFmtId="0" fontId="10" fillId="0" borderId="15" xfId="0" applyFont="1" applyBorder="1" applyAlignment="1">
      <alignment horizontal="center" vertical="center" wrapText="1"/>
    </xf>
    <xf numFmtId="0" fontId="8" fillId="0" borderId="16" xfId="0" applyFont="1" applyBorder="1" applyAlignment="1">
      <alignment horizontal="left" vertical="center"/>
    </xf>
    <xf numFmtId="0" fontId="10" fillId="2" borderId="16" xfId="0" applyFont="1" applyFill="1" applyBorder="1" applyAlignment="1">
      <alignment horizontal="left" vertical="center" wrapText="1"/>
    </xf>
    <xf numFmtId="0" fontId="3" fillId="2" borderId="17" xfId="0" applyFont="1" applyFill="1" applyBorder="1" applyAlignment="1">
      <alignment vertical="center" wrapText="1"/>
    </xf>
    <xf numFmtId="0" fontId="13" fillId="5" borderId="4" xfId="0" applyFont="1" applyFill="1" applyBorder="1" applyAlignment="1">
      <alignment horizontal="left" vertical="center"/>
    </xf>
    <xf numFmtId="0" fontId="7" fillId="12" borderId="1" xfId="0" applyFont="1" applyFill="1" applyBorder="1" applyAlignment="1">
      <alignment wrapText="1"/>
    </xf>
    <xf numFmtId="3" fontId="8" fillId="13" borderId="1" xfId="1" applyNumberFormat="1" applyFont="1" applyFill="1" applyBorder="1" applyAlignment="1">
      <alignment horizontal="center" vertical="center" wrapText="1"/>
    </xf>
    <xf numFmtId="0" fontId="7" fillId="13" borderId="1" xfId="0" applyFont="1" applyFill="1" applyBorder="1" applyAlignment="1">
      <alignment wrapText="1"/>
    </xf>
    <xf numFmtId="0" fontId="9" fillId="13" borderId="1"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49" fillId="4" borderId="1" xfId="0" applyFont="1" applyFill="1" applyBorder="1" applyAlignment="1">
      <alignment horizontal="center" vertical="center" wrapText="1"/>
    </xf>
    <xf numFmtId="3" fontId="49" fillId="4" borderId="1" xfId="1" applyNumberFormat="1" applyFont="1" applyFill="1" applyBorder="1" applyAlignment="1">
      <alignment horizontal="center" vertical="center" wrapText="1"/>
    </xf>
    <xf numFmtId="0" fontId="50" fillId="4" borderId="1" xfId="0" applyFont="1" applyFill="1" applyBorder="1" applyAlignment="1">
      <alignment horizontal="center" vertical="center" wrapText="1"/>
    </xf>
    <xf numFmtId="0" fontId="51" fillId="0" borderId="5" xfId="0" applyFont="1" applyBorder="1" applyAlignment="1">
      <alignment vertical="center" wrapText="1"/>
    </xf>
    <xf numFmtId="0" fontId="52" fillId="0" borderId="4" xfId="0" applyFont="1" applyBorder="1"/>
    <xf numFmtId="3" fontId="53" fillId="5" borderId="1" xfId="0" applyNumberFormat="1" applyFont="1" applyFill="1" applyBorder="1" applyAlignment="1">
      <alignment vertical="center"/>
    </xf>
    <xf numFmtId="3" fontId="54" fillId="5" borderId="1" xfId="0" applyNumberFormat="1" applyFont="1" applyFill="1" applyBorder="1" applyAlignment="1">
      <alignment vertical="center"/>
    </xf>
    <xf numFmtId="3" fontId="54" fillId="5" borderId="15" xfId="0" applyNumberFormat="1" applyFont="1" applyFill="1" applyBorder="1" applyAlignment="1">
      <alignment horizontal="left" vertical="center"/>
    </xf>
    <xf numFmtId="3" fontId="54" fillId="5" borderId="17" xfId="0" applyNumberFormat="1" applyFont="1" applyFill="1" applyBorder="1" applyAlignment="1">
      <alignment horizontal="left" vertical="center"/>
    </xf>
    <xf numFmtId="3" fontId="52" fillId="5" borderId="1" xfId="0" applyNumberFormat="1" applyFont="1" applyFill="1" applyBorder="1" applyAlignment="1">
      <alignment vertical="center"/>
    </xf>
    <xf numFmtId="0" fontId="55" fillId="5" borderId="1" xfId="0" applyFont="1" applyFill="1" applyBorder="1" applyAlignment="1">
      <alignment wrapText="1"/>
    </xf>
    <xf numFmtId="0" fontId="52" fillId="0" borderId="14" xfId="0" applyFont="1" applyBorder="1"/>
    <xf numFmtId="0" fontId="56" fillId="0" borderId="1" xfId="0" applyFont="1" applyBorder="1" applyAlignment="1">
      <alignment horizontal="center" vertical="center"/>
    </xf>
    <xf numFmtId="0" fontId="49" fillId="0" borderId="1" xfId="0" applyFont="1" applyBorder="1" applyAlignment="1">
      <alignment horizontal="center" vertical="center" wrapText="1"/>
    </xf>
    <xf numFmtId="0" fontId="52" fillId="0" borderId="1" xfId="0" applyFont="1" applyBorder="1" applyAlignment="1">
      <alignment vertical="center" wrapText="1"/>
    </xf>
    <xf numFmtId="3" fontId="56" fillId="0" borderId="1" xfId="1" applyNumberFormat="1" applyFont="1" applyBorder="1" applyAlignment="1">
      <alignment horizontal="center" vertical="center"/>
    </xf>
    <xf numFmtId="0" fontId="55" fillId="0" borderId="1" xfId="0" applyFont="1" applyBorder="1" applyAlignment="1">
      <alignment wrapText="1"/>
    </xf>
    <xf numFmtId="0" fontId="52" fillId="0" borderId="1" xfId="0" applyFont="1" applyBorder="1" applyAlignment="1">
      <alignment vertical="center"/>
    </xf>
    <xf numFmtId="0" fontId="52" fillId="3" borderId="1" xfId="0" applyFont="1" applyFill="1" applyBorder="1" applyAlignment="1">
      <alignment vertical="center" wrapText="1"/>
    </xf>
    <xf numFmtId="3" fontId="56" fillId="3" borderId="1" xfId="1" applyNumberFormat="1" applyFont="1" applyFill="1" applyBorder="1" applyAlignment="1">
      <alignment horizontal="center" vertical="center"/>
    </xf>
    <xf numFmtId="0" fontId="55" fillId="0" borderId="1" xfId="0" applyFont="1" applyBorder="1" applyAlignment="1">
      <alignment vertical="center" wrapText="1"/>
    </xf>
    <xf numFmtId="0" fontId="56" fillId="0" borderId="1" xfId="0" applyFont="1" applyBorder="1" applyAlignment="1">
      <alignment vertical="center"/>
    </xf>
    <xf numFmtId="0" fontId="49" fillId="0" borderId="18" xfId="0" applyFont="1" applyBorder="1" applyAlignment="1">
      <alignment horizontal="center" vertical="center" wrapText="1"/>
    </xf>
    <xf numFmtId="0" fontId="56" fillId="0" borderId="1" xfId="0" applyFont="1" applyBorder="1" applyAlignment="1">
      <alignment vertical="center" wrapText="1"/>
    </xf>
    <xf numFmtId="3" fontId="56" fillId="0" borderId="1" xfId="1" applyNumberFormat="1" applyFont="1" applyBorder="1" applyAlignment="1">
      <alignment horizontal="center" vertical="center" wrapText="1"/>
    </xf>
    <xf numFmtId="0" fontId="49" fillId="0" borderId="2" xfId="0" applyFont="1" applyBorder="1" applyAlignment="1">
      <alignment horizontal="center" vertical="center" wrapText="1"/>
    </xf>
    <xf numFmtId="0" fontId="49" fillId="0" borderId="18" xfId="0" applyFont="1" applyBorder="1" applyAlignment="1">
      <alignment horizontal="center" vertical="center"/>
    </xf>
    <xf numFmtId="0" fontId="55" fillId="0" borderId="3" xfId="0" applyFont="1" applyBorder="1" applyAlignment="1">
      <alignment horizontal="center" vertical="center" wrapText="1"/>
    </xf>
    <xf numFmtId="0" fontId="55" fillId="0" borderId="14" xfId="0" applyFont="1" applyBorder="1"/>
    <xf numFmtId="0" fontId="55" fillId="0" borderId="4" xfId="0" applyFont="1" applyBorder="1"/>
    <xf numFmtId="0" fontId="50" fillId="0" borderId="1" xfId="0" applyFont="1" applyBorder="1" applyAlignment="1">
      <alignment vertical="center" wrapText="1"/>
    </xf>
    <xf numFmtId="0" fontId="57" fillId="0" borderId="1" xfId="0" applyFont="1" applyBorder="1" applyAlignment="1">
      <alignment vertical="center" wrapText="1"/>
    </xf>
    <xf numFmtId="3" fontId="51" fillId="0" borderId="1" xfId="1" applyNumberFormat="1" applyFont="1" applyBorder="1" applyAlignment="1">
      <alignment horizontal="center" vertical="center" wrapText="1"/>
    </xf>
    <xf numFmtId="3" fontId="52" fillId="0" borderId="1" xfId="1" applyNumberFormat="1" applyFont="1" applyBorder="1" applyAlignment="1">
      <alignment horizontal="center" vertical="center"/>
    </xf>
    <xf numFmtId="3" fontId="51" fillId="3" borderId="1" xfId="1" applyNumberFormat="1" applyFont="1" applyFill="1" applyBorder="1" applyAlignment="1">
      <alignment horizontal="center" vertical="center" wrapText="1"/>
    </xf>
    <xf numFmtId="3" fontId="50" fillId="0" borderId="1" xfId="0" applyNumberFormat="1" applyFont="1" applyBorder="1" applyAlignment="1">
      <alignment horizontal="left" vertical="center" wrapText="1"/>
    </xf>
    <xf numFmtId="3" fontId="57" fillId="0" borderId="1" xfId="0" applyNumberFormat="1" applyFont="1" applyBorder="1" applyAlignment="1">
      <alignment horizontal="left" vertical="center" wrapText="1"/>
    </xf>
    <xf numFmtId="3" fontId="51" fillId="0" borderId="1" xfId="0" applyNumberFormat="1" applyFont="1" applyBorder="1" applyAlignment="1">
      <alignment horizontal="center" vertical="center" wrapText="1"/>
    </xf>
    <xf numFmtId="3" fontId="52" fillId="0" borderId="1" xfId="1" applyNumberFormat="1" applyFont="1" applyBorder="1" applyAlignment="1">
      <alignment horizontal="center" vertical="center" wrapText="1"/>
    </xf>
    <xf numFmtId="3" fontId="52" fillId="5" borderId="1" xfId="1" applyNumberFormat="1" applyFont="1" applyFill="1" applyBorder="1" applyAlignment="1">
      <alignment horizontal="center" vertical="center"/>
    </xf>
    <xf numFmtId="0" fontId="49" fillId="0" borderId="3" xfId="0" applyFont="1" applyBorder="1" applyAlignment="1">
      <alignment horizontal="center" vertical="center"/>
    </xf>
    <xf numFmtId="3" fontId="49" fillId="5" borderId="1" xfId="1" applyNumberFormat="1" applyFont="1" applyFill="1" applyBorder="1" applyAlignment="1">
      <alignment horizontal="center" vertical="center"/>
    </xf>
    <xf numFmtId="0" fontId="56" fillId="2" borderId="1" xfId="0" applyFont="1" applyFill="1" applyBorder="1" applyAlignment="1">
      <alignment horizontal="center" vertical="center"/>
    </xf>
    <xf numFmtId="0" fontId="52" fillId="2" borderId="1" xfId="0" applyFont="1" applyFill="1" applyBorder="1" applyAlignment="1">
      <alignment vertical="center" wrapText="1"/>
    </xf>
    <xf numFmtId="3" fontId="52" fillId="2" borderId="1" xfId="1" applyNumberFormat="1" applyFont="1" applyFill="1" applyBorder="1" applyAlignment="1">
      <alignment horizontal="center" vertical="center" wrapText="1"/>
    </xf>
    <xf numFmtId="3" fontId="52" fillId="2" borderId="1" xfId="1" applyNumberFormat="1" applyFont="1" applyFill="1" applyBorder="1" applyAlignment="1">
      <alignment horizontal="center" vertical="center"/>
    </xf>
    <xf numFmtId="0" fontId="55" fillId="2" borderId="1" xfId="0" applyFont="1" applyFill="1" applyBorder="1" applyAlignment="1">
      <alignment wrapText="1"/>
    </xf>
    <xf numFmtId="0" fontId="52" fillId="2" borderId="4" xfId="0" applyFont="1" applyFill="1" applyBorder="1"/>
    <xf numFmtId="0" fontId="52" fillId="2" borderId="14" xfId="0" applyFont="1" applyFill="1" applyBorder="1"/>
    <xf numFmtId="0" fontId="55" fillId="2" borderId="1" xfId="0" applyFont="1" applyFill="1" applyBorder="1" applyAlignment="1">
      <alignment horizontal="center" vertical="center" wrapText="1"/>
    </xf>
    <xf numFmtId="0" fontId="49" fillId="0" borderId="1" xfId="0" applyFont="1" applyBorder="1" applyAlignment="1">
      <alignment horizontal="center" vertical="center"/>
    </xf>
    <xf numFmtId="0" fontId="50" fillId="2" borderId="3" xfId="0" applyFont="1" applyFill="1" applyBorder="1" applyAlignment="1">
      <alignment vertical="center"/>
    </xf>
    <xf numFmtId="0" fontId="49" fillId="0" borderId="3" xfId="0" applyFont="1" applyBorder="1" applyAlignment="1">
      <alignment vertical="center" wrapText="1"/>
    </xf>
    <xf numFmtId="0" fontId="56" fillId="0" borderId="2" xfId="0" applyFont="1" applyBorder="1" applyAlignment="1">
      <alignment vertical="center" wrapText="1"/>
    </xf>
    <xf numFmtId="3" fontId="56" fillId="0" borderId="2" xfId="1" applyNumberFormat="1" applyFont="1" applyBorder="1" applyAlignment="1">
      <alignment horizontal="center" vertical="center" wrapText="1"/>
    </xf>
    <xf numFmtId="3" fontId="52" fillId="0" borderId="0" xfId="0" applyNumberFormat="1" applyFont="1" applyAlignment="1">
      <alignment vertical="center"/>
    </xf>
    <xf numFmtId="3" fontId="52" fillId="0" borderId="1" xfId="0" applyNumberFormat="1" applyFont="1" applyBorder="1" applyAlignment="1">
      <alignment horizontal="center" vertical="center"/>
    </xf>
    <xf numFmtId="3" fontId="52" fillId="0" borderId="1" xfId="0" applyNumberFormat="1" applyFont="1" applyBorder="1" applyAlignment="1">
      <alignment vertical="center"/>
    </xf>
    <xf numFmtId="3" fontId="52" fillId="0" borderId="1" xfId="0" applyNumberFormat="1" applyFont="1" applyBorder="1" applyAlignment="1">
      <alignment horizontal="left" vertical="center" wrapText="1"/>
    </xf>
    <xf numFmtId="0" fontId="52"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55" fillId="0" borderId="1" xfId="0" applyFont="1" applyBorder="1" applyAlignment="1">
      <alignment horizontal="left" vertical="center" wrapText="1"/>
    </xf>
    <xf numFmtId="3" fontId="51" fillId="5" borderId="1" xfId="1" applyNumberFormat="1" applyFont="1" applyFill="1" applyBorder="1" applyAlignment="1">
      <alignment horizontal="center" vertical="center"/>
    </xf>
    <xf numFmtId="0" fontId="52" fillId="0" borderId="1" xfId="0" applyFont="1" applyBorder="1" applyAlignment="1">
      <alignment horizontal="center" vertical="center"/>
    </xf>
    <xf numFmtId="0" fontId="51" fillId="0" borderId="1" xfId="0" applyFont="1" applyBorder="1" applyAlignment="1">
      <alignment horizontal="center" vertical="center"/>
    </xf>
    <xf numFmtId="3" fontId="52" fillId="2" borderId="1" xfId="0" applyNumberFormat="1" applyFont="1" applyFill="1" applyBorder="1" applyAlignment="1">
      <alignment horizontal="left" vertical="center"/>
    </xf>
    <xf numFmtId="3" fontId="52" fillId="2" borderId="1" xfId="0" applyNumberFormat="1" applyFont="1" applyFill="1" applyBorder="1" applyAlignment="1">
      <alignment horizontal="left" vertical="center" wrapText="1"/>
    </xf>
    <xf numFmtId="3" fontId="52" fillId="2" borderId="1" xfId="0" applyNumberFormat="1" applyFont="1" applyFill="1" applyBorder="1" applyAlignment="1">
      <alignment horizontal="center" vertical="center"/>
    </xf>
    <xf numFmtId="3" fontId="51" fillId="5" borderId="1" xfId="0" applyNumberFormat="1" applyFont="1" applyFill="1" applyBorder="1" applyAlignment="1">
      <alignment vertical="center"/>
    </xf>
    <xf numFmtId="0" fontId="52" fillId="0" borderId="5" xfId="0" applyFont="1" applyBorder="1"/>
    <xf numFmtId="0" fontId="51" fillId="0" borderId="5" xfId="0" applyFont="1" applyBorder="1"/>
    <xf numFmtId="3" fontId="52" fillId="0" borderId="5" xfId="1" applyNumberFormat="1" applyFont="1" applyBorder="1" applyAlignment="1">
      <alignment horizontal="center"/>
    </xf>
    <xf numFmtId="0" fontId="55" fillId="0" borderId="5" xfId="0" applyFont="1" applyBorder="1" applyAlignment="1">
      <alignment wrapText="1"/>
    </xf>
    <xf numFmtId="3" fontId="52" fillId="0" borderId="4" xfId="1" applyNumberFormat="1" applyFont="1" applyBorder="1" applyAlignment="1">
      <alignment horizontal="center" vertical="center"/>
    </xf>
    <xf numFmtId="0" fontId="52" fillId="0" borderId="4" xfId="0" applyFont="1" applyBorder="1" applyAlignment="1">
      <alignment horizontal="center" vertical="center"/>
    </xf>
    <xf numFmtId="0" fontId="60" fillId="0" borderId="4" xfId="0" applyFont="1" applyBorder="1" applyAlignment="1">
      <alignment horizontal="left" vertical="center"/>
    </xf>
    <xf numFmtId="0" fontId="52" fillId="0" borderId="4" xfId="0" applyFont="1" applyBorder="1" applyAlignment="1">
      <alignment horizontal="left" vertical="center"/>
    </xf>
    <xf numFmtId="0" fontId="61" fillId="0" borderId="4" xfId="0" applyFont="1" applyBorder="1" applyAlignment="1">
      <alignment horizontal="center" vertical="center"/>
    </xf>
    <xf numFmtId="0" fontId="61" fillId="0" borderId="4" xfId="0" applyFont="1" applyBorder="1" applyAlignment="1">
      <alignment vertical="center"/>
    </xf>
    <xf numFmtId="0" fontId="52" fillId="0" borderId="4" xfId="0" applyFont="1" applyBorder="1" applyAlignment="1">
      <alignment vertical="center"/>
    </xf>
    <xf numFmtId="3" fontId="52" fillId="0" borderId="4" xfId="0" applyNumberFormat="1" applyFont="1" applyBorder="1" applyAlignment="1">
      <alignment horizontal="right" vertical="center"/>
    </xf>
    <xf numFmtId="0" fontId="53" fillId="0" borderId="4" xfId="0" applyFont="1" applyBorder="1" applyAlignment="1">
      <alignment vertical="center"/>
    </xf>
    <xf numFmtId="0" fontId="55" fillId="0" borderId="4" xfId="0" applyFont="1" applyBorder="1" applyAlignment="1">
      <alignment vertical="center"/>
    </xf>
    <xf numFmtId="3" fontId="55" fillId="0" borderId="4" xfId="1" applyNumberFormat="1" applyFont="1" applyBorder="1" applyAlignment="1">
      <alignment horizontal="center" vertical="center"/>
    </xf>
    <xf numFmtId="0" fontId="55" fillId="0" borderId="4" xfId="0" applyFont="1" applyBorder="1" applyAlignment="1">
      <alignment horizontal="left" vertical="center"/>
    </xf>
    <xf numFmtId="3" fontId="52" fillId="0" borderId="4" xfId="0" applyNumberFormat="1" applyFont="1" applyBorder="1" applyAlignment="1">
      <alignment horizontal="center" vertical="center"/>
    </xf>
    <xf numFmtId="0" fontId="51" fillId="0" borderId="4" xfId="0" applyFont="1" applyBorder="1"/>
    <xf numFmtId="3" fontId="52" fillId="0" borderId="4" xfId="1" applyNumberFormat="1" applyFont="1" applyBorder="1" applyAlignment="1">
      <alignment horizontal="center"/>
    </xf>
    <xf numFmtId="0" fontId="55" fillId="0" borderId="4" xfId="0" applyFont="1" applyBorder="1" applyAlignment="1">
      <alignment wrapText="1"/>
    </xf>
    <xf numFmtId="0" fontId="56" fillId="0" borderId="18" xfId="0" applyFont="1" applyBorder="1" applyAlignment="1">
      <alignment horizontal="center" vertical="center"/>
    </xf>
    <xf numFmtId="0" fontId="52" fillId="0" borderId="18" xfId="0" applyFont="1" applyBorder="1" applyAlignment="1">
      <alignment vertical="center" wrapText="1"/>
    </xf>
    <xf numFmtId="3" fontId="52" fillId="0" borderId="18" xfId="1" applyNumberFormat="1" applyFont="1" applyBorder="1" applyAlignment="1">
      <alignment horizontal="center" vertical="center"/>
    </xf>
    <xf numFmtId="0" fontId="55" fillId="0" borderId="18" xfId="0" applyFont="1" applyBorder="1" applyAlignment="1">
      <alignment wrapText="1"/>
    </xf>
    <xf numFmtId="0" fontId="50" fillId="2" borderId="18" xfId="0" applyFont="1" applyFill="1" applyBorder="1" applyAlignment="1">
      <alignment vertical="center"/>
    </xf>
    <xf numFmtId="0" fontId="52" fillId="2" borderId="14" xfId="0" applyFont="1" applyFill="1" applyBorder="1" applyAlignment="1">
      <alignment wrapText="1"/>
    </xf>
    <xf numFmtId="0" fontId="52" fillId="2" borderId="4" xfId="0" applyFont="1" applyFill="1" applyBorder="1" applyAlignment="1">
      <alignment wrapText="1"/>
    </xf>
    <xf numFmtId="0" fontId="58" fillId="2" borderId="1" xfId="0" applyFont="1" applyFill="1" applyBorder="1" applyAlignment="1">
      <alignment vertical="center" wrapText="1"/>
    </xf>
    <xf numFmtId="3" fontId="56" fillId="2" borderId="1" xfId="1" applyNumberFormat="1" applyFont="1" applyFill="1" applyBorder="1" applyAlignment="1">
      <alignment horizontal="center" vertical="center" wrapText="1"/>
    </xf>
    <xf numFmtId="0" fontId="58" fillId="2" borderId="1" xfId="0" applyFont="1" applyFill="1" applyBorder="1" applyAlignment="1">
      <alignment wrapText="1"/>
    </xf>
    <xf numFmtId="0" fontId="3" fillId="0" borderId="4" xfId="0" applyFont="1" applyBorder="1" applyAlignment="1">
      <alignment horizontal="left" vertical="center" wrapText="1"/>
    </xf>
    <xf numFmtId="0" fontId="11" fillId="0" borderId="5" xfId="0" applyFont="1" applyBorder="1" applyAlignment="1">
      <alignment horizontal="left" vertical="center"/>
    </xf>
    <xf numFmtId="0" fontId="14" fillId="0" borderId="4" xfId="0" applyFont="1" applyBorder="1" applyAlignment="1">
      <alignment horizontal="left" vertical="center" wrapText="1"/>
    </xf>
    <xf numFmtId="3" fontId="3" fillId="3" borderId="1" xfId="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 xfId="0" applyFont="1" applyBorder="1" applyAlignment="1">
      <alignment horizontal="center" vertical="center"/>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8" xfId="0" applyFont="1" applyBorder="1" applyAlignment="1">
      <alignment horizontal="left" vertical="center" wrapText="1"/>
    </xf>
    <xf numFmtId="0" fontId="40" fillId="7" borderId="15" xfId="0" applyFont="1" applyFill="1" applyBorder="1" applyAlignment="1">
      <alignment horizontal="center" vertical="center"/>
    </xf>
    <xf numFmtId="0" fontId="40" fillId="7" borderId="16" xfId="0" applyFont="1" applyFill="1" applyBorder="1" applyAlignment="1">
      <alignment horizontal="center" vertical="center"/>
    </xf>
    <xf numFmtId="0" fontId="40" fillId="7" borderId="17" xfId="0"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4" fillId="0" borderId="5" xfId="0" applyFont="1" applyBorder="1" applyAlignment="1">
      <alignment horizontal="right" vertical="top" wrapText="1"/>
    </xf>
    <xf numFmtId="0" fontId="4" fillId="0" borderId="4" xfId="0" applyFont="1" applyBorder="1" applyAlignment="1">
      <alignment horizontal="right" vertical="top" wrapText="1"/>
    </xf>
    <xf numFmtId="3" fontId="43" fillId="0" borderId="4" xfId="0" applyNumberFormat="1" applyFont="1" applyBorder="1" applyAlignment="1">
      <alignment horizontal="center" vertical="center"/>
    </xf>
    <xf numFmtId="0" fontId="7" fillId="0" borderId="1" xfId="0" applyFont="1" applyBorder="1" applyAlignment="1">
      <alignment horizont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3" fontId="10" fillId="0" borderId="2" xfId="1" applyNumberFormat="1" applyFont="1" applyBorder="1" applyAlignment="1">
      <alignment horizontal="center" vertical="center" wrapText="1"/>
    </xf>
    <xf numFmtId="3" fontId="10" fillId="0" borderId="3" xfId="1" applyNumberFormat="1" applyFont="1" applyBorder="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3" fontId="8" fillId="4" borderId="1" xfId="1" applyNumberFormat="1"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25" xfId="0" applyFont="1" applyFill="1" applyBorder="1" applyAlignment="1">
      <alignment horizontal="center" vertical="center" wrapText="1"/>
    </xf>
    <xf numFmtId="3" fontId="8" fillId="4" borderId="2" xfId="1" applyNumberFormat="1" applyFont="1" applyFill="1" applyBorder="1" applyAlignment="1">
      <alignment horizontal="center" vertical="center" wrapText="1"/>
    </xf>
    <xf numFmtId="3" fontId="8" fillId="4" borderId="18" xfId="1" applyNumberFormat="1" applyFont="1" applyFill="1" applyBorder="1" applyAlignment="1">
      <alignment horizontal="center" vertical="center" wrapText="1"/>
    </xf>
    <xf numFmtId="3" fontId="44" fillId="0" borderId="4" xfId="0" applyNumberFormat="1" applyFont="1" applyBorder="1" applyAlignment="1">
      <alignment horizontal="center" vertical="center"/>
    </xf>
    <xf numFmtId="0" fontId="46" fillId="0" borderId="4" xfId="0" applyFont="1" applyBorder="1" applyAlignment="1">
      <alignment horizontal="left" vertical="center" wrapText="1"/>
    </xf>
    <xf numFmtId="0" fontId="34" fillId="0" borderId="4" xfId="0" applyFont="1" applyBorder="1" applyAlignment="1">
      <alignment horizontal="left" vertical="center" wrapText="1"/>
    </xf>
    <xf numFmtId="0" fontId="30" fillId="0" borderId="19" xfId="0" applyFont="1" applyBorder="1" applyAlignment="1">
      <alignment horizontal="right" vertical="center"/>
    </xf>
    <xf numFmtId="3" fontId="26" fillId="0" borderId="6" xfId="0" applyNumberFormat="1" applyFont="1" applyBorder="1" applyAlignment="1">
      <alignment horizontal="center" vertical="center"/>
    </xf>
    <xf numFmtId="3" fontId="26" fillId="0" borderId="19" xfId="0" applyNumberFormat="1" applyFont="1" applyBorder="1" applyAlignment="1">
      <alignment horizontal="center" vertical="center"/>
    </xf>
    <xf numFmtId="0" fontId="34" fillId="0" borderId="7" xfId="0" applyFont="1" applyBorder="1" applyAlignment="1">
      <alignment horizontal="left" vertical="center" wrapText="1"/>
    </xf>
    <xf numFmtId="0" fontId="34" fillId="0" borderId="8" xfId="0" applyFont="1" applyBorder="1" applyAlignment="1">
      <alignment horizontal="left" vertical="center" wrapText="1"/>
    </xf>
    <xf numFmtId="0" fontId="32" fillId="7" borderId="2" xfId="0" applyFont="1" applyFill="1" applyBorder="1" applyAlignment="1">
      <alignment horizontal="center" vertical="center"/>
    </xf>
    <xf numFmtId="0" fontId="32" fillId="7" borderId="18" xfId="0" applyFont="1" applyFill="1" applyBorder="1" applyAlignment="1">
      <alignment horizontal="center" vertical="center"/>
    </xf>
    <xf numFmtId="0" fontId="32" fillId="7" borderId="15" xfId="0" applyFont="1" applyFill="1" applyBorder="1" applyAlignment="1">
      <alignment horizontal="center" vertical="center"/>
    </xf>
    <xf numFmtId="0" fontId="32" fillId="7" borderId="16" xfId="0" applyFont="1" applyFill="1" applyBorder="1" applyAlignment="1">
      <alignment horizontal="center" vertical="center"/>
    </xf>
    <xf numFmtId="0" fontId="32" fillId="7" borderId="15" xfId="0" applyFont="1" applyFill="1" applyBorder="1" applyAlignment="1">
      <alignment horizontal="center" vertical="center" wrapText="1"/>
    </xf>
    <xf numFmtId="0" fontId="32" fillId="7" borderId="17" xfId="0" applyFont="1" applyFill="1" applyBorder="1" applyAlignment="1">
      <alignment horizontal="center" vertical="center" wrapText="1"/>
    </xf>
    <xf numFmtId="0" fontId="26" fillId="0" borderId="0" xfId="0" applyFont="1" applyAlignment="1">
      <alignment horizontal="right" vertical="center" wrapText="1"/>
    </xf>
    <xf numFmtId="0" fontId="26" fillId="0" borderId="0" xfId="0" applyFont="1" applyAlignment="1">
      <alignment horizontal="right" vertical="center"/>
    </xf>
    <xf numFmtId="0" fontId="32" fillId="0" borderId="0" xfId="0" applyFont="1" applyAlignment="1">
      <alignment horizontal="left" vertical="center" wrapText="1"/>
    </xf>
    <xf numFmtId="165" fontId="36" fillId="0" borderId="2" xfId="0" applyNumberFormat="1" applyFont="1" applyBorder="1" applyAlignment="1">
      <alignment horizontal="center" vertical="center"/>
    </xf>
    <xf numFmtId="165" fontId="36" fillId="0" borderId="18" xfId="0" applyNumberFormat="1" applyFont="1" applyBorder="1" applyAlignment="1">
      <alignment horizontal="center" vertical="center"/>
    </xf>
    <xf numFmtId="0" fontId="37" fillId="0" borderId="4" xfId="0" applyFont="1" applyBorder="1" applyAlignment="1">
      <alignment horizontal="left" vertical="center"/>
    </xf>
    <xf numFmtId="0" fontId="24" fillId="0" borderId="6" xfId="0" applyFont="1" applyBorder="1" applyAlignment="1">
      <alignment horizontal="left" vertical="center"/>
    </xf>
    <xf numFmtId="0" fontId="24" fillId="0" borderId="14" xfId="0" applyFont="1" applyBorder="1" applyAlignment="1">
      <alignment horizontal="left" vertical="center"/>
    </xf>
    <xf numFmtId="0" fontId="16" fillId="0" borderId="6" xfId="0" applyFont="1" applyBorder="1" applyAlignment="1">
      <alignment horizontal="left" vertical="center" wrapText="1"/>
    </xf>
    <xf numFmtId="0" fontId="16" fillId="0" borderId="19" xfId="0" applyFont="1" applyBorder="1" applyAlignment="1">
      <alignment horizontal="left" vertical="center" wrapText="1"/>
    </xf>
    <xf numFmtId="0" fontId="25" fillId="0" borderId="6" xfId="0" applyFont="1" applyBorder="1" applyAlignment="1">
      <alignment horizontal="left" vertical="center" wrapText="1"/>
    </xf>
    <xf numFmtId="0" fontId="25" fillId="0" borderId="19" xfId="0" applyFont="1" applyBorder="1" applyAlignment="1">
      <alignment horizontal="left" vertical="center" wrapText="1"/>
    </xf>
    <xf numFmtId="0" fontId="20" fillId="0" borderId="0" xfId="0" applyFont="1" applyAlignment="1">
      <alignment horizontal="left" vertical="center" wrapText="1"/>
    </xf>
    <xf numFmtId="0" fontId="16" fillId="0" borderId="20" xfId="0" applyFont="1" applyBorder="1" applyAlignment="1">
      <alignment horizontal="left" vertical="center" wrapText="1"/>
    </xf>
    <xf numFmtId="0" fontId="16" fillId="0" borderId="21" xfId="0" applyFont="1" applyBorder="1" applyAlignment="1">
      <alignment horizontal="left" vertical="center" wrapText="1"/>
    </xf>
    <xf numFmtId="0" fontId="22" fillId="6" borderId="2"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22" fillId="6" borderId="22" xfId="0" applyFont="1" applyFill="1" applyBorder="1" applyAlignment="1">
      <alignment horizontal="center" vertical="center" wrapText="1"/>
    </xf>
    <xf numFmtId="0" fontId="22" fillId="6" borderId="23" xfId="0" applyFont="1" applyFill="1" applyBorder="1" applyAlignment="1">
      <alignment horizontal="center" vertical="center" wrapText="1"/>
    </xf>
    <xf numFmtId="3" fontId="22" fillId="6" borderId="1" xfId="1"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0" fontId="15" fillId="0" borderId="0" xfId="0" applyFont="1" applyAlignment="1">
      <alignment horizontal="center" vertical="center"/>
    </xf>
    <xf numFmtId="0" fontId="15" fillId="0" borderId="11" xfId="0" applyFont="1" applyBorder="1" applyAlignment="1">
      <alignment horizontal="center" vertical="center"/>
    </xf>
    <xf numFmtId="0" fontId="17" fillId="0" borderId="19" xfId="0" applyFont="1" applyBorder="1" applyAlignment="1">
      <alignment horizontal="right" vertical="center"/>
    </xf>
    <xf numFmtId="3" fontId="18" fillId="0" borderId="6" xfId="0" applyNumberFormat="1" applyFont="1" applyBorder="1" applyAlignment="1">
      <alignment horizontal="center" vertical="center"/>
    </xf>
    <xf numFmtId="3" fontId="18" fillId="0" borderId="19" xfId="0" applyNumberFormat="1" applyFont="1" applyBorder="1" applyAlignment="1">
      <alignment horizontal="center" vertical="center"/>
    </xf>
    <xf numFmtId="3" fontId="47" fillId="0" borderId="4" xfId="0" applyNumberFormat="1" applyFont="1" applyBorder="1" applyAlignment="1">
      <alignment horizontal="center" vertical="center"/>
    </xf>
    <xf numFmtId="0" fontId="8" fillId="13" borderId="2" xfId="0" applyFont="1" applyFill="1" applyBorder="1" applyAlignment="1">
      <alignment horizontal="center" vertical="center" wrapText="1"/>
    </xf>
    <xf numFmtId="0" fontId="8"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8" fillId="13" borderId="24"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8" fillId="13" borderId="25" xfId="0" applyFont="1" applyFill="1" applyBorder="1" applyAlignment="1">
      <alignment horizontal="center" vertical="center" wrapText="1"/>
    </xf>
    <xf numFmtId="3" fontId="8" fillId="13" borderId="2" xfId="1" applyNumberFormat="1" applyFont="1" applyFill="1" applyBorder="1" applyAlignment="1">
      <alignment horizontal="center" vertical="center" wrapText="1"/>
    </xf>
    <xf numFmtId="3" fontId="8" fillId="13" borderId="18" xfId="1" applyNumberFormat="1" applyFont="1" applyFill="1" applyBorder="1" applyAlignment="1">
      <alignment horizontal="center" vertical="center" wrapText="1"/>
    </xf>
    <xf numFmtId="3" fontId="8" fillId="13" borderId="1" xfId="1" applyNumberFormat="1"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center" wrapText="1"/>
    </xf>
    <xf numFmtId="0" fontId="48" fillId="5" borderId="6" xfId="0" applyFont="1" applyFill="1" applyBorder="1" applyAlignment="1">
      <alignment horizontal="left" vertical="center" wrapText="1"/>
    </xf>
    <xf numFmtId="0" fontId="48" fillId="5" borderId="19" xfId="0" applyFont="1" applyFill="1" applyBorder="1" applyAlignment="1">
      <alignment horizontal="left" vertical="center" wrapText="1"/>
    </xf>
    <xf numFmtId="0" fontId="48" fillId="5" borderId="14" xfId="0" applyFont="1" applyFill="1" applyBorder="1" applyAlignment="1">
      <alignment horizontal="left" vertical="center" wrapText="1"/>
    </xf>
    <xf numFmtId="0" fontId="8" fillId="13" borderId="15" xfId="0" applyFont="1" applyFill="1" applyBorder="1" applyAlignment="1">
      <alignment horizontal="center" vertical="center" wrapText="1"/>
    </xf>
    <xf numFmtId="0" fontId="8" fillId="13" borderId="16" xfId="0" applyFont="1" applyFill="1" applyBorder="1" applyAlignment="1">
      <alignment horizontal="center" vertical="center" wrapText="1"/>
    </xf>
    <xf numFmtId="0" fontId="8" fillId="13" borderId="17" xfId="0" applyFont="1" applyFill="1" applyBorder="1" applyAlignment="1">
      <alignment horizontal="center" vertical="center" wrapText="1"/>
    </xf>
    <xf numFmtId="0" fontId="40" fillId="12" borderId="15" xfId="0" applyFont="1" applyFill="1" applyBorder="1" applyAlignment="1">
      <alignment horizontal="center" vertical="center"/>
    </xf>
    <xf numFmtId="0" fontId="40" fillId="12" borderId="16" xfId="0" applyFont="1" applyFill="1" applyBorder="1" applyAlignment="1">
      <alignment horizontal="center" vertical="center"/>
    </xf>
    <xf numFmtId="0" fontId="40" fillId="12" borderId="17" xfId="0" applyFont="1" applyFill="1" applyBorder="1" applyAlignment="1">
      <alignment horizontal="center" vertical="center"/>
    </xf>
    <xf numFmtId="0" fontId="52" fillId="0" borderId="4" xfId="0" applyFont="1" applyBorder="1" applyAlignment="1">
      <alignment horizontal="left" vertical="center" wrapText="1"/>
    </xf>
    <xf numFmtId="0" fontId="61" fillId="0" borderId="4" xfId="0" applyFont="1" applyBorder="1" applyAlignment="1">
      <alignment horizontal="left" vertical="center" wrapText="1"/>
    </xf>
    <xf numFmtId="3" fontId="53" fillId="5" borderId="15" xfId="0" applyNumberFormat="1" applyFont="1" applyFill="1" applyBorder="1" applyAlignment="1">
      <alignment horizontal="left" vertical="center"/>
    </xf>
    <xf numFmtId="3" fontId="53" fillId="5" borderId="16" xfId="0" applyNumberFormat="1" applyFont="1" applyFill="1" applyBorder="1" applyAlignment="1">
      <alignment horizontal="left" vertical="center"/>
    </xf>
    <xf numFmtId="3" fontId="53" fillId="5" borderId="17" xfId="0" applyNumberFormat="1" applyFont="1" applyFill="1" applyBorder="1" applyAlignment="1">
      <alignment horizontal="left" vertical="center"/>
    </xf>
    <xf numFmtId="3" fontId="56" fillId="0" borderId="2" xfId="1" applyNumberFormat="1" applyFont="1" applyBorder="1" applyAlignment="1">
      <alignment horizontal="center" vertical="center" wrapText="1"/>
    </xf>
    <xf numFmtId="3" fontId="56" fillId="0" borderId="3" xfId="1" applyNumberFormat="1" applyFont="1" applyBorder="1" applyAlignment="1">
      <alignment horizontal="center" vertical="center" wrapText="1"/>
    </xf>
    <xf numFmtId="3" fontId="56" fillId="0" borderId="18" xfId="1" applyNumberFormat="1" applyFont="1" applyBorder="1" applyAlignment="1">
      <alignment horizontal="center" vertical="center" wrapText="1"/>
    </xf>
    <xf numFmtId="3" fontId="56" fillId="0" borderId="2" xfId="1" applyNumberFormat="1" applyFont="1" applyBorder="1" applyAlignment="1">
      <alignment horizontal="center" vertical="center"/>
    </xf>
    <xf numFmtId="3" fontId="56" fillId="0" borderId="3" xfId="1" applyNumberFormat="1" applyFont="1" applyBorder="1" applyAlignment="1">
      <alignment horizontal="center" vertical="center"/>
    </xf>
    <xf numFmtId="3" fontId="56" fillId="0" borderId="18" xfId="1" applyNumberFormat="1" applyFont="1" applyBorder="1" applyAlignment="1">
      <alignment horizontal="center" vertical="center"/>
    </xf>
    <xf numFmtId="0" fontId="53" fillId="0" borderId="4" xfId="0" applyFont="1" applyBorder="1" applyAlignment="1">
      <alignment horizontal="left" vertical="center"/>
    </xf>
    <xf numFmtId="0" fontId="49" fillId="2" borderId="1" xfId="0" applyFont="1" applyFill="1" applyBorder="1" applyAlignment="1">
      <alignment horizontal="center" vertical="center" wrapText="1"/>
    </xf>
    <xf numFmtId="3" fontId="58" fillId="2" borderId="26" xfId="0" applyNumberFormat="1" applyFont="1" applyFill="1" applyBorder="1" applyAlignment="1">
      <alignment horizontal="left" vertical="center" wrapText="1"/>
    </xf>
    <xf numFmtId="3" fontId="58" fillId="2" borderId="27" xfId="0" applyNumberFormat="1" applyFont="1" applyFill="1" applyBorder="1" applyAlignment="1">
      <alignment horizontal="left" vertical="center" wrapText="1"/>
    </xf>
    <xf numFmtId="0" fontId="53" fillId="5" borderId="1" xfId="0" applyFont="1" applyFill="1" applyBorder="1" applyAlignment="1">
      <alignment vertical="center"/>
    </xf>
    <xf numFmtId="3" fontId="55" fillId="0" borderId="2" xfId="0" applyNumberFormat="1" applyFont="1" applyBorder="1" applyAlignment="1">
      <alignment horizontal="center" vertical="center" wrapText="1"/>
    </xf>
    <xf numFmtId="3" fontId="55" fillId="0" borderId="18" xfId="0" applyNumberFormat="1" applyFont="1" applyBorder="1" applyAlignment="1">
      <alignment horizontal="center" vertical="center" wrapText="1"/>
    </xf>
    <xf numFmtId="0" fontId="55" fillId="0" borderId="1" xfId="0" applyFont="1" applyBorder="1" applyAlignment="1">
      <alignment horizontal="left" vertical="center" wrapText="1"/>
    </xf>
    <xf numFmtId="0" fontId="59" fillId="5" borderId="1" xfId="0" applyFont="1" applyFill="1" applyBorder="1" applyAlignment="1">
      <alignment vertical="center"/>
    </xf>
    <xf numFmtId="0" fontId="49" fillId="0" borderId="3" xfId="0" applyFont="1" applyBorder="1" applyAlignment="1">
      <alignment horizontal="center" vertical="center" wrapText="1"/>
    </xf>
    <xf numFmtId="0" fontId="49" fillId="0" borderId="1" xfId="0" applyFont="1" applyBorder="1" applyAlignment="1">
      <alignment horizontal="center" vertical="center"/>
    </xf>
    <xf numFmtId="0" fontId="49" fillId="0" borderId="2" xfId="0" applyFont="1" applyBorder="1" applyAlignment="1">
      <alignment horizontal="center" vertical="center"/>
    </xf>
    <xf numFmtId="0" fontId="49" fillId="0" borderId="3" xfId="0" applyFont="1" applyBorder="1" applyAlignment="1">
      <alignment horizontal="center" vertical="center"/>
    </xf>
    <xf numFmtId="0" fontId="49" fillId="0" borderId="18" xfId="0" applyFont="1" applyBorder="1" applyAlignment="1">
      <alignment horizontal="center" vertical="center"/>
    </xf>
    <xf numFmtId="0" fontId="52" fillId="0" borderId="2" xfId="0" applyFont="1" applyBorder="1" applyAlignment="1">
      <alignment horizontal="left" vertical="center" wrapText="1"/>
    </xf>
    <xf numFmtId="0" fontId="52" fillId="0" borderId="3" xfId="0" applyFont="1" applyBorder="1" applyAlignment="1">
      <alignment horizontal="left" vertical="center" wrapText="1"/>
    </xf>
    <xf numFmtId="0" fontId="52" fillId="0" borderId="18" xfId="0" applyFont="1" applyBorder="1" applyAlignment="1">
      <alignment horizontal="left" vertical="center" wrapText="1"/>
    </xf>
    <xf numFmtId="0" fontId="49" fillId="0" borderId="2" xfId="0" applyFont="1" applyBorder="1" applyAlignment="1">
      <alignment horizontal="center" vertical="center" wrapText="1"/>
    </xf>
    <xf numFmtId="0" fontId="50" fillId="0" borderId="1" xfId="0" applyFont="1" applyBorder="1" applyAlignment="1">
      <alignment horizontal="center" vertical="center" wrapText="1"/>
    </xf>
    <xf numFmtId="0" fontId="55" fillId="0" borderId="2" xfId="0" applyFont="1" applyBorder="1" applyAlignment="1">
      <alignment horizontal="center" wrapText="1"/>
    </xf>
    <xf numFmtId="0" fontId="55" fillId="0" borderId="18" xfId="0" applyFont="1" applyBorder="1" applyAlignment="1">
      <alignment horizontal="center" wrapText="1"/>
    </xf>
    <xf numFmtId="0" fontId="50" fillId="0" borderId="2" xfId="0" applyFont="1" applyBorder="1" applyAlignment="1">
      <alignment horizontal="center" vertical="center" wrapText="1"/>
    </xf>
    <xf numFmtId="0" fontId="50" fillId="0" borderId="3" xfId="0" applyFont="1" applyBorder="1" applyAlignment="1">
      <alignment horizontal="center" vertical="center" wrapText="1"/>
    </xf>
    <xf numFmtId="0" fontId="50" fillId="0" borderId="18" xfId="0" applyFont="1" applyBorder="1" applyAlignment="1">
      <alignment horizontal="center" vertical="center" wrapText="1"/>
    </xf>
    <xf numFmtId="0" fontId="57" fillId="0" borderId="2" xfId="0" applyFont="1" applyBorder="1" applyAlignment="1">
      <alignment horizontal="left" vertical="center" wrapText="1"/>
    </xf>
    <xf numFmtId="0" fontId="57" fillId="0" borderId="3" xfId="0" applyFont="1" applyBorder="1" applyAlignment="1">
      <alignment horizontal="left" vertical="center" wrapText="1"/>
    </xf>
    <xf numFmtId="0" fontId="57" fillId="0" borderId="18" xfId="0" applyFont="1" applyBorder="1" applyAlignment="1">
      <alignment horizontal="left" vertical="center" wrapText="1"/>
    </xf>
    <xf numFmtId="0" fontId="55" fillId="0" borderId="2" xfId="0" applyFont="1" applyBorder="1" applyAlignment="1">
      <alignment horizontal="left" vertical="center" wrapText="1"/>
    </xf>
    <xf numFmtId="0" fontId="55" fillId="0" borderId="3" xfId="0" applyFont="1" applyBorder="1" applyAlignment="1">
      <alignment horizontal="left" vertical="center" wrapText="1"/>
    </xf>
    <xf numFmtId="0" fontId="55" fillId="0" borderId="18" xfId="0" applyFont="1" applyBorder="1" applyAlignment="1">
      <alignment horizontal="left" vertical="center" wrapText="1"/>
    </xf>
    <xf numFmtId="0" fontId="49" fillId="4" borderId="1" xfId="0" applyFont="1" applyFill="1" applyBorder="1" applyAlignment="1">
      <alignment horizontal="center" vertical="center" wrapText="1"/>
    </xf>
    <xf numFmtId="0" fontId="49" fillId="0" borderId="18" xfId="0" applyFont="1" applyBorder="1" applyAlignment="1">
      <alignment horizontal="center" vertical="center" wrapText="1"/>
    </xf>
    <xf numFmtId="0" fontId="55" fillId="0" borderId="2" xfId="0" applyFont="1" applyBorder="1" applyAlignment="1">
      <alignment horizontal="center" vertical="center" wrapText="1"/>
    </xf>
    <xf numFmtId="0" fontId="55" fillId="0" borderId="18" xfId="0" applyFont="1" applyBorder="1" applyAlignment="1">
      <alignment horizontal="center" vertical="center" wrapText="1"/>
    </xf>
    <xf numFmtId="0" fontId="8" fillId="0" borderId="2" xfId="0" applyFont="1" applyBorder="1" applyAlignment="1">
      <alignment vertical="center" wrapText="1"/>
    </xf>
    <xf numFmtId="0" fontId="8" fillId="0" borderId="18" xfId="0"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348658</xdr:colOff>
      <xdr:row>0</xdr:row>
      <xdr:rowOff>0</xdr:rowOff>
    </xdr:from>
    <xdr:to>
      <xdr:col>2</xdr:col>
      <xdr:colOff>1647336</xdr:colOff>
      <xdr:row>5</xdr:row>
      <xdr:rowOff>147683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40908" y="0"/>
          <a:ext cx="1298678" cy="11795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281422</xdr:colOff>
      <xdr:row>1</xdr:row>
      <xdr:rowOff>145676</xdr:rowOff>
    </xdr:from>
    <xdr:to>
      <xdr:col>2</xdr:col>
      <xdr:colOff>560294</xdr:colOff>
      <xdr:row>7</xdr:row>
      <xdr:rowOff>65320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84834" y="347382"/>
          <a:ext cx="1377048" cy="13091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247648</xdr:colOff>
      <xdr:row>0</xdr:row>
      <xdr:rowOff>209550</xdr:rowOff>
    </xdr:from>
    <xdr:to>
      <xdr:col>1</xdr:col>
      <xdr:colOff>1114425</xdr:colOff>
      <xdr:row>2</xdr:row>
      <xdr:rowOff>123826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48" y="209550"/>
          <a:ext cx="1228727" cy="8477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1</xdr:col>
      <xdr:colOff>666750</xdr:colOff>
      <xdr:row>4</xdr:row>
      <xdr:rowOff>28774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781050" cy="8288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281422</xdr:colOff>
      <xdr:row>1</xdr:row>
      <xdr:rowOff>145676</xdr:rowOff>
    </xdr:from>
    <xdr:to>
      <xdr:col>2</xdr:col>
      <xdr:colOff>457200</xdr:colOff>
      <xdr:row>5</xdr:row>
      <xdr:rowOff>204083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81472" y="345701"/>
          <a:ext cx="1080653" cy="8966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2"/>
  <sheetViews>
    <sheetView tabSelected="1" topLeftCell="A34" zoomScale="78" zoomScaleNormal="78" workbookViewId="0">
      <selection activeCell="B46" sqref="B46:H46"/>
    </sheetView>
  </sheetViews>
  <sheetFormatPr defaultColWidth="9.1640625" defaultRowHeight="16.5" x14ac:dyDescent="0.35"/>
  <cols>
    <col min="1" max="1" width="6" style="92" customWidth="1"/>
    <col min="2" max="2" width="16.4140625" style="97" customWidth="1"/>
    <col min="3" max="3" width="61.75" style="92" customWidth="1"/>
    <col min="4" max="4" width="48.58203125" style="92" customWidth="1"/>
    <col min="5" max="5" width="15" style="98" customWidth="1"/>
    <col min="6" max="6" width="16.25" style="98" customWidth="1"/>
    <col min="7" max="7" width="15.58203125" style="98" customWidth="1"/>
    <col min="8" max="8" width="55.1640625" style="99" customWidth="1"/>
    <col min="9" max="9" width="9.83203125" style="92" bestFit="1" customWidth="1"/>
    <col min="10" max="16384" width="9.1640625" style="92"/>
  </cols>
  <sheetData>
    <row r="1" spans="1:12" s="88" customFormat="1" ht="15.75" customHeight="1" x14ac:dyDescent="0.3">
      <c r="A1" s="5"/>
      <c r="B1" s="5"/>
      <c r="C1" s="5"/>
      <c r="D1" s="250" t="s">
        <v>46</v>
      </c>
      <c r="E1" s="250"/>
      <c r="F1" s="250"/>
      <c r="G1" s="250"/>
      <c r="H1" s="250"/>
    </row>
    <row r="2" spans="1:12" s="6" customFormat="1" x14ac:dyDescent="0.3">
      <c r="A2" s="7"/>
      <c r="B2" s="7"/>
      <c r="C2" s="7"/>
      <c r="D2" s="251"/>
      <c r="E2" s="251"/>
      <c r="F2" s="251"/>
      <c r="G2" s="251"/>
      <c r="H2" s="251"/>
    </row>
    <row r="3" spans="1:12" s="6" customFormat="1" x14ac:dyDescent="0.3">
      <c r="A3" s="7"/>
      <c r="B3" s="7"/>
      <c r="C3" s="7"/>
      <c r="D3" s="251"/>
      <c r="E3" s="251"/>
      <c r="F3" s="251"/>
      <c r="G3" s="251"/>
      <c r="H3" s="251"/>
    </row>
    <row r="4" spans="1:12" s="6" customFormat="1" x14ac:dyDescent="0.3">
      <c r="A4" s="7"/>
      <c r="B4" s="7"/>
      <c r="C4" s="7"/>
      <c r="D4" s="251"/>
      <c r="E4" s="251"/>
      <c r="F4" s="251"/>
      <c r="G4" s="251"/>
      <c r="H4" s="251"/>
    </row>
    <row r="5" spans="1:12" s="6" customFormat="1" x14ac:dyDescent="0.3">
      <c r="A5" s="7"/>
      <c r="B5" s="7"/>
      <c r="C5" s="7"/>
      <c r="D5" s="251"/>
      <c r="E5" s="251"/>
      <c r="F5" s="251"/>
      <c r="G5" s="251"/>
      <c r="H5" s="251"/>
    </row>
    <row r="6" spans="1:12" s="6" customFormat="1" x14ac:dyDescent="0.3">
      <c r="B6" s="8"/>
      <c r="C6" s="8"/>
      <c r="D6" s="8"/>
      <c r="E6" s="9"/>
      <c r="F6" s="9"/>
      <c r="G6" s="9"/>
    </row>
    <row r="7" spans="1:12" s="6" customFormat="1" ht="20" x14ac:dyDescent="0.3">
      <c r="A7" s="252" t="s">
        <v>2</v>
      </c>
      <c r="B7" s="252"/>
      <c r="C7" s="252"/>
      <c r="D7" s="252"/>
      <c r="E7" s="252"/>
      <c r="F7" s="252"/>
      <c r="G7" s="252"/>
      <c r="H7" s="252"/>
      <c r="I7" s="89"/>
      <c r="J7" s="89"/>
      <c r="K7" s="89"/>
      <c r="L7" s="89"/>
    </row>
    <row r="8" spans="1:12" s="6" customFormat="1" x14ac:dyDescent="0.3">
      <c r="A8" s="10"/>
      <c r="B8" s="10"/>
      <c r="C8" s="10"/>
      <c r="D8" s="10"/>
      <c r="E8" s="10"/>
      <c r="F8" s="10"/>
      <c r="G8" s="10"/>
      <c r="H8" s="10"/>
      <c r="I8" s="89"/>
      <c r="J8" s="89"/>
      <c r="K8" s="89"/>
      <c r="L8" s="89"/>
    </row>
    <row r="9" spans="1:12" s="6" customFormat="1" x14ac:dyDescent="0.3">
      <c r="A9" s="11"/>
      <c r="B9" s="258" t="s">
        <v>90</v>
      </c>
      <c r="C9" s="258"/>
      <c r="D9" s="258"/>
      <c r="E9" s="258"/>
      <c r="F9" s="258"/>
      <c r="G9" s="258"/>
      <c r="H9" s="258"/>
      <c r="I9" s="90"/>
      <c r="J9" s="90"/>
      <c r="K9" s="90"/>
    </row>
    <row r="10" spans="1:12" s="6" customFormat="1" x14ac:dyDescent="0.3">
      <c r="A10" s="259" t="s">
        <v>36</v>
      </c>
      <c r="B10" s="260"/>
      <c r="C10" s="260"/>
      <c r="D10" s="260"/>
      <c r="E10" s="260"/>
      <c r="F10" s="260"/>
      <c r="G10" s="260"/>
      <c r="H10" s="261"/>
      <c r="I10" s="91"/>
      <c r="J10" s="91"/>
      <c r="K10" s="91"/>
      <c r="L10" s="91"/>
    </row>
    <row r="11" spans="1:12" s="6" customFormat="1" x14ac:dyDescent="0.3">
      <c r="A11" s="262"/>
      <c r="B11" s="263"/>
      <c r="C11" s="263"/>
      <c r="D11" s="263"/>
      <c r="E11" s="263"/>
      <c r="F11" s="263"/>
      <c r="G11" s="263"/>
      <c r="H11" s="264"/>
      <c r="I11" s="48"/>
      <c r="J11" s="48"/>
      <c r="K11" s="48"/>
      <c r="L11" s="48"/>
    </row>
    <row r="12" spans="1:12" x14ac:dyDescent="0.35">
      <c r="A12" s="12"/>
      <c r="B12" s="13"/>
      <c r="C12" s="12"/>
      <c r="D12" s="12"/>
      <c r="E12" s="14"/>
      <c r="F12" s="14"/>
      <c r="G12" s="14"/>
      <c r="H12" s="15"/>
    </row>
    <row r="13" spans="1:12" ht="33" customHeight="1" x14ac:dyDescent="0.35">
      <c r="A13" s="248" t="s">
        <v>44</v>
      </c>
      <c r="B13" s="275" t="s">
        <v>3</v>
      </c>
      <c r="C13" s="276"/>
      <c r="D13" s="248" t="s">
        <v>4</v>
      </c>
      <c r="E13" s="279" t="s">
        <v>5</v>
      </c>
      <c r="F13" s="274" t="s">
        <v>52</v>
      </c>
      <c r="G13" s="274"/>
      <c r="H13" s="17" t="s">
        <v>0</v>
      </c>
    </row>
    <row r="14" spans="1:12" x14ac:dyDescent="0.35">
      <c r="A14" s="249"/>
      <c r="B14" s="277"/>
      <c r="C14" s="278"/>
      <c r="D14" s="249"/>
      <c r="E14" s="280"/>
      <c r="F14" s="16" t="s">
        <v>78</v>
      </c>
      <c r="G14" s="16" t="s">
        <v>86</v>
      </c>
      <c r="H14" s="105"/>
    </row>
    <row r="15" spans="1:12" ht="33" x14ac:dyDescent="0.35">
      <c r="A15" s="268">
        <v>1</v>
      </c>
      <c r="B15" s="239" t="s">
        <v>1</v>
      </c>
      <c r="C15" s="265" t="s">
        <v>50</v>
      </c>
      <c r="D15" s="18" t="s">
        <v>6</v>
      </c>
      <c r="E15" s="270">
        <v>200000</v>
      </c>
      <c r="F15" s="270">
        <v>120000</v>
      </c>
      <c r="G15" s="270">
        <v>120000</v>
      </c>
      <c r="H15" s="272"/>
    </row>
    <row r="16" spans="1:12" x14ac:dyDescent="0.35">
      <c r="A16" s="269"/>
      <c r="B16" s="267"/>
      <c r="C16" s="266"/>
      <c r="D16" s="19" t="s">
        <v>7</v>
      </c>
      <c r="E16" s="271"/>
      <c r="F16" s="271"/>
      <c r="G16" s="271"/>
      <c r="H16" s="273"/>
    </row>
    <row r="17" spans="1:24" ht="33" x14ac:dyDescent="0.35">
      <c r="A17" s="269"/>
      <c r="B17" s="267"/>
      <c r="C17" s="266"/>
      <c r="D17" s="18" t="s">
        <v>8</v>
      </c>
      <c r="E17" s="271"/>
      <c r="F17" s="271"/>
      <c r="G17" s="271"/>
      <c r="H17" s="273"/>
    </row>
    <row r="18" spans="1:24" ht="33" x14ac:dyDescent="0.35">
      <c r="A18" s="269"/>
      <c r="B18" s="267"/>
      <c r="C18" s="266"/>
      <c r="D18" s="18" t="s">
        <v>9</v>
      </c>
      <c r="E18" s="271"/>
      <c r="F18" s="271"/>
      <c r="G18" s="271"/>
      <c r="H18" s="273"/>
    </row>
    <row r="19" spans="1:24" x14ac:dyDescent="0.35">
      <c r="A19" s="269"/>
      <c r="B19" s="267"/>
      <c r="C19" s="266"/>
      <c r="D19" s="18" t="s">
        <v>10</v>
      </c>
      <c r="E19" s="271"/>
      <c r="F19" s="271"/>
      <c r="G19" s="271"/>
      <c r="H19" s="273"/>
    </row>
    <row r="20" spans="1:24" x14ac:dyDescent="0.35">
      <c r="A20" s="269"/>
      <c r="B20" s="267"/>
      <c r="C20" s="266"/>
      <c r="D20" s="44" t="s">
        <v>49</v>
      </c>
      <c r="E20" s="271"/>
      <c r="F20" s="271"/>
      <c r="G20" s="271"/>
      <c r="H20" s="273"/>
    </row>
    <row r="21" spans="1:24" ht="33" x14ac:dyDescent="0.35">
      <c r="A21" s="43">
        <v>2</v>
      </c>
      <c r="B21" s="47" t="s">
        <v>54</v>
      </c>
      <c r="C21" s="26" t="s">
        <v>55</v>
      </c>
      <c r="D21" s="18" t="s">
        <v>53</v>
      </c>
      <c r="E21" s="45">
        <v>330000</v>
      </c>
      <c r="F21" s="108"/>
      <c r="G21" s="45" t="s">
        <v>56</v>
      </c>
      <c r="H21" s="46"/>
    </row>
    <row r="22" spans="1:24" ht="49.5" x14ac:dyDescent="0.35">
      <c r="A22" s="43">
        <v>3</v>
      </c>
      <c r="B22" s="389"/>
      <c r="C22" s="27" t="s">
        <v>48</v>
      </c>
      <c r="D22" s="19" t="s">
        <v>13</v>
      </c>
      <c r="E22" s="42">
        <v>230000</v>
      </c>
      <c r="F22" s="42">
        <v>160000</v>
      </c>
      <c r="G22" s="42">
        <v>160000</v>
      </c>
      <c r="H22" s="22"/>
    </row>
    <row r="23" spans="1:24" ht="16.5" customHeight="1" x14ac:dyDescent="0.35">
      <c r="A23" s="20">
        <v>4</v>
      </c>
      <c r="B23" s="388" t="s">
        <v>11</v>
      </c>
      <c r="C23" s="27" t="s">
        <v>12</v>
      </c>
      <c r="D23" s="30" t="s">
        <v>51</v>
      </c>
      <c r="E23" s="21">
        <v>102000</v>
      </c>
      <c r="F23" s="21">
        <v>85000</v>
      </c>
      <c r="G23" s="21">
        <v>85000</v>
      </c>
      <c r="H23" s="22"/>
    </row>
    <row r="24" spans="1:24" ht="49.5" x14ac:dyDescent="0.35">
      <c r="A24" s="43">
        <v>5</v>
      </c>
      <c r="B24" s="47" t="s">
        <v>17</v>
      </c>
      <c r="C24" s="27" t="s">
        <v>18</v>
      </c>
      <c r="D24" s="19" t="s">
        <v>19</v>
      </c>
      <c r="E24" s="21">
        <v>75000</v>
      </c>
      <c r="F24" s="21">
        <v>60000</v>
      </c>
      <c r="G24" s="21">
        <v>60000</v>
      </c>
      <c r="H24" s="22"/>
    </row>
    <row r="25" spans="1:24" ht="33" x14ac:dyDescent="0.35">
      <c r="A25" s="20">
        <v>6</v>
      </c>
      <c r="B25" s="47" t="s">
        <v>20</v>
      </c>
      <c r="C25" s="27" t="s">
        <v>21</v>
      </c>
      <c r="D25" s="19" t="s">
        <v>22</v>
      </c>
      <c r="E25" s="21">
        <v>27000</v>
      </c>
      <c r="F25" s="21">
        <v>20000</v>
      </c>
      <c r="G25" s="21">
        <v>20000</v>
      </c>
      <c r="H25" s="22"/>
    </row>
    <row r="26" spans="1:24" x14ac:dyDescent="0.35">
      <c r="A26" s="43">
        <v>7</v>
      </c>
      <c r="B26" s="241" t="s">
        <v>57</v>
      </c>
      <c r="C26" s="23" t="s">
        <v>58</v>
      </c>
      <c r="D26" s="93" t="s">
        <v>59</v>
      </c>
      <c r="E26" s="94">
        <v>41000</v>
      </c>
      <c r="F26" s="95">
        <v>33000</v>
      </c>
      <c r="G26" s="95">
        <v>33000</v>
      </c>
      <c r="H26" s="242" t="s">
        <v>88</v>
      </c>
    </row>
    <row r="27" spans="1:24" x14ac:dyDescent="0.35">
      <c r="A27" s="20">
        <v>8</v>
      </c>
      <c r="B27" s="241"/>
      <c r="C27" s="23" t="s">
        <v>60</v>
      </c>
      <c r="D27" s="93" t="s">
        <v>61</v>
      </c>
      <c r="E27" s="94">
        <v>59000</v>
      </c>
      <c r="F27" s="95">
        <v>47000</v>
      </c>
      <c r="G27" s="95">
        <v>47000</v>
      </c>
      <c r="H27" s="243"/>
    </row>
    <row r="28" spans="1:24" ht="33" x14ac:dyDescent="0.4">
      <c r="A28" s="43">
        <v>9</v>
      </c>
      <c r="B28" s="241"/>
      <c r="C28" s="23" t="s">
        <v>62</v>
      </c>
      <c r="D28" s="93" t="s">
        <v>63</v>
      </c>
      <c r="E28" s="94">
        <v>59000</v>
      </c>
      <c r="F28" s="95">
        <v>47000</v>
      </c>
      <c r="G28" s="95">
        <v>47000</v>
      </c>
      <c r="H28" s="243"/>
      <c r="X28" s="104"/>
    </row>
    <row r="29" spans="1:24" ht="23.25" customHeight="1" x14ac:dyDescent="0.35">
      <c r="A29" s="20">
        <v>10</v>
      </c>
      <c r="B29" s="241"/>
      <c r="C29" s="23" t="s">
        <v>64</v>
      </c>
      <c r="D29" s="93" t="s">
        <v>65</v>
      </c>
      <c r="E29" s="94">
        <v>47000</v>
      </c>
      <c r="F29" s="95">
        <v>38000</v>
      </c>
      <c r="G29" s="95">
        <v>38000</v>
      </c>
      <c r="H29" s="243"/>
    </row>
    <row r="30" spans="1:24" x14ac:dyDescent="0.35">
      <c r="A30" s="43">
        <v>11</v>
      </c>
      <c r="B30" s="241"/>
      <c r="C30" s="23" t="s">
        <v>66</v>
      </c>
      <c r="D30" s="93" t="s">
        <v>67</v>
      </c>
      <c r="E30" s="94">
        <v>41000</v>
      </c>
      <c r="F30" s="95">
        <v>33000</v>
      </c>
      <c r="G30" s="95">
        <v>33000</v>
      </c>
      <c r="H30" s="244"/>
    </row>
    <row r="31" spans="1:24" ht="33" x14ac:dyDescent="0.35">
      <c r="A31" s="43">
        <v>12</v>
      </c>
      <c r="B31" s="257" t="s">
        <v>37</v>
      </c>
      <c r="C31" s="27" t="s">
        <v>38</v>
      </c>
      <c r="D31" s="23" t="s">
        <v>39</v>
      </c>
      <c r="E31" s="238">
        <v>60000</v>
      </c>
      <c r="F31" s="238">
        <v>50000</v>
      </c>
      <c r="G31" s="238">
        <v>50000</v>
      </c>
      <c r="H31" s="253"/>
    </row>
    <row r="32" spans="1:24" ht="33" x14ac:dyDescent="0.35">
      <c r="A32" s="20">
        <v>13</v>
      </c>
      <c r="B32" s="257"/>
      <c r="C32" s="27" t="s">
        <v>40</v>
      </c>
      <c r="D32" s="23" t="s">
        <v>39</v>
      </c>
      <c r="E32" s="238"/>
      <c r="F32" s="238"/>
      <c r="G32" s="238"/>
      <c r="H32" s="253"/>
    </row>
    <row r="33" spans="1:8" ht="33" x14ac:dyDescent="0.35">
      <c r="A33" s="20">
        <v>14</v>
      </c>
      <c r="B33" s="47" t="s">
        <v>41</v>
      </c>
      <c r="C33" s="19" t="s">
        <v>42</v>
      </c>
      <c r="D33" s="24" t="s">
        <v>43</v>
      </c>
      <c r="E33" s="25">
        <v>41000</v>
      </c>
      <c r="F33" s="25">
        <v>37000</v>
      </c>
      <c r="G33" s="25">
        <v>37000</v>
      </c>
      <c r="H33" s="22"/>
    </row>
    <row r="34" spans="1:8" ht="49.5" x14ac:dyDescent="0.35">
      <c r="A34" s="20">
        <v>15</v>
      </c>
      <c r="B34" s="47" t="s">
        <v>14</v>
      </c>
      <c r="C34" s="27" t="s">
        <v>15</v>
      </c>
      <c r="D34" s="19" t="s">
        <v>16</v>
      </c>
      <c r="E34" s="21">
        <v>59000</v>
      </c>
      <c r="F34" s="21">
        <v>53000</v>
      </c>
      <c r="G34" s="21">
        <v>53000</v>
      </c>
      <c r="H34" s="22"/>
    </row>
    <row r="35" spans="1:8" ht="33" x14ac:dyDescent="0.35">
      <c r="A35" s="43">
        <v>16</v>
      </c>
      <c r="B35" s="239" t="s">
        <v>68</v>
      </c>
      <c r="C35" s="100" t="s">
        <v>69</v>
      </c>
      <c r="D35" s="30" t="s">
        <v>70</v>
      </c>
      <c r="E35" s="21">
        <v>231000</v>
      </c>
      <c r="F35" s="106"/>
      <c r="G35" s="95">
        <v>195000</v>
      </c>
      <c r="H35" s="22"/>
    </row>
    <row r="36" spans="1:8" ht="32.25" customHeight="1" x14ac:dyDescent="0.35">
      <c r="A36" s="20">
        <v>17</v>
      </c>
      <c r="B36" s="240"/>
      <c r="C36" s="19" t="s">
        <v>105</v>
      </c>
      <c r="D36" s="19" t="s">
        <v>71</v>
      </c>
      <c r="E36" s="25">
        <v>616000</v>
      </c>
      <c r="F36" s="107"/>
      <c r="G36" s="25">
        <v>493000</v>
      </c>
      <c r="H36" s="22"/>
    </row>
    <row r="37" spans="1:8" x14ac:dyDescent="0.35">
      <c r="A37" s="43">
        <v>18</v>
      </c>
      <c r="B37" s="31"/>
      <c r="C37" s="26" t="s">
        <v>23</v>
      </c>
      <c r="D37" s="27" t="s">
        <v>24</v>
      </c>
      <c r="E37" s="28" t="s">
        <v>25</v>
      </c>
      <c r="F37" s="28" t="s">
        <v>25</v>
      </c>
      <c r="G37" s="28" t="s">
        <v>25</v>
      </c>
      <c r="H37" s="22"/>
    </row>
    <row r="38" spans="1:8" ht="15.75" customHeight="1" x14ac:dyDescent="0.35">
      <c r="A38" s="254" t="s">
        <v>26</v>
      </c>
      <c r="B38" s="255"/>
      <c r="C38" s="255"/>
      <c r="D38" s="256"/>
      <c r="E38" s="16">
        <f>SUM(E15:E37)</f>
        <v>2218000</v>
      </c>
      <c r="F38" s="16">
        <f>SUM(F15:F37)</f>
        <v>783000</v>
      </c>
      <c r="G38" s="16">
        <f>SUM(G15:G37)</f>
        <v>1471000</v>
      </c>
      <c r="H38" s="29"/>
    </row>
    <row r="39" spans="1:8" ht="15.75" customHeight="1" x14ac:dyDescent="0.35">
      <c r="A39" s="86"/>
      <c r="B39" s="87"/>
      <c r="C39" s="87"/>
      <c r="D39" s="87"/>
      <c r="E39" s="111"/>
      <c r="F39" s="111"/>
      <c r="G39" s="112"/>
      <c r="H39" s="29"/>
    </row>
    <row r="40" spans="1:8" ht="30" customHeight="1" x14ac:dyDescent="0.35">
      <c r="A40" s="245" t="s">
        <v>89</v>
      </c>
      <c r="B40" s="246"/>
      <c r="C40" s="246"/>
      <c r="D40" s="246"/>
      <c r="E40" s="246"/>
      <c r="F40" s="246"/>
      <c r="G40" s="247"/>
      <c r="H40" s="103"/>
    </row>
    <row r="41" spans="1:8" s="32" customFormat="1" x14ac:dyDescent="0.3">
      <c r="A41" s="236" t="s">
        <v>27</v>
      </c>
      <c r="B41" s="236"/>
      <c r="C41" s="236"/>
      <c r="D41" s="236"/>
      <c r="E41" s="101"/>
      <c r="F41" s="101"/>
      <c r="G41" s="101"/>
      <c r="H41" s="102"/>
    </row>
    <row r="42" spans="1:8" s="32" customFormat="1" ht="25.5" customHeight="1" x14ac:dyDescent="0.3">
      <c r="A42" s="33"/>
      <c r="B42" s="235" t="s">
        <v>45</v>
      </c>
      <c r="C42" s="235"/>
      <c r="D42" s="235"/>
      <c r="E42" s="235"/>
      <c r="F42" s="235"/>
      <c r="G42" s="235"/>
      <c r="H42" s="235"/>
    </row>
    <row r="43" spans="1:8" s="32" customFormat="1" ht="25.5" customHeight="1" x14ac:dyDescent="0.3">
      <c r="A43" s="33"/>
      <c r="B43" s="235" t="s">
        <v>411</v>
      </c>
      <c r="C43" s="235"/>
      <c r="D43" s="235"/>
      <c r="E43" s="235"/>
      <c r="F43" s="235"/>
      <c r="G43" s="235"/>
      <c r="H43" s="235"/>
    </row>
    <row r="44" spans="1:8" s="34" customFormat="1" ht="45.75" customHeight="1" x14ac:dyDescent="0.3">
      <c r="B44" s="235" t="s">
        <v>28</v>
      </c>
      <c r="C44" s="235"/>
      <c r="D44" s="235"/>
      <c r="E44" s="235"/>
      <c r="F44" s="235"/>
      <c r="G44" s="235"/>
      <c r="H44" s="235"/>
    </row>
    <row r="45" spans="1:8" s="96" customFormat="1" x14ac:dyDescent="0.3">
      <c r="A45" s="35"/>
      <c r="B45" s="237" t="s">
        <v>29</v>
      </c>
      <c r="C45" s="237"/>
      <c r="D45" s="237"/>
      <c r="E45" s="237"/>
      <c r="F45" s="237"/>
      <c r="G45" s="237"/>
      <c r="H45" s="237"/>
    </row>
    <row r="46" spans="1:8" s="6" customFormat="1" ht="35.25" customHeight="1" x14ac:dyDescent="0.3">
      <c r="A46" s="32"/>
      <c r="B46" s="235" t="s">
        <v>30</v>
      </c>
      <c r="C46" s="235"/>
      <c r="D46" s="235"/>
      <c r="E46" s="235"/>
      <c r="F46" s="235"/>
      <c r="G46" s="235"/>
      <c r="H46" s="235"/>
    </row>
    <row r="47" spans="1:8" s="6" customFormat="1" x14ac:dyDescent="0.3">
      <c r="A47" s="32"/>
      <c r="B47" s="34" t="s">
        <v>31</v>
      </c>
      <c r="C47" s="34"/>
      <c r="D47" s="36"/>
      <c r="E47" s="9"/>
      <c r="F47" s="9"/>
      <c r="G47" s="9"/>
    </row>
    <row r="48" spans="1:8" s="6" customFormat="1" ht="25.5" customHeight="1" x14ac:dyDescent="0.3">
      <c r="A48" s="32"/>
      <c r="B48" s="34" t="s">
        <v>32</v>
      </c>
      <c r="C48" s="34"/>
      <c r="D48" s="36"/>
      <c r="E48" s="9"/>
      <c r="F48" s="9"/>
      <c r="G48" s="9"/>
    </row>
    <row r="49" spans="1:7" s="37" customFormat="1" ht="23.25" customHeight="1" x14ac:dyDescent="0.3">
      <c r="A49" s="38" t="s">
        <v>33</v>
      </c>
      <c r="B49" s="39"/>
      <c r="C49" s="39"/>
      <c r="D49" s="39"/>
      <c r="E49" s="40"/>
      <c r="F49" s="40"/>
      <c r="G49" s="40"/>
    </row>
    <row r="50" spans="1:7" s="6" customFormat="1" x14ac:dyDescent="0.3">
      <c r="A50" s="32"/>
      <c r="B50" s="6" t="s">
        <v>34</v>
      </c>
      <c r="D50" s="36"/>
      <c r="E50" s="41"/>
      <c r="F50" s="41"/>
      <c r="G50" s="41"/>
    </row>
    <row r="51" spans="1:7" s="6" customFormat="1" x14ac:dyDescent="0.3">
      <c r="A51" s="32"/>
      <c r="B51" s="6" t="s">
        <v>47</v>
      </c>
      <c r="D51" s="36"/>
      <c r="E51" s="41"/>
      <c r="F51" s="41"/>
      <c r="G51" s="41"/>
    </row>
    <row r="52" spans="1:7" s="6" customFormat="1" x14ac:dyDescent="0.3">
      <c r="A52" s="32"/>
      <c r="B52" s="6" t="s">
        <v>35</v>
      </c>
      <c r="D52" s="36"/>
      <c r="E52" s="41"/>
      <c r="F52" s="41"/>
      <c r="G52" s="41"/>
    </row>
  </sheetData>
  <mergeCells count="32">
    <mergeCell ref="B13:C14"/>
    <mergeCell ref="D13:D14"/>
    <mergeCell ref="E13:E14"/>
    <mergeCell ref="G15:G20"/>
    <mergeCell ref="F15:F20"/>
    <mergeCell ref="A40:G40"/>
    <mergeCell ref="A13:A14"/>
    <mergeCell ref="D1:H5"/>
    <mergeCell ref="A7:H7"/>
    <mergeCell ref="E31:E32"/>
    <mergeCell ref="H31:H32"/>
    <mergeCell ref="A38:D38"/>
    <mergeCell ref="B31:B32"/>
    <mergeCell ref="B9:H9"/>
    <mergeCell ref="A10:H11"/>
    <mergeCell ref="C15:C20"/>
    <mergeCell ref="B15:B20"/>
    <mergeCell ref="A15:A20"/>
    <mergeCell ref="E15:E20"/>
    <mergeCell ref="H15:H20"/>
    <mergeCell ref="F13:G13"/>
    <mergeCell ref="F31:F32"/>
    <mergeCell ref="B26:B30"/>
    <mergeCell ref="H26:H30"/>
    <mergeCell ref="B35:B36"/>
    <mergeCell ref="G31:G32"/>
    <mergeCell ref="B46:H46"/>
    <mergeCell ref="A41:D41"/>
    <mergeCell ref="B42:H42"/>
    <mergeCell ref="B43:H43"/>
    <mergeCell ref="B44:H44"/>
    <mergeCell ref="B45:H45"/>
  </mergeCells>
  <pageMargins left="0.35" right="0.15748031496063" top="0.14000000000000001" bottom="0.196850393700787" header="0.15748031496063" footer="0.15748031496063"/>
  <pageSetup paperSize="9" scale="5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1"/>
  <sheetViews>
    <sheetView view="pageBreakPreview" zoomScale="60" zoomScaleNormal="85" workbookViewId="0">
      <selection activeCell="C36" sqref="C36"/>
    </sheetView>
  </sheetViews>
  <sheetFormatPr defaultColWidth="9.1640625" defaultRowHeight="16.5" x14ac:dyDescent="0.35"/>
  <cols>
    <col min="1" max="1" width="6" style="92" customWidth="1"/>
    <col min="2" max="2" width="16.4140625" style="97" customWidth="1"/>
    <col min="3" max="3" width="61.75" style="92" customWidth="1"/>
    <col min="4" max="4" width="48.58203125" style="92" customWidth="1"/>
    <col min="5" max="5" width="15" style="98" customWidth="1"/>
    <col min="6" max="6" width="16.25" style="98" customWidth="1"/>
    <col min="7" max="7" width="15.58203125" style="98" customWidth="1"/>
    <col min="8" max="8" width="32.4140625" style="99" customWidth="1"/>
    <col min="9" max="9" width="9.83203125" style="92" bestFit="1" customWidth="1"/>
    <col min="10" max="16384" width="9.1640625" style="92"/>
  </cols>
  <sheetData>
    <row r="1" spans="1:12" s="88" customFormat="1" ht="15.75" customHeight="1" x14ac:dyDescent="0.3">
      <c r="A1" s="5"/>
      <c r="B1" s="5"/>
      <c r="C1" s="5"/>
      <c r="D1" s="250" t="s">
        <v>46</v>
      </c>
      <c r="E1" s="250"/>
      <c r="F1" s="250"/>
      <c r="G1" s="250"/>
      <c r="H1" s="250"/>
    </row>
    <row r="2" spans="1:12" s="6" customFormat="1" x14ac:dyDescent="0.3">
      <c r="A2" s="7"/>
      <c r="B2" s="7"/>
      <c r="C2" s="7"/>
      <c r="D2" s="251"/>
      <c r="E2" s="251"/>
      <c r="F2" s="251"/>
      <c r="G2" s="251"/>
      <c r="H2" s="251"/>
    </row>
    <row r="3" spans="1:12" s="6" customFormat="1" x14ac:dyDescent="0.3">
      <c r="A3" s="7"/>
      <c r="B3" s="7"/>
      <c r="C3" s="7"/>
      <c r="D3" s="251"/>
      <c r="E3" s="251"/>
      <c r="F3" s="251"/>
      <c r="G3" s="251"/>
      <c r="H3" s="251"/>
    </row>
    <row r="4" spans="1:12" s="6" customFormat="1" x14ac:dyDescent="0.3">
      <c r="A4" s="7"/>
      <c r="B4" s="7"/>
      <c r="C4" s="7"/>
      <c r="D4" s="251"/>
      <c r="E4" s="251"/>
      <c r="F4" s="251"/>
      <c r="G4" s="251"/>
      <c r="H4" s="251"/>
    </row>
    <row r="5" spans="1:12" s="6" customFormat="1" x14ac:dyDescent="0.3">
      <c r="A5" s="7"/>
      <c r="B5" s="7"/>
      <c r="C5" s="7"/>
      <c r="D5" s="251"/>
      <c r="E5" s="251"/>
      <c r="F5" s="251"/>
      <c r="G5" s="251"/>
      <c r="H5" s="251"/>
    </row>
    <row r="6" spans="1:12" s="6" customFormat="1" x14ac:dyDescent="0.3">
      <c r="B6" s="8"/>
      <c r="C6" s="8"/>
      <c r="D6" s="8"/>
      <c r="E6" s="9"/>
      <c r="F6" s="9"/>
      <c r="G6" s="9"/>
    </row>
    <row r="7" spans="1:12" s="6" customFormat="1" ht="25" x14ac:dyDescent="0.3">
      <c r="A7" s="281" t="s">
        <v>2</v>
      </c>
      <c r="B7" s="281"/>
      <c r="C7" s="281"/>
      <c r="D7" s="281"/>
      <c r="E7" s="281"/>
      <c r="F7" s="281"/>
      <c r="G7" s="281"/>
      <c r="H7" s="281"/>
      <c r="I7" s="89"/>
      <c r="J7" s="89"/>
      <c r="K7" s="89"/>
      <c r="L7" s="89"/>
    </row>
    <row r="8" spans="1:12" s="6" customFormat="1" ht="25" x14ac:dyDescent="0.3">
      <c r="A8" s="114"/>
      <c r="B8" s="114"/>
      <c r="C8" s="114"/>
      <c r="D8" s="114"/>
      <c r="E8" s="114"/>
      <c r="F8" s="114"/>
      <c r="G8" s="114"/>
      <c r="H8" s="114"/>
      <c r="I8" s="89"/>
      <c r="J8" s="89"/>
      <c r="K8" s="89"/>
      <c r="L8" s="89"/>
    </row>
    <row r="9" spans="1:12" s="6" customFormat="1" ht="25" x14ac:dyDescent="0.3">
      <c r="A9" s="115"/>
      <c r="B9" s="282" t="s">
        <v>90</v>
      </c>
      <c r="C9" s="282"/>
      <c r="D9" s="282"/>
      <c r="E9" s="282"/>
      <c r="F9" s="282"/>
      <c r="G9" s="282"/>
      <c r="H9" s="282"/>
      <c r="I9" s="90"/>
      <c r="J9" s="90"/>
      <c r="K9" s="90"/>
    </row>
    <row r="10" spans="1:12" s="6" customFormat="1" x14ac:dyDescent="0.3">
      <c r="A10" s="259" t="s">
        <v>36</v>
      </c>
      <c r="B10" s="260"/>
      <c r="C10" s="260"/>
      <c r="D10" s="260"/>
      <c r="E10" s="260"/>
      <c r="F10" s="260"/>
      <c r="G10" s="260"/>
      <c r="H10" s="261"/>
      <c r="I10" s="91"/>
      <c r="J10" s="91"/>
      <c r="K10" s="91"/>
      <c r="L10" s="91"/>
    </row>
    <row r="11" spans="1:12" s="6" customFormat="1" x14ac:dyDescent="0.3">
      <c r="A11" s="262"/>
      <c r="B11" s="263"/>
      <c r="C11" s="263"/>
      <c r="D11" s="263"/>
      <c r="E11" s="263"/>
      <c r="F11" s="263"/>
      <c r="G11" s="263"/>
      <c r="H11" s="264"/>
      <c r="I11" s="48"/>
      <c r="J11" s="48"/>
      <c r="K11" s="48"/>
      <c r="L11" s="48"/>
    </row>
    <row r="12" spans="1:12" x14ac:dyDescent="0.35">
      <c r="A12" s="12"/>
      <c r="B12" s="13"/>
      <c r="C12" s="12"/>
      <c r="D12" s="12"/>
      <c r="E12" s="14"/>
      <c r="F12" s="14"/>
      <c r="G12" s="14"/>
      <c r="H12" s="15"/>
    </row>
    <row r="13" spans="1:12" ht="33" customHeight="1" x14ac:dyDescent="0.35">
      <c r="A13" s="248" t="s">
        <v>44</v>
      </c>
      <c r="B13" s="275" t="s">
        <v>3</v>
      </c>
      <c r="C13" s="276"/>
      <c r="D13" s="248" t="s">
        <v>4</v>
      </c>
      <c r="E13" s="279" t="s">
        <v>5</v>
      </c>
      <c r="F13" s="274" t="s">
        <v>52</v>
      </c>
      <c r="G13" s="274"/>
      <c r="H13" s="17" t="s">
        <v>0</v>
      </c>
    </row>
    <row r="14" spans="1:12" x14ac:dyDescent="0.35">
      <c r="A14" s="249"/>
      <c r="B14" s="277"/>
      <c r="C14" s="278"/>
      <c r="D14" s="249"/>
      <c r="E14" s="280"/>
      <c r="F14" s="16" t="s">
        <v>78</v>
      </c>
      <c r="G14" s="16" t="s">
        <v>86</v>
      </c>
      <c r="H14" s="105"/>
    </row>
    <row r="15" spans="1:12" ht="33" x14ac:dyDescent="0.35">
      <c r="A15" s="268">
        <v>1</v>
      </c>
      <c r="B15" s="239" t="s">
        <v>1</v>
      </c>
      <c r="C15" s="265" t="s">
        <v>50</v>
      </c>
      <c r="D15" s="18" t="s">
        <v>6</v>
      </c>
      <c r="E15" s="270">
        <v>200000</v>
      </c>
      <c r="F15" s="270">
        <v>120000</v>
      </c>
      <c r="G15" s="270">
        <v>120000</v>
      </c>
      <c r="H15" s="272"/>
    </row>
    <row r="16" spans="1:12" x14ac:dyDescent="0.35">
      <c r="A16" s="269"/>
      <c r="B16" s="267"/>
      <c r="C16" s="266"/>
      <c r="D16" s="19" t="s">
        <v>7</v>
      </c>
      <c r="E16" s="271"/>
      <c r="F16" s="271"/>
      <c r="G16" s="271"/>
      <c r="H16" s="273"/>
    </row>
    <row r="17" spans="1:24" ht="33" x14ac:dyDescent="0.35">
      <c r="A17" s="269"/>
      <c r="B17" s="267"/>
      <c r="C17" s="266"/>
      <c r="D17" s="18" t="s">
        <v>8</v>
      </c>
      <c r="E17" s="271"/>
      <c r="F17" s="271"/>
      <c r="G17" s="271"/>
      <c r="H17" s="273"/>
    </row>
    <row r="18" spans="1:24" ht="33" x14ac:dyDescent="0.35">
      <c r="A18" s="269"/>
      <c r="B18" s="267"/>
      <c r="C18" s="266"/>
      <c r="D18" s="18" t="s">
        <v>9</v>
      </c>
      <c r="E18" s="271"/>
      <c r="F18" s="271"/>
      <c r="G18" s="271"/>
      <c r="H18" s="273"/>
    </row>
    <row r="19" spans="1:24" x14ac:dyDescent="0.35">
      <c r="A19" s="269"/>
      <c r="B19" s="267"/>
      <c r="C19" s="266"/>
      <c r="D19" s="18" t="s">
        <v>10</v>
      </c>
      <c r="E19" s="271"/>
      <c r="F19" s="271"/>
      <c r="G19" s="271"/>
      <c r="H19" s="273"/>
    </row>
    <row r="20" spans="1:24" x14ac:dyDescent="0.35">
      <c r="A20" s="269"/>
      <c r="B20" s="267"/>
      <c r="C20" s="266"/>
      <c r="D20" s="44" t="s">
        <v>49</v>
      </c>
      <c r="E20" s="271"/>
      <c r="F20" s="271"/>
      <c r="G20" s="271"/>
      <c r="H20" s="273"/>
    </row>
    <row r="21" spans="1:24" ht="33" x14ac:dyDescent="0.35">
      <c r="A21" s="43">
        <v>2</v>
      </c>
      <c r="B21" s="47" t="s">
        <v>54</v>
      </c>
      <c r="C21" s="26" t="s">
        <v>55</v>
      </c>
      <c r="D21" s="18" t="s">
        <v>53</v>
      </c>
      <c r="E21" s="45">
        <v>330000</v>
      </c>
      <c r="F21" s="108"/>
      <c r="G21" s="45" t="s">
        <v>56</v>
      </c>
      <c r="H21" s="46"/>
    </row>
    <row r="22" spans="1:24" x14ac:dyDescent="0.35">
      <c r="A22" s="20">
        <v>3</v>
      </c>
      <c r="B22" s="239" t="s">
        <v>11</v>
      </c>
      <c r="C22" s="27" t="s">
        <v>12</v>
      </c>
      <c r="D22" s="30" t="s">
        <v>51</v>
      </c>
      <c r="E22" s="21">
        <v>102000</v>
      </c>
      <c r="F22" s="21">
        <v>85000</v>
      </c>
      <c r="G22" s="21">
        <v>85000</v>
      </c>
      <c r="H22" s="22"/>
    </row>
    <row r="23" spans="1:24" ht="49.5" x14ac:dyDescent="0.35">
      <c r="A23" s="43">
        <v>4</v>
      </c>
      <c r="B23" s="240"/>
      <c r="C23" s="27" t="s">
        <v>48</v>
      </c>
      <c r="D23" s="19" t="s">
        <v>13</v>
      </c>
      <c r="E23" s="42">
        <v>230000</v>
      </c>
      <c r="F23" s="42">
        <v>125000</v>
      </c>
      <c r="G23" s="42">
        <v>125000</v>
      </c>
      <c r="H23" s="22"/>
    </row>
    <row r="24" spans="1:24" ht="49.5" x14ac:dyDescent="0.35">
      <c r="A24" s="20">
        <v>5</v>
      </c>
      <c r="B24" s="47" t="s">
        <v>14</v>
      </c>
      <c r="C24" s="27" t="s">
        <v>15</v>
      </c>
      <c r="D24" s="19" t="s">
        <v>16</v>
      </c>
      <c r="E24" s="21">
        <v>59000</v>
      </c>
      <c r="F24" s="21">
        <v>53000</v>
      </c>
      <c r="G24" s="21">
        <v>53000</v>
      </c>
      <c r="H24" s="22"/>
    </row>
    <row r="25" spans="1:24" ht="49.5" x14ac:dyDescent="0.35">
      <c r="A25" s="43">
        <v>6</v>
      </c>
      <c r="B25" s="47" t="s">
        <v>17</v>
      </c>
      <c r="C25" s="27" t="s">
        <v>18</v>
      </c>
      <c r="D25" s="19" t="s">
        <v>19</v>
      </c>
      <c r="E25" s="21">
        <v>75000</v>
      </c>
      <c r="F25" s="21">
        <v>60000</v>
      </c>
      <c r="G25" s="21">
        <v>60000</v>
      </c>
      <c r="H25" s="22"/>
    </row>
    <row r="26" spans="1:24" ht="33" x14ac:dyDescent="0.35">
      <c r="A26" s="20">
        <v>7</v>
      </c>
      <c r="B26" s="47" t="s">
        <v>20</v>
      </c>
      <c r="C26" s="27" t="s">
        <v>21</v>
      </c>
      <c r="D26" s="19" t="s">
        <v>22</v>
      </c>
      <c r="E26" s="21">
        <v>27000</v>
      </c>
      <c r="F26" s="21">
        <v>20000</v>
      </c>
      <c r="G26" s="21">
        <v>20000</v>
      </c>
      <c r="H26" s="22"/>
    </row>
    <row r="27" spans="1:24" ht="33" x14ac:dyDescent="0.35">
      <c r="A27" s="43">
        <v>8</v>
      </c>
      <c r="B27" s="257" t="s">
        <v>37</v>
      </c>
      <c r="C27" s="27" t="s">
        <v>38</v>
      </c>
      <c r="D27" s="23" t="s">
        <v>39</v>
      </c>
      <c r="E27" s="238">
        <v>60000</v>
      </c>
      <c r="F27" s="238">
        <v>50000</v>
      </c>
      <c r="G27" s="238">
        <v>50000</v>
      </c>
      <c r="H27" s="253"/>
    </row>
    <row r="28" spans="1:24" ht="33" x14ac:dyDescent="0.35">
      <c r="A28" s="20">
        <v>9</v>
      </c>
      <c r="B28" s="257"/>
      <c r="C28" s="27" t="s">
        <v>40</v>
      </c>
      <c r="D28" s="23" t="s">
        <v>39</v>
      </c>
      <c r="E28" s="238"/>
      <c r="F28" s="238"/>
      <c r="G28" s="238"/>
      <c r="H28" s="253"/>
    </row>
    <row r="29" spans="1:24" ht="35.25" customHeight="1" x14ac:dyDescent="0.35">
      <c r="A29" s="43">
        <v>10</v>
      </c>
      <c r="B29" s="241" t="s">
        <v>57</v>
      </c>
      <c r="C29" s="23" t="s">
        <v>58</v>
      </c>
      <c r="D29" s="93" t="s">
        <v>59</v>
      </c>
      <c r="E29" s="94">
        <v>41000</v>
      </c>
      <c r="F29" s="95">
        <v>33000</v>
      </c>
      <c r="G29" s="95">
        <v>33000</v>
      </c>
      <c r="H29" s="242" t="s">
        <v>88</v>
      </c>
    </row>
    <row r="30" spans="1:24" ht="35.25" customHeight="1" x14ac:dyDescent="0.35">
      <c r="A30" s="20">
        <v>11</v>
      </c>
      <c r="B30" s="241"/>
      <c r="C30" s="23" t="s">
        <v>60</v>
      </c>
      <c r="D30" s="93" t="s">
        <v>61</v>
      </c>
      <c r="E30" s="94">
        <v>59000</v>
      </c>
      <c r="F30" s="95">
        <v>47000</v>
      </c>
      <c r="G30" s="95">
        <v>47000</v>
      </c>
      <c r="H30" s="243"/>
    </row>
    <row r="31" spans="1:24" ht="35.25" customHeight="1" x14ac:dyDescent="0.4">
      <c r="A31" s="43">
        <v>12</v>
      </c>
      <c r="B31" s="241"/>
      <c r="C31" s="23" t="s">
        <v>62</v>
      </c>
      <c r="D31" s="93" t="s">
        <v>63</v>
      </c>
      <c r="E31" s="94">
        <v>59000</v>
      </c>
      <c r="F31" s="95">
        <v>47000</v>
      </c>
      <c r="G31" s="95">
        <v>47000</v>
      </c>
      <c r="H31" s="243"/>
      <c r="X31" s="104"/>
    </row>
    <row r="32" spans="1:24" ht="35.25" customHeight="1" x14ac:dyDescent="0.35">
      <c r="A32" s="20">
        <v>13</v>
      </c>
      <c r="B32" s="241"/>
      <c r="C32" s="23" t="s">
        <v>64</v>
      </c>
      <c r="D32" s="93" t="s">
        <v>65</v>
      </c>
      <c r="E32" s="94">
        <v>47000</v>
      </c>
      <c r="F32" s="95">
        <v>38000</v>
      </c>
      <c r="G32" s="95">
        <v>38000</v>
      </c>
      <c r="H32" s="243"/>
    </row>
    <row r="33" spans="1:8" ht="35.25" customHeight="1" x14ac:dyDescent="0.35">
      <c r="A33" s="43">
        <v>14</v>
      </c>
      <c r="B33" s="241"/>
      <c r="C33" s="23" t="s">
        <v>66</v>
      </c>
      <c r="D33" s="93" t="s">
        <v>67</v>
      </c>
      <c r="E33" s="94">
        <v>41000</v>
      </c>
      <c r="F33" s="95">
        <v>33000</v>
      </c>
      <c r="G33" s="95">
        <v>33000</v>
      </c>
      <c r="H33" s="244"/>
    </row>
    <row r="34" spans="1:8" ht="33" x14ac:dyDescent="0.35">
      <c r="A34" s="20">
        <v>15</v>
      </c>
      <c r="B34" s="47" t="s">
        <v>41</v>
      </c>
      <c r="C34" s="19" t="s">
        <v>42</v>
      </c>
      <c r="D34" s="24" t="s">
        <v>43</v>
      </c>
      <c r="E34" s="25">
        <v>41000</v>
      </c>
      <c r="F34" s="25">
        <v>37000</v>
      </c>
      <c r="G34" s="25">
        <v>37000</v>
      </c>
      <c r="H34" s="22"/>
    </row>
    <row r="35" spans="1:8" ht="33" x14ac:dyDescent="0.35">
      <c r="A35" s="43">
        <v>16</v>
      </c>
      <c r="B35" s="239" t="s">
        <v>68</v>
      </c>
      <c r="C35" s="100" t="s">
        <v>69</v>
      </c>
      <c r="D35" s="30" t="s">
        <v>70</v>
      </c>
      <c r="E35" s="21">
        <v>231000</v>
      </c>
      <c r="F35" s="106"/>
      <c r="G35" s="95">
        <v>195000</v>
      </c>
      <c r="H35" s="22"/>
    </row>
    <row r="36" spans="1:8" ht="32.25" customHeight="1" x14ac:dyDescent="0.35">
      <c r="A36" s="20">
        <v>17</v>
      </c>
      <c r="B36" s="240"/>
      <c r="C36" s="19" t="s">
        <v>105</v>
      </c>
      <c r="D36" s="19" t="s">
        <v>71</v>
      </c>
      <c r="E36" s="25">
        <v>616000</v>
      </c>
      <c r="F36" s="107"/>
      <c r="G36" s="113"/>
      <c r="H36" s="22"/>
    </row>
    <row r="37" spans="1:8" x14ac:dyDescent="0.35">
      <c r="A37" s="43">
        <v>18</v>
      </c>
      <c r="B37" s="31"/>
      <c r="C37" s="26" t="s">
        <v>23</v>
      </c>
      <c r="D37" s="27" t="s">
        <v>24</v>
      </c>
      <c r="E37" s="28" t="s">
        <v>25</v>
      </c>
      <c r="F37" s="28" t="s">
        <v>25</v>
      </c>
      <c r="G37" s="28" t="s">
        <v>25</v>
      </c>
      <c r="H37" s="22"/>
    </row>
    <row r="38" spans="1:8" ht="15.75" customHeight="1" x14ac:dyDescent="0.35">
      <c r="A38" s="254" t="s">
        <v>26</v>
      </c>
      <c r="B38" s="255"/>
      <c r="C38" s="255"/>
      <c r="D38" s="256"/>
      <c r="E38" s="16">
        <f>SUM(E15:E37)</f>
        <v>2218000</v>
      </c>
      <c r="F38" s="16">
        <f>SUM(F15:F37)</f>
        <v>748000</v>
      </c>
      <c r="G38" s="16">
        <f>SUM(G15:G37)</f>
        <v>943000</v>
      </c>
      <c r="H38" s="29"/>
    </row>
    <row r="39" spans="1:8" ht="30" customHeight="1" x14ac:dyDescent="0.35">
      <c r="A39" s="245" t="s">
        <v>89</v>
      </c>
      <c r="B39" s="246"/>
      <c r="C39" s="246"/>
      <c r="D39" s="246"/>
      <c r="E39" s="246"/>
      <c r="F39" s="246"/>
      <c r="G39" s="247"/>
      <c r="H39" s="103"/>
    </row>
    <row r="40" spans="1:8" s="32" customFormat="1" x14ac:dyDescent="0.3">
      <c r="A40" s="236" t="s">
        <v>27</v>
      </c>
      <c r="B40" s="236"/>
      <c r="C40" s="236"/>
      <c r="D40" s="236"/>
      <c r="E40" s="101"/>
      <c r="F40" s="101"/>
      <c r="G40" s="101"/>
      <c r="H40" s="102"/>
    </row>
    <row r="41" spans="1:8" s="32" customFormat="1" ht="25.5" customHeight="1" x14ac:dyDescent="0.3">
      <c r="A41" s="33"/>
      <c r="B41" s="235" t="s">
        <v>45</v>
      </c>
      <c r="C41" s="235"/>
      <c r="D41" s="235"/>
      <c r="E41" s="235"/>
      <c r="F41" s="235"/>
      <c r="G41" s="235"/>
      <c r="H41" s="235"/>
    </row>
    <row r="42" spans="1:8" s="32" customFormat="1" ht="25.5" customHeight="1" x14ac:dyDescent="0.3">
      <c r="A42" s="33"/>
      <c r="B42" s="235" t="s">
        <v>72</v>
      </c>
      <c r="C42" s="235"/>
      <c r="D42" s="235"/>
      <c r="E42" s="235"/>
      <c r="F42" s="235"/>
      <c r="G42" s="235"/>
      <c r="H42" s="235"/>
    </row>
    <row r="43" spans="1:8" s="34" customFormat="1" ht="45.75" customHeight="1" x14ac:dyDescent="0.3">
      <c r="B43" s="235" t="s">
        <v>28</v>
      </c>
      <c r="C43" s="235"/>
      <c r="D43" s="235"/>
      <c r="E43" s="235"/>
      <c r="F43" s="235"/>
      <c r="G43" s="235"/>
      <c r="H43" s="235"/>
    </row>
    <row r="44" spans="1:8" s="96" customFormat="1" x14ac:dyDescent="0.3">
      <c r="A44" s="35"/>
      <c r="B44" s="237" t="s">
        <v>29</v>
      </c>
      <c r="C44" s="237"/>
      <c r="D44" s="237"/>
      <c r="E44" s="237"/>
      <c r="F44" s="237"/>
      <c r="G44" s="237"/>
      <c r="H44" s="237"/>
    </row>
    <row r="45" spans="1:8" s="6" customFormat="1" ht="35.25" customHeight="1" x14ac:dyDescent="0.3">
      <c r="A45" s="32"/>
      <c r="B45" s="235" t="s">
        <v>30</v>
      </c>
      <c r="C45" s="235"/>
      <c r="D45" s="235"/>
      <c r="E45" s="235"/>
      <c r="F45" s="235"/>
      <c r="G45" s="235"/>
      <c r="H45" s="235"/>
    </row>
    <row r="46" spans="1:8" s="6" customFormat="1" x14ac:dyDescent="0.3">
      <c r="A46" s="32"/>
      <c r="B46" s="34" t="s">
        <v>31</v>
      </c>
      <c r="C46" s="34"/>
      <c r="D46" s="36"/>
      <c r="E46" s="9"/>
      <c r="F46" s="9"/>
      <c r="G46" s="9"/>
    </row>
    <row r="47" spans="1:8" s="6" customFormat="1" ht="25.5" customHeight="1" x14ac:dyDescent="0.3">
      <c r="A47" s="32"/>
      <c r="B47" s="34" t="s">
        <v>32</v>
      </c>
      <c r="C47" s="34"/>
      <c r="D47" s="36"/>
      <c r="E47" s="9"/>
      <c r="F47" s="9"/>
      <c r="G47" s="9"/>
    </row>
    <row r="48" spans="1:8" s="37" customFormat="1" ht="23.25" customHeight="1" x14ac:dyDescent="0.3">
      <c r="A48" s="38" t="s">
        <v>33</v>
      </c>
      <c r="B48" s="39"/>
      <c r="C48" s="39"/>
      <c r="D48" s="39"/>
      <c r="E48" s="40"/>
      <c r="F48" s="40"/>
      <c r="G48" s="40"/>
    </row>
    <row r="49" spans="1:7" s="6" customFormat="1" x14ac:dyDescent="0.3">
      <c r="A49" s="32"/>
      <c r="B49" s="6" t="s">
        <v>34</v>
      </c>
      <c r="D49" s="36"/>
      <c r="E49" s="41"/>
      <c r="F49" s="41"/>
      <c r="G49" s="41"/>
    </row>
    <row r="50" spans="1:7" s="6" customFormat="1" x14ac:dyDescent="0.3">
      <c r="A50" s="32"/>
      <c r="B50" s="6" t="s">
        <v>47</v>
      </c>
      <c r="D50" s="36"/>
      <c r="E50" s="41"/>
      <c r="F50" s="41"/>
      <c r="G50" s="41"/>
    </row>
    <row r="51" spans="1:7" s="6" customFormat="1" x14ac:dyDescent="0.3">
      <c r="A51" s="32"/>
      <c r="B51" s="6" t="s">
        <v>35</v>
      </c>
      <c r="D51" s="36"/>
      <c r="E51" s="41"/>
      <c r="F51" s="41"/>
      <c r="G51" s="41"/>
    </row>
  </sheetData>
  <mergeCells count="33">
    <mergeCell ref="B29:B33"/>
    <mergeCell ref="H29:H33"/>
    <mergeCell ref="D1:H5"/>
    <mergeCell ref="A7:H7"/>
    <mergeCell ref="B9:H9"/>
    <mergeCell ref="A10:H11"/>
    <mergeCell ref="A13:A14"/>
    <mergeCell ref="B13:C14"/>
    <mergeCell ref="D13:D14"/>
    <mergeCell ref="E13:E14"/>
    <mergeCell ref="F13:G13"/>
    <mergeCell ref="A15:A20"/>
    <mergeCell ref="B15:B20"/>
    <mergeCell ref="C15:C20"/>
    <mergeCell ref="E15:E20"/>
    <mergeCell ref="F15:F20"/>
    <mergeCell ref="H15:H20"/>
    <mergeCell ref="B22:B23"/>
    <mergeCell ref="B27:B28"/>
    <mergeCell ref="E27:E28"/>
    <mergeCell ref="F27:F28"/>
    <mergeCell ref="G27:G28"/>
    <mergeCell ref="H27:H28"/>
    <mergeCell ref="G15:G20"/>
    <mergeCell ref="B43:H43"/>
    <mergeCell ref="B44:H44"/>
    <mergeCell ref="B45:H45"/>
    <mergeCell ref="B35:B36"/>
    <mergeCell ref="A38:D38"/>
    <mergeCell ref="A39:G39"/>
    <mergeCell ref="B41:H41"/>
    <mergeCell ref="B42:H42"/>
    <mergeCell ref="A40:D40"/>
  </mergeCells>
  <pageMargins left="0.36" right="0.38" top="0.31" bottom="0.27" header="0.3" footer="0.3"/>
  <pageSetup scale="4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7"/>
  <sheetViews>
    <sheetView view="pageBreakPreview" topLeftCell="A16" zoomScale="60" zoomScaleNormal="100" workbookViewId="0">
      <selection activeCell="C36" sqref="C36"/>
    </sheetView>
  </sheetViews>
  <sheetFormatPr defaultColWidth="9.1640625" defaultRowHeight="14" x14ac:dyDescent="0.3"/>
  <cols>
    <col min="1" max="1" width="5.4140625" style="74" bestFit="1" customWidth="1"/>
    <col min="2" max="2" width="60.58203125" style="74" customWidth="1"/>
    <col min="3" max="3" width="22.25" style="74" customWidth="1"/>
    <col min="4" max="4" width="22.58203125" style="74" customWidth="1"/>
    <col min="5" max="16384" width="9.1640625" style="74"/>
  </cols>
  <sheetData>
    <row r="1" spans="1:5" s="64" customFormat="1" ht="57.75" customHeight="1" x14ac:dyDescent="0.3">
      <c r="A1" s="295" t="s">
        <v>81</v>
      </c>
      <c r="B1" s="296"/>
      <c r="C1" s="296"/>
      <c r="D1" s="296"/>
    </row>
    <row r="2" spans="1:5" s="67" customFormat="1" ht="15.5" x14ac:dyDescent="0.3">
      <c r="A2" s="65"/>
      <c r="B2" s="66"/>
      <c r="C2" s="65"/>
      <c r="D2" s="65"/>
    </row>
    <row r="3" spans="1:5" s="67" customFormat="1" ht="15.5" x14ac:dyDescent="0.3">
      <c r="A3" s="68"/>
      <c r="B3" s="69"/>
      <c r="C3" s="284" t="s">
        <v>107</v>
      </c>
      <c r="D3" s="284"/>
    </row>
    <row r="4" spans="1:5" s="67" customFormat="1" ht="15.5" x14ac:dyDescent="0.3">
      <c r="A4" s="68"/>
      <c r="B4" s="69"/>
      <c r="C4" s="70"/>
      <c r="D4" s="70"/>
    </row>
    <row r="5" spans="1:5" s="67" customFormat="1" ht="17.5" x14ac:dyDescent="0.3">
      <c r="A5" s="285" t="s">
        <v>87</v>
      </c>
      <c r="B5" s="286"/>
      <c r="C5" s="286"/>
      <c r="D5" s="286"/>
      <c r="E5" s="71"/>
    </row>
    <row r="6" spans="1:5" s="67" customFormat="1" ht="17.5" x14ac:dyDescent="0.3">
      <c r="A6" s="72"/>
      <c r="B6" s="72"/>
      <c r="C6" s="72"/>
      <c r="D6" s="72"/>
      <c r="E6" s="71"/>
    </row>
    <row r="7" spans="1:5" s="67" customFormat="1" ht="17.5" x14ac:dyDescent="0.3">
      <c r="A7" s="297" t="s">
        <v>106</v>
      </c>
      <c r="B7" s="297"/>
      <c r="C7" s="297"/>
      <c r="D7" s="297"/>
    </row>
    <row r="8" spans="1:5" s="67" customFormat="1" ht="38.25" customHeight="1" x14ac:dyDescent="0.3">
      <c r="A8" s="287" t="s">
        <v>82</v>
      </c>
      <c r="B8" s="288"/>
      <c r="C8" s="288"/>
      <c r="D8" s="288"/>
      <c r="E8" s="73"/>
    </row>
    <row r="9" spans="1:5" ht="17.5" x14ac:dyDescent="0.3">
      <c r="A9" s="289" t="s">
        <v>44</v>
      </c>
      <c r="B9" s="289" t="s">
        <v>83</v>
      </c>
      <c r="C9" s="291" t="s">
        <v>5</v>
      </c>
      <c r="D9" s="292"/>
    </row>
    <row r="10" spans="1:5" ht="17.5" x14ac:dyDescent="0.3">
      <c r="A10" s="290"/>
      <c r="B10" s="290"/>
      <c r="C10" s="75" t="s">
        <v>86</v>
      </c>
      <c r="D10" s="75" t="s">
        <v>78</v>
      </c>
    </row>
    <row r="11" spans="1:5" ht="52.5" x14ac:dyDescent="0.3">
      <c r="A11" s="76">
        <v>1</v>
      </c>
      <c r="B11" s="77" t="s">
        <v>50</v>
      </c>
      <c r="C11" s="78">
        <v>200000</v>
      </c>
      <c r="D11" s="78">
        <v>200000</v>
      </c>
    </row>
    <row r="12" spans="1:5" ht="17.5" x14ac:dyDescent="0.3">
      <c r="A12" s="76">
        <v>2</v>
      </c>
      <c r="B12" s="77" t="s">
        <v>55</v>
      </c>
      <c r="C12" s="78">
        <v>250000</v>
      </c>
      <c r="D12" s="109"/>
    </row>
    <row r="13" spans="1:5" ht="17.5" x14ac:dyDescent="0.3">
      <c r="A13" s="76">
        <v>3</v>
      </c>
      <c r="B13" s="77" t="s">
        <v>91</v>
      </c>
      <c r="C13" s="78">
        <v>160000</v>
      </c>
      <c r="D13" s="78">
        <v>160000</v>
      </c>
    </row>
    <row r="14" spans="1:5" ht="17.5" x14ac:dyDescent="0.3">
      <c r="A14" s="76">
        <v>4</v>
      </c>
      <c r="B14" s="77" t="s">
        <v>92</v>
      </c>
      <c r="C14" s="78">
        <v>260000</v>
      </c>
      <c r="D14" s="78">
        <v>260000</v>
      </c>
    </row>
    <row r="15" spans="1:5" ht="17.5" x14ac:dyDescent="0.3">
      <c r="A15" s="76">
        <v>5</v>
      </c>
      <c r="B15" s="77" t="s">
        <v>93</v>
      </c>
      <c r="C15" s="78">
        <v>110000</v>
      </c>
      <c r="D15" s="78">
        <v>110000</v>
      </c>
    </row>
    <row r="16" spans="1:5" ht="17.5" x14ac:dyDescent="0.3">
      <c r="A16" s="76">
        <v>6</v>
      </c>
      <c r="B16" s="77" t="s">
        <v>94</v>
      </c>
      <c r="C16" s="78">
        <v>80000</v>
      </c>
      <c r="D16" s="78">
        <v>80000</v>
      </c>
    </row>
    <row r="17" spans="1:4" ht="17.5" x14ac:dyDescent="0.3">
      <c r="A17" s="76">
        <v>7</v>
      </c>
      <c r="B17" s="77" t="s">
        <v>95</v>
      </c>
      <c r="C17" s="78">
        <v>50000</v>
      </c>
      <c r="D17" s="78">
        <v>50000</v>
      </c>
    </row>
    <row r="18" spans="1:4" ht="17.5" x14ac:dyDescent="0.3">
      <c r="A18" s="76">
        <v>8</v>
      </c>
      <c r="B18" s="77" t="s">
        <v>96</v>
      </c>
      <c r="C18" s="298">
        <v>70000</v>
      </c>
      <c r="D18" s="298">
        <v>70000</v>
      </c>
    </row>
    <row r="19" spans="1:4" ht="17.5" x14ac:dyDescent="0.3">
      <c r="A19" s="76">
        <v>9</v>
      </c>
      <c r="B19" s="77" t="s">
        <v>97</v>
      </c>
      <c r="C19" s="299"/>
      <c r="D19" s="299"/>
    </row>
    <row r="20" spans="1:4" ht="17.5" x14ac:dyDescent="0.3">
      <c r="A20" s="76">
        <v>10</v>
      </c>
      <c r="B20" s="77" t="s">
        <v>98</v>
      </c>
      <c r="C20" s="78">
        <v>39000</v>
      </c>
      <c r="D20" s="78">
        <v>39000</v>
      </c>
    </row>
    <row r="21" spans="1:4" ht="17.5" x14ac:dyDescent="0.3">
      <c r="A21" s="76">
        <v>11</v>
      </c>
      <c r="B21" s="77" t="s">
        <v>99</v>
      </c>
      <c r="C21" s="78">
        <v>42000</v>
      </c>
      <c r="D21" s="78">
        <v>42000</v>
      </c>
    </row>
    <row r="22" spans="1:4" ht="17.5" x14ac:dyDescent="0.3">
      <c r="A22" s="76">
        <v>12</v>
      </c>
      <c r="B22" s="77" t="s">
        <v>100</v>
      </c>
      <c r="C22" s="78">
        <v>55000</v>
      </c>
      <c r="D22" s="78">
        <v>55000</v>
      </c>
    </row>
    <row r="23" spans="1:4" ht="17.5" x14ac:dyDescent="0.3">
      <c r="A23" s="76">
        <v>13</v>
      </c>
      <c r="B23" s="77" t="s">
        <v>101</v>
      </c>
      <c r="C23" s="78">
        <v>80000</v>
      </c>
      <c r="D23" s="78">
        <v>80000</v>
      </c>
    </row>
    <row r="24" spans="1:4" ht="17.5" x14ac:dyDescent="0.3">
      <c r="A24" s="76">
        <v>14</v>
      </c>
      <c r="B24" s="77" t="s">
        <v>102</v>
      </c>
      <c r="C24" s="78">
        <v>58000</v>
      </c>
      <c r="D24" s="78">
        <v>58000</v>
      </c>
    </row>
    <row r="25" spans="1:4" ht="17.5" x14ac:dyDescent="0.3">
      <c r="A25" s="76">
        <v>15</v>
      </c>
      <c r="B25" s="77" t="s">
        <v>103</v>
      </c>
      <c r="C25" s="78">
        <v>46000</v>
      </c>
      <c r="D25" s="78">
        <v>46000</v>
      </c>
    </row>
    <row r="26" spans="1:4" ht="17.5" x14ac:dyDescent="0.3">
      <c r="A26" s="76">
        <v>16</v>
      </c>
      <c r="B26" s="77" t="s">
        <v>104</v>
      </c>
      <c r="C26" s="78">
        <v>200000</v>
      </c>
      <c r="D26" s="109"/>
    </row>
    <row r="27" spans="1:4" ht="17.5" x14ac:dyDescent="0.3">
      <c r="A27" s="76">
        <v>17</v>
      </c>
      <c r="B27" s="77" t="s">
        <v>105</v>
      </c>
      <c r="C27" s="78">
        <v>496000</v>
      </c>
      <c r="D27" s="109"/>
    </row>
    <row r="28" spans="1:4" ht="17.5" x14ac:dyDescent="0.3">
      <c r="A28" s="76">
        <v>18</v>
      </c>
      <c r="B28" s="77" t="s">
        <v>23</v>
      </c>
      <c r="C28" s="78">
        <v>50000</v>
      </c>
      <c r="D28" s="78">
        <v>50000</v>
      </c>
    </row>
    <row r="29" spans="1:4" ht="17.5" x14ac:dyDescent="0.3">
      <c r="A29" s="293" t="s">
        <v>84</v>
      </c>
      <c r="B29" s="294"/>
      <c r="C29" s="79">
        <f>SUM(C11:C28)</f>
        <v>2246000</v>
      </c>
      <c r="D29" s="79">
        <f>SUM(D11:D28)</f>
        <v>1300000</v>
      </c>
    </row>
    <row r="30" spans="1:4" ht="17.5" x14ac:dyDescent="0.35">
      <c r="A30" s="80"/>
      <c r="B30" s="81"/>
      <c r="C30" s="82"/>
      <c r="D30" s="82"/>
    </row>
    <row r="31" spans="1:4" ht="17.5" x14ac:dyDescent="0.3">
      <c r="A31" s="300" t="s">
        <v>27</v>
      </c>
      <c r="B31" s="300"/>
      <c r="C31" s="83"/>
      <c r="D31" s="83"/>
    </row>
    <row r="32" spans="1:4" ht="17.5" x14ac:dyDescent="0.3">
      <c r="A32" s="84"/>
      <c r="B32" s="283" t="s">
        <v>79</v>
      </c>
      <c r="C32" s="283"/>
      <c r="D32" s="283"/>
    </row>
    <row r="33" spans="1:4" ht="17.5" x14ac:dyDescent="0.35">
      <c r="A33" s="82"/>
      <c r="B33" s="82" t="s">
        <v>85</v>
      </c>
      <c r="C33" s="82"/>
      <c r="D33" s="82"/>
    </row>
    <row r="34" spans="1:4" x14ac:dyDescent="0.3">
      <c r="A34" s="85"/>
      <c r="B34" s="85"/>
      <c r="C34" s="85"/>
      <c r="D34" s="85"/>
    </row>
    <row r="35" spans="1:4" x14ac:dyDescent="0.3">
      <c r="A35"/>
      <c r="B35"/>
      <c r="C35"/>
      <c r="D35"/>
    </row>
    <row r="36" spans="1:4" x14ac:dyDescent="0.3">
      <c r="A36"/>
      <c r="B36"/>
      <c r="C36"/>
      <c r="D36"/>
    </row>
    <row r="37" spans="1:4" x14ac:dyDescent="0.3">
      <c r="A37"/>
      <c r="B37"/>
      <c r="C37"/>
      <c r="D37"/>
    </row>
  </sheetData>
  <mergeCells count="13">
    <mergeCell ref="A1:D1"/>
    <mergeCell ref="A7:D7"/>
    <mergeCell ref="C18:C19"/>
    <mergeCell ref="D18:D19"/>
    <mergeCell ref="A31:B31"/>
    <mergeCell ref="B32:D32"/>
    <mergeCell ref="C3:D3"/>
    <mergeCell ref="A5:D5"/>
    <mergeCell ref="A8:D8"/>
    <mergeCell ref="A9:A10"/>
    <mergeCell ref="B9:B10"/>
    <mergeCell ref="C9:D9"/>
    <mergeCell ref="A29:B29"/>
  </mergeCells>
  <pageMargins left="0.7" right="0.7" top="0.75" bottom="0.75" header="0.3" footer="0.3"/>
  <pageSetup scale="8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view="pageBreakPreview" topLeftCell="A7" zoomScale="60" zoomScaleNormal="100" workbookViewId="0">
      <selection activeCell="C36" sqref="C36"/>
    </sheetView>
  </sheetViews>
  <sheetFormatPr defaultColWidth="15.25" defaultRowHeight="15.5" x14ac:dyDescent="0.3"/>
  <cols>
    <col min="1" max="1" width="3.58203125" style="2" customWidth="1"/>
    <col min="2" max="2" width="62.25" style="1" customWidth="1"/>
    <col min="3" max="3" width="17.4140625" style="2" customWidth="1"/>
    <col min="4" max="4" width="16.58203125" style="2" customWidth="1"/>
    <col min="5" max="16384" width="15.25" style="2"/>
  </cols>
  <sheetData>
    <row r="1" spans="1:5" s="49" customFormat="1" x14ac:dyDescent="0.3">
      <c r="A1" s="316" t="s">
        <v>73</v>
      </c>
      <c r="B1" s="316"/>
      <c r="C1" s="316"/>
      <c r="D1" s="316"/>
    </row>
    <row r="2" spans="1:5" s="49" customFormat="1" x14ac:dyDescent="0.3">
      <c r="A2" s="316" t="s">
        <v>74</v>
      </c>
      <c r="B2" s="316"/>
      <c r="C2" s="316"/>
      <c r="D2" s="316"/>
    </row>
    <row r="3" spans="1:5" s="49" customFormat="1" x14ac:dyDescent="0.3">
      <c r="A3" s="317" t="s">
        <v>75</v>
      </c>
      <c r="B3" s="317"/>
      <c r="C3" s="317"/>
      <c r="D3" s="317"/>
    </row>
    <row r="4" spans="1:5" x14ac:dyDescent="0.3">
      <c r="A4" s="50"/>
      <c r="B4" s="51"/>
      <c r="C4" s="51"/>
      <c r="D4" s="51"/>
    </row>
    <row r="5" spans="1:5" x14ac:dyDescent="0.3">
      <c r="A5" s="52"/>
      <c r="B5" s="2"/>
      <c r="C5" s="63" t="s">
        <v>109</v>
      </c>
    </row>
    <row r="6" spans="1:5" x14ac:dyDescent="0.3">
      <c r="A6" s="52"/>
      <c r="B6" s="53"/>
      <c r="C6" s="318"/>
      <c r="D6" s="318"/>
    </row>
    <row r="7" spans="1:5" ht="18" x14ac:dyDescent="0.3">
      <c r="A7" s="319" t="s">
        <v>2</v>
      </c>
      <c r="B7" s="320"/>
      <c r="C7" s="320"/>
      <c r="D7" s="320"/>
    </row>
    <row r="8" spans="1:5" x14ac:dyDescent="0.3">
      <c r="A8" s="54"/>
      <c r="B8" s="307" t="s">
        <v>110</v>
      </c>
      <c r="C8" s="307"/>
      <c r="D8" s="307"/>
    </row>
    <row r="9" spans="1:5" ht="33" customHeight="1" x14ac:dyDescent="0.3">
      <c r="A9" s="308" t="s">
        <v>76</v>
      </c>
      <c r="B9" s="309"/>
      <c r="C9" s="309"/>
      <c r="D9" s="309"/>
    </row>
    <row r="10" spans="1:5" s="3" customFormat="1" ht="19.5" customHeight="1" x14ac:dyDescent="0.35">
      <c r="A10" s="310" t="s">
        <v>77</v>
      </c>
      <c r="B10" s="312" t="s">
        <v>3</v>
      </c>
      <c r="C10" s="314" t="s">
        <v>5</v>
      </c>
      <c r="D10" s="314"/>
      <c r="E10" s="4"/>
    </row>
    <row r="11" spans="1:5" s="3" customFormat="1" ht="19.5" customHeight="1" x14ac:dyDescent="0.35">
      <c r="A11" s="311"/>
      <c r="B11" s="313"/>
      <c r="C11" s="55" t="s">
        <v>78</v>
      </c>
      <c r="D11" s="55" t="s">
        <v>86</v>
      </c>
    </row>
    <row r="12" spans="1:5" s="3" customFormat="1" ht="52.5" x14ac:dyDescent="0.35">
      <c r="A12" s="56">
        <v>1</v>
      </c>
      <c r="B12" s="77" t="s">
        <v>50</v>
      </c>
      <c r="C12" s="78">
        <v>180000</v>
      </c>
      <c r="D12" s="78">
        <v>180000</v>
      </c>
    </row>
    <row r="13" spans="1:5" s="3" customFormat="1" ht="17.5" x14ac:dyDescent="0.35">
      <c r="A13" s="56">
        <v>2</v>
      </c>
      <c r="B13" s="77" t="s">
        <v>55</v>
      </c>
      <c r="C13" s="78">
        <v>200000</v>
      </c>
      <c r="D13" s="78">
        <v>200000</v>
      </c>
    </row>
    <row r="14" spans="1:5" s="3" customFormat="1" ht="17.5" x14ac:dyDescent="0.35">
      <c r="A14" s="56">
        <v>3</v>
      </c>
      <c r="B14" s="77" t="s">
        <v>91</v>
      </c>
      <c r="C14" s="78">
        <v>170000</v>
      </c>
      <c r="D14" s="78">
        <v>170000</v>
      </c>
    </row>
    <row r="15" spans="1:5" s="3" customFormat="1" ht="17.5" x14ac:dyDescent="0.35">
      <c r="A15" s="56">
        <v>4</v>
      </c>
      <c r="B15" s="77" t="s">
        <v>108</v>
      </c>
      <c r="C15" s="78">
        <v>240000</v>
      </c>
      <c r="D15" s="78">
        <v>240000</v>
      </c>
    </row>
    <row r="16" spans="1:5" s="3" customFormat="1" ht="17.5" x14ac:dyDescent="0.35">
      <c r="A16" s="56">
        <v>5</v>
      </c>
      <c r="B16" s="77" t="s">
        <v>93</v>
      </c>
      <c r="C16" s="78">
        <v>115000</v>
      </c>
      <c r="D16" s="78">
        <v>115000</v>
      </c>
    </row>
    <row r="17" spans="1:4" s="3" customFormat="1" ht="17.5" x14ac:dyDescent="0.35">
      <c r="A17" s="56">
        <v>6</v>
      </c>
      <c r="B17" s="77" t="s">
        <v>94</v>
      </c>
      <c r="C17" s="78">
        <v>100000</v>
      </c>
      <c r="D17" s="78">
        <v>100000</v>
      </c>
    </row>
    <row r="18" spans="1:4" s="3" customFormat="1" ht="17.5" x14ac:dyDescent="0.35">
      <c r="A18" s="56">
        <v>7</v>
      </c>
      <c r="B18" s="77" t="s">
        <v>95</v>
      </c>
      <c r="C18" s="78">
        <v>650000</v>
      </c>
      <c r="D18" s="78">
        <v>650000</v>
      </c>
    </row>
    <row r="19" spans="1:4" s="3" customFormat="1" ht="17.5" x14ac:dyDescent="0.35">
      <c r="A19" s="56">
        <v>8</v>
      </c>
      <c r="B19" s="77" t="s">
        <v>96</v>
      </c>
      <c r="C19" s="298">
        <v>70000</v>
      </c>
      <c r="D19" s="298">
        <v>70000</v>
      </c>
    </row>
    <row r="20" spans="1:4" s="3" customFormat="1" ht="17.5" x14ac:dyDescent="0.35">
      <c r="A20" s="56">
        <v>9</v>
      </c>
      <c r="B20" s="77" t="s">
        <v>97</v>
      </c>
      <c r="C20" s="299"/>
      <c r="D20" s="299"/>
    </row>
    <row r="21" spans="1:4" s="3" customFormat="1" ht="17.5" x14ac:dyDescent="0.35">
      <c r="A21" s="56">
        <v>10</v>
      </c>
      <c r="B21" s="77" t="s">
        <v>98</v>
      </c>
      <c r="C21" s="78">
        <v>42000</v>
      </c>
      <c r="D21" s="78">
        <v>42000</v>
      </c>
    </row>
    <row r="22" spans="1:4" s="3" customFormat="1" ht="17.5" x14ac:dyDescent="0.35">
      <c r="A22" s="56">
        <v>11</v>
      </c>
      <c r="B22" s="77" t="s">
        <v>99</v>
      </c>
      <c r="C22" s="78">
        <v>48000</v>
      </c>
      <c r="D22" s="78">
        <v>48000</v>
      </c>
    </row>
    <row r="23" spans="1:4" s="3" customFormat="1" ht="17.5" x14ac:dyDescent="0.35">
      <c r="A23" s="56">
        <v>12</v>
      </c>
      <c r="B23" s="77" t="s">
        <v>100</v>
      </c>
      <c r="C23" s="78">
        <v>60000</v>
      </c>
      <c r="D23" s="78">
        <v>60000</v>
      </c>
    </row>
    <row r="24" spans="1:4" s="3" customFormat="1" ht="17.5" x14ac:dyDescent="0.35">
      <c r="A24" s="56">
        <v>13</v>
      </c>
      <c r="B24" s="77" t="s">
        <v>101</v>
      </c>
      <c r="C24" s="78">
        <v>85000</v>
      </c>
      <c r="D24" s="78">
        <v>85000</v>
      </c>
    </row>
    <row r="25" spans="1:4" s="3" customFormat="1" ht="17.5" x14ac:dyDescent="0.35">
      <c r="A25" s="56">
        <v>14</v>
      </c>
      <c r="B25" s="77" t="s">
        <v>102</v>
      </c>
      <c r="C25" s="78">
        <v>59000</v>
      </c>
      <c r="D25" s="78">
        <v>59000</v>
      </c>
    </row>
    <row r="26" spans="1:4" s="3" customFormat="1" ht="17.5" x14ac:dyDescent="0.35">
      <c r="A26" s="56">
        <v>15</v>
      </c>
      <c r="B26" s="77" t="s">
        <v>103</v>
      </c>
      <c r="C26" s="78">
        <v>66000</v>
      </c>
      <c r="D26" s="78">
        <v>66000</v>
      </c>
    </row>
    <row r="27" spans="1:4" s="3" customFormat="1" ht="17.5" x14ac:dyDescent="0.35">
      <c r="A27" s="56">
        <v>16</v>
      </c>
      <c r="B27" s="77" t="s">
        <v>104</v>
      </c>
      <c r="C27" s="110"/>
      <c r="D27" s="78">
        <v>220000</v>
      </c>
    </row>
    <row r="28" spans="1:4" s="3" customFormat="1" ht="17.5" x14ac:dyDescent="0.35">
      <c r="A28" s="56">
        <v>17</v>
      </c>
      <c r="B28" s="77" t="s">
        <v>105</v>
      </c>
      <c r="C28" s="110"/>
      <c r="D28" s="78">
        <v>499000</v>
      </c>
    </row>
    <row r="29" spans="1:4" s="3" customFormat="1" ht="17.5" x14ac:dyDescent="0.35">
      <c r="A29" s="56">
        <v>18</v>
      </c>
      <c r="B29" s="77" t="s">
        <v>23</v>
      </c>
      <c r="C29" s="78">
        <v>30000</v>
      </c>
      <c r="D29" s="78">
        <v>30000</v>
      </c>
    </row>
    <row r="30" spans="1:4" s="3" customFormat="1" x14ac:dyDescent="0.35">
      <c r="A30" s="315" t="s">
        <v>26</v>
      </c>
      <c r="B30" s="315"/>
      <c r="C30" s="57">
        <f>SUM(C12:C29)</f>
        <v>2115000</v>
      </c>
      <c r="D30" s="57">
        <f>SUM(D12:D29)</f>
        <v>2834000</v>
      </c>
    </row>
    <row r="31" spans="1:4" x14ac:dyDescent="0.3">
      <c r="A31" s="58"/>
      <c r="B31" s="59"/>
      <c r="C31" s="50"/>
      <c r="D31" s="50"/>
    </row>
    <row r="32" spans="1:4" x14ac:dyDescent="0.3">
      <c r="A32" s="301" t="s">
        <v>27</v>
      </c>
      <c r="B32" s="302"/>
      <c r="C32" s="60"/>
      <c r="D32" s="60"/>
    </row>
    <row r="33" spans="1:4" x14ac:dyDescent="0.3">
      <c r="A33" s="303" t="s">
        <v>79</v>
      </c>
      <c r="B33" s="304"/>
      <c r="C33" s="304"/>
      <c r="D33" s="61"/>
    </row>
    <row r="34" spans="1:4" x14ac:dyDescent="0.3">
      <c r="A34" s="303" t="s">
        <v>72</v>
      </c>
      <c r="B34" s="304"/>
      <c r="C34" s="304"/>
      <c r="D34" s="304"/>
    </row>
    <row r="35" spans="1:4" x14ac:dyDescent="0.3">
      <c r="A35" s="305" t="s">
        <v>80</v>
      </c>
      <c r="B35" s="306"/>
      <c r="C35" s="306"/>
      <c r="D35" s="62"/>
    </row>
  </sheetData>
  <mergeCells count="17">
    <mergeCell ref="A1:D1"/>
    <mergeCell ref="A2:D2"/>
    <mergeCell ref="A3:D3"/>
    <mergeCell ref="C6:D6"/>
    <mergeCell ref="A7:D7"/>
    <mergeCell ref="A32:B32"/>
    <mergeCell ref="A33:C33"/>
    <mergeCell ref="A34:D34"/>
    <mergeCell ref="A35:C35"/>
    <mergeCell ref="B8:D8"/>
    <mergeCell ref="A9:D9"/>
    <mergeCell ref="A10:A11"/>
    <mergeCell ref="B10:B11"/>
    <mergeCell ref="C10:D10"/>
    <mergeCell ref="A30:B30"/>
    <mergeCell ref="C19:C20"/>
    <mergeCell ref="D19:D20"/>
  </mergeCells>
  <pageMargins left="0.34" right="0.25"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7"/>
  <sheetViews>
    <sheetView topLeftCell="A19" zoomScaleNormal="100" workbookViewId="0">
      <selection activeCell="C36" sqref="C36"/>
    </sheetView>
  </sheetViews>
  <sheetFormatPr defaultColWidth="9.1640625" defaultRowHeight="16.5" x14ac:dyDescent="0.35"/>
  <cols>
    <col min="1" max="1" width="6" style="92" customWidth="1"/>
    <col min="2" max="2" width="13.58203125" style="122" customWidth="1"/>
    <col min="3" max="3" width="45.4140625" style="92" customWidth="1"/>
    <col min="4" max="4" width="49.1640625" style="92" customWidth="1"/>
    <col min="5" max="5" width="13" style="98" customWidth="1"/>
    <col min="6" max="7" width="10.75" style="98" customWidth="1"/>
    <col min="8" max="8" width="13.4140625" style="99" customWidth="1"/>
    <col min="9" max="9" width="9.83203125" style="92" bestFit="1" customWidth="1"/>
    <col min="10" max="16384" width="9.1640625" style="92"/>
  </cols>
  <sheetData>
    <row r="1" spans="1:12" s="88" customFormat="1" ht="15.75" customHeight="1" x14ac:dyDescent="0.3">
      <c r="A1" s="5"/>
      <c r="B1" s="116"/>
      <c r="C1" s="5"/>
      <c r="D1" s="250" t="s">
        <v>46</v>
      </c>
      <c r="E1" s="250"/>
      <c r="F1" s="250"/>
      <c r="G1" s="250"/>
      <c r="H1" s="250"/>
    </row>
    <row r="2" spans="1:12" s="6" customFormat="1" x14ac:dyDescent="0.3">
      <c r="A2" s="7"/>
      <c r="B2" s="117"/>
      <c r="C2" s="7"/>
      <c r="D2" s="251"/>
      <c r="E2" s="251"/>
      <c r="F2" s="251"/>
      <c r="G2" s="251"/>
      <c r="H2" s="251"/>
    </row>
    <row r="3" spans="1:12" s="6" customFormat="1" x14ac:dyDescent="0.3">
      <c r="A3" s="7"/>
      <c r="B3" s="117"/>
      <c r="C3" s="7"/>
      <c r="D3" s="251"/>
      <c r="E3" s="251"/>
      <c r="F3" s="251"/>
      <c r="G3" s="251"/>
      <c r="H3" s="251"/>
    </row>
    <row r="4" spans="1:12" s="6" customFormat="1" x14ac:dyDescent="0.3">
      <c r="A4" s="7"/>
      <c r="B4" s="117"/>
      <c r="C4" s="7"/>
      <c r="D4" s="251"/>
      <c r="E4" s="251"/>
      <c r="F4" s="251"/>
      <c r="G4" s="251"/>
      <c r="H4" s="251"/>
    </row>
    <row r="5" spans="1:12" s="6" customFormat="1" x14ac:dyDescent="0.3">
      <c r="A5" s="7"/>
      <c r="B5" s="117"/>
      <c r="C5" s="7"/>
      <c r="D5" s="251"/>
      <c r="E5" s="251"/>
      <c r="F5" s="251"/>
      <c r="G5" s="251"/>
      <c r="H5" s="251"/>
    </row>
    <row r="6" spans="1:12" s="6" customFormat="1" x14ac:dyDescent="0.3">
      <c r="B6" s="118"/>
      <c r="C6" s="8"/>
      <c r="D6" s="8"/>
      <c r="E6" s="9"/>
      <c r="F6" s="9"/>
      <c r="G6" s="9"/>
    </row>
    <row r="7" spans="1:12" s="6" customFormat="1" ht="19" x14ac:dyDescent="0.3">
      <c r="A7" s="321" t="s">
        <v>2</v>
      </c>
      <c r="B7" s="321"/>
      <c r="C7" s="321"/>
      <c r="D7" s="321"/>
      <c r="E7" s="321"/>
      <c r="F7" s="321"/>
      <c r="G7" s="321"/>
      <c r="H7" s="321"/>
      <c r="I7" s="89"/>
      <c r="J7" s="89"/>
      <c r="K7" s="89"/>
      <c r="L7" s="89"/>
    </row>
    <row r="8" spans="1:12" s="6" customFormat="1" ht="25" x14ac:dyDescent="0.3">
      <c r="A8" s="114"/>
      <c r="B8" s="119"/>
      <c r="C8" s="114"/>
      <c r="D8" s="114"/>
      <c r="E8" s="114"/>
      <c r="F8" s="114"/>
      <c r="G8" s="114"/>
      <c r="H8" s="114"/>
      <c r="I8" s="89"/>
      <c r="J8" s="89"/>
      <c r="K8" s="89"/>
      <c r="L8" s="89"/>
    </row>
    <row r="9" spans="1:12" s="6" customFormat="1" ht="25" x14ac:dyDescent="0.3">
      <c r="A9" s="115"/>
      <c r="B9" s="282" t="s">
        <v>90</v>
      </c>
      <c r="C9" s="282"/>
      <c r="D9" s="282"/>
      <c r="E9" s="282"/>
      <c r="F9" s="282"/>
      <c r="G9" s="282"/>
      <c r="H9" s="282"/>
      <c r="I9" s="90"/>
      <c r="J9" s="90"/>
      <c r="K9" s="90"/>
    </row>
    <row r="10" spans="1:12" s="6" customFormat="1" x14ac:dyDescent="0.3">
      <c r="A10" s="259" t="s">
        <v>36</v>
      </c>
      <c r="B10" s="260"/>
      <c r="C10" s="260"/>
      <c r="D10" s="260"/>
      <c r="E10" s="260"/>
      <c r="F10" s="260"/>
      <c r="G10" s="260"/>
      <c r="H10" s="261"/>
      <c r="I10" s="91"/>
      <c r="J10" s="91"/>
      <c r="K10" s="91"/>
      <c r="L10" s="91"/>
    </row>
    <row r="11" spans="1:12" s="6" customFormat="1" x14ac:dyDescent="0.3">
      <c r="A11" s="262"/>
      <c r="B11" s="263"/>
      <c r="C11" s="263"/>
      <c r="D11" s="263"/>
      <c r="E11" s="263"/>
      <c r="F11" s="263"/>
      <c r="G11" s="263"/>
      <c r="H11" s="264"/>
      <c r="I11" s="48"/>
      <c r="J11" s="48"/>
      <c r="K11" s="48"/>
      <c r="L11" s="48"/>
    </row>
    <row r="12" spans="1:12" x14ac:dyDescent="0.35">
      <c r="A12" s="12"/>
      <c r="B12" s="120"/>
      <c r="C12" s="12"/>
      <c r="D12" s="12"/>
      <c r="E12" s="14"/>
      <c r="F12" s="14"/>
      <c r="G12" s="14"/>
      <c r="H12" s="15"/>
    </row>
    <row r="13" spans="1:12" ht="33" customHeight="1" x14ac:dyDescent="0.35">
      <c r="A13" s="322" t="s">
        <v>44</v>
      </c>
      <c r="B13" s="324" t="s">
        <v>3</v>
      </c>
      <c r="C13" s="325"/>
      <c r="D13" s="322" t="s">
        <v>4</v>
      </c>
      <c r="E13" s="328" t="s">
        <v>5</v>
      </c>
      <c r="F13" s="330" t="s">
        <v>52</v>
      </c>
      <c r="G13" s="330"/>
      <c r="H13" s="134" t="s">
        <v>0</v>
      </c>
    </row>
    <row r="14" spans="1:12" ht="30" customHeight="1" x14ac:dyDescent="0.35">
      <c r="A14" s="323"/>
      <c r="B14" s="326"/>
      <c r="C14" s="327"/>
      <c r="D14" s="323"/>
      <c r="E14" s="329"/>
      <c r="F14" s="132" t="s">
        <v>78</v>
      </c>
      <c r="G14" s="132" t="s">
        <v>86</v>
      </c>
      <c r="H14" s="135"/>
    </row>
    <row r="15" spans="1:12" ht="33" x14ac:dyDescent="0.35">
      <c r="A15" s="268">
        <v>1</v>
      </c>
      <c r="B15" s="331" t="s">
        <v>1</v>
      </c>
      <c r="C15" s="265" t="s">
        <v>50</v>
      </c>
      <c r="D15" s="18" t="s">
        <v>6</v>
      </c>
      <c r="E15" s="270">
        <v>200000</v>
      </c>
      <c r="F15" s="270">
        <v>120000</v>
      </c>
      <c r="G15" s="270">
        <v>120000</v>
      </c>
      <c r="H15" s="272"/>
    </row>
    <row r="16" spans="1:12" x14ac:dyDescent="0.35">
      <c r="A16" s="269"/>
      <c r="B16" s="332"/>
      <c r="C16" s="266"/>
      <c r="D16" s="19" t="s">
        <v>7</v>
      </c>
      <c r="E16" s="271"/>
      <c r="F16" s="271"/>
      <c r="G16" s="271"/>
      <c r="H16" s="273"/>
    </row>
    <row r="17" spans="1:8" ht="33" x14ac:dyDescent="0.35">
      <c r="A17" s="269"/>
      <c r="B17" s="332"/>
      <c r="C17" s="266"/>
      <c r="D17" s="18" t="s">
        <v>8</v>
      </c>
      <c r="E17" s="271"/>
      <c r="F17" s="271"/>
      <c r="G17" s="271"/>
      <c r="H17" s="273"/>
    </row>
    <row r="18" spans="1:8" ht="33" x14ac:dyDescent="0.35">
      <c r="A18" s="269"/>
      <c r="B18" s="332"/>
      <c r="C18" s="266"/>
      <c r="D18" s="18" t="s">
        <v>9</v>
      </c>
      <c r="E18" s="271"/>
      <c r="F18" s="271"/>
      <c r="G18" s="271"/>
      <c r="H18" s="273"/>
    </row>
    <row r="19" spans="1:8" x14ac:dyDescent="0.35">
      <c r="A19" s="269"/>
      <c r="B19" s="332"/>
      <c r="C19" s="266"/>
      <c r="D19" s="18" t="s">
        <v>10</v>
      </c>
      <c r="E19" s="271"/>
      <c r="F19" s="271"/>
      <c r="G19" s="271"/>
      <c r="H19" s="273"/>
    </row>
    <row r="20" spans="1:8" x14ac:dyDescent="0.35">
      <c r="A20" s="269"/>
      <c r="B20" s="332"/>
      <c r="C20" s="266"/>
      <c r="D20" s="44" t="s">
        <v>49</v>
      </c>
      <c r="E20" s="271"/>
      <c r="F20" s="271"/>
      <c r="G20" s="271"/>
      <c r="H20" s="273"/>
    </row>
    <row r="21" spans="1:8" ht="16.5" customHeight="1" x14ac:dyDescent="0.35">
      <c r="A21" s="20">
        <v>2</v>
      </c>
      <c r="B21" s="123" t="s">
        <v>11</v>
      </c>
      <c r="C21" s="27" t="s">
        <v>12</v>
      </c>
      <c r="D21" s="30" t="s">
        <v>51</v>
      </c>
      <c r="E21" s="21">
        <v>102000</v>
      </c>
      <c r="F21" s="21">
        <v>85000</v>
      </c>
      <c r="G21" s="21">
        <v>85000</v>
      </c>
      <c r="H21" s="22"/>
    </row>
    <row r="22" spans="1:8" ht="66" x14ac:dyDescent="0.35">
      <c r="A22" s="43">
        <v>3</v>
      </c>
      <c r="B22" s="121" t="s">
        <v>14</v>
      </c>
      <c r="C22" s="27" t="s">
        <v>15</v>
      </c>
      <c r="D22" s="19" t="s">
        <v>16</v>
      </c>
      <c r="E22" s="21">
        <v>59000</v>
      </c>
      <c r="F22" s="21">
        <v>53000</v>
      </c>
      <c r="G22" s="21">
        <v>53000</v>
      </c>
      <c r="H22" s="22"/>
    </row>
    <row r="23" spans="1:8" ht="49.5" x14ac:dyDescent="0.35">
      <c r="A23" s="20">
        <v>4</v>
      </c>
      <c r="B23" s="121" t="s">
        <v>17</v>
      </c>
      <c r="C23" s="27" t="s">
        <v>18</v>
      </c>
      <c r="D23" s="19" t="s">
        <v>19</v>
      </c>
      <c r="E23" s="21">
        <v>75000</v>
      </c>
      <c r="F23" s="21">
        <v>60000</v>
      </c>
      <c r="G23" s="21">
        <v>60000</v>
      </c>
      <c r="H23" s="22"/>
    </row>
    <row r="24" spans="1:8" ht="33" x14ac:dyDescent="0.35">
      <c r="A24" s="43">
        <v>5</v>
      </c>
      <c r="B24" s="121" t="s">
        <v>20</v>
      </c>
      <c r="C24" s="27" t="s">
        <v>21</v>
      </c>
      <c r="D24" s="19" t="s">
        <v>22</v>
      </c>
      <c r="E24" s="21">
        <v>27000</v>
      </c>
      <c r="F24" s="21">
        <v>20000</v>
      </c>
      <c r="G24" s="21">
        <v>20000</v>
      </c>
      <c r="H24" s="22"/>
    </row>
    <row r="25" spans="1:8" ht="33" x14ac:dyDescent="0.35">
      <c r="A25" s="20">
        <v>6</v>
      </c>
      <c r="B25" s="333" t="s">
        <v>37</v>
      </c>
      <c r="C25" s="27" t="s">
        <v>38</v>
      </c>
      <c r="D25" s="23" t="s">
        <v>39</v>
      </c>
      <c r="E25" s="238">
        <v>60000</v>
      </c>
      <c r="F25" s="238">
        <v>50000</v>
      </c>
      <c r="G25" s="238">
        <v>50000</v>
      </c>
      <c r="H25" s="253"/>
    </row>
    <row r="26" spans="1:8" ht="33" x14ac:dyDescent="0.35">
      <c r="A26" s="43">
        <v>7</v>
      </c>
      <c r="B26" s="333"/>
      <c r="C26" s="27" t="s">
        <v>40</v>
      </c>
      <c r="D26" s="23" t="s">
        <v>39</v>
      </c>
      <c r="E26" s="238"/>
      <c r="F26" s="238"/>
      <c r="G26" s="238"/>
      <c r="H26" s="253"/>
    </row>
    <row r="27" spans="1:8" ht="49.5" x14ac:dyDescent="0.35">
      <c r="A27" s="20">
        <v>8</v>
      </c>
      <c r="B27" s="121" t="s">
        <v>41</v>
      </c>
      <c r="C27" s="19" t="s">
        <v>42</v>
      </c>
      <c r="D27" s="24" t="s">
        <v>43</v>
      </c>
      <c r="E27" s="25">
        <v>41000</v>
      </c>
      <c r="F27" s="25">
        <v>37000</v>
      </c>
      <c r="G27" s="25">
        <v>37000</v>
      </c>
      <c r="H27" s="22"/>
    </row>
    <row r="28" spans="1:8" ht="33" x14ac:dyDescent="0.35">
      <c r="A28" s="43">
        <v>9</v>
      </c>
      <c r="B28" s="121" t="s">
        <v>54</v>
      </c>
      <c r="C28" s="26" t="s">
        <v>55</v>
      </c>
      <c r="D28" s="18" t="s">
        <v>53</v>
      </c>
      <c r="E28" s="45">
        <v>330000</v>
      </c>
      <c r="F28" s="108"/>
      <c r="G28" s="45" t="s">
        <v>56</v>
      </c>
      <c r="H28" s="46"/>
    </row>
    <row r="29" spans="1:8" x14ac:dyDescent="0.35">
      <c r="A29" s="126"/>
      <c r="B29" s="127"/>
      <c r="C29" s="128"/>
      <c r="D29" s="129"/>
      <c r="E29" s="28"/>
      <c r="F29" s="28"/>
      <c r="G29" s="28"/>
      <c r="H29" s="22"/>
    </row>
    <row r="30" spans="1:8" ht="15.75" customHeight="1" x14ac:dyDescent="0.35">
      <c r="A30" s="337" t="s">
        <v>26</v>
      </c>
      <c r="B30" s="338"/>
      <c r="C30" s="338"/>
      <c r="D30" s="339"/>
      <c r="E30" s="132">
        <f>SUM(E15:E28)</f>
        <v>894000</v>
      </c>
      <c r="F30" s="132">
        <f>SUM(F15:F28)</f>
        <v>425000</v>
      </c>
      <c r="G30" s="132">
        <f>SUM(G15:G28)</f>
        <v>425000</v>
      </c>
      <c r="H30" s="133"/>
    </row>
    <row r="31" spans="1:8" ht="30" customHeight="1" x14ac:dyDescent="0.35">
      <c r="A31" s="340" t="s">
        <v>89</v>
      </c>
      <c r="B31" s="341"/>
      <c r="C31" s="341"/>
      <c r="D31" s="341"/>
      <c r="E31" s="341"/>
      <c r="F31" s="341"/>
      <c r="G31" s="342"/>
      <c r="H31" s="131"/>
    </row>
    <row r="32" spans="1:8" s="32" customFormat="1" x14ac:dyDescent="0.3">
      <c r="A32" s="236" t="s">
        <v>27</v>
      </c>
      <c r="B32" s="236"/>
      <c r="C32" s="236"/>
      <c r="D32" s="236"/>
      <c r="E32" s="101"/>
      <c r="F32" s="101"/>
      <c r="G32" s="101"/>
      <c r="H32" s="102"/>
    </row>
    <row r="33" spans="1:8" s="32" customFormat="1" ht="25.5" customHeight="1" x14ac:dyDescent="0.3">
      <c r="A33" s="33"/>
      <c r="B33" s="235" t="s">
        <v>111</v>
      </c>
      <c r="C33" s="235"/>
      <c r="D33" s="235"/>
      <c r="E33" s="235"/>
      <c r="F33" s="235"/>
      <c r="G33" s="235"/>
      <c r="H33" s="235"/>
    </row>
    <row r="34" spans="1:8" s="32" customFormat="1" ht="60.75" customHeight="1" x14ac:dyDescent="0.3">
      <c r="A34" s="130"/>
      <c r="B34" s="334" t="s">
        <v>112</v>
      </c>
      <c r="C34" s="335"/>
      <c r="D34" s="335"/>
      <c r="E34" s="335"/>
      <c r="F34" s="335"/>
      <c r="G34" s="335"/>
      <c r="H34" s="336"/>
    </row>
    <row r="35" spans="1:8" s="6" customFormat="1" x14ac:dyDescent="0.3">
      <c r="A35" s="32"/>
      <c r="B35" s="235" t="s">
        <v>30</v>
      </c>
      <c r="C35" s="235"/>
      <c r="D35" s="235"/>
      <c r="E35" s="235"/>
      <c r="F35" s="235"/>
      <c r="G35" s="235"/>
      <c r="H35" s="235"/>
    </row>
    <row r="36" spans="1:8" s="6" customFormat="1" x14ac:dyDescent="0.3">
      <c r="A36" s="32"/>
      <c r="B36" s="34" t="s">
        <v>31</v>
      </c>
      <c r="C36" s="34"/>
      <c r="D36" s="124"/>
      <c r="E36" s="125"/>
      <c r="F36" s="125"/>
      <c r="G36" s="125"/>
      <c r="H36" s="34"/>
    </row>
    <row r="37" spans="1:8" s="6" customFormat="1" x14ac:dyDescent="0.3">
      <c r="A37" s="32"/>
      <c r="B37" s="34" t="s">
        <v>32</v>
      </c>
      <c r="C37" s="34"/>
      <c r="D37" s="124"/>
      <c r="E37" s="125"/>
      <c r="F37" s="125"/>
      <c r="G37" s="125"/>
      <c r="H37" s="34"/>
    </row>
  </sheetData>
  <mergeCells count="27">
    <mergeCell ref="B33:H33"/>
    <mergeCell ref="B35:H35"/>
    <mergeCell ref="B34:H34"/>
    <mergeCell ref="A30:D30"/>
    <mergeCell ref="A31:G31"/>
    <mergeCell ref="A32:D32"/>
    <mergeCell ref="H15:H20"/>
    <mergeCell ref="B25:B26"/>
    <mergeCell ref="E25:E26"/>
    <mergeCell ref="F25:F26"/>
    <mergeCell ref="G25:G26"/>
    <mergeCell ref="H25:H26"/>
    <mergeCell ref="G15:G20"/>
    <mergeCell ref="A15:A20"/>
    <mergeCell ref="B15:B20"/>
    <mergeCell ref="C15:C20"/>
    <mergeCell ref="E15:E20"/>
    <mergeCell ref="F15:F20"/>
    <mergeCell ref="D1:H5"/>
    <mergeCell ref="A7:H7"/>
    <mergeCell ref="B9:H9"/>
    <mergeCell ref="A10:H11"/>
    <mergeCell ref="A13:A14"/>
    <mergeCell ref="B13:C14"/>
    <mergeCell ref="D13:D14"/>
    <mergeCell ref="E13:E14"/>
    <mergeCell ref="F13:G13"/>
  </mergeCells>
  <pageMargins left="0.41" right="0.26" top="0.32" bottom="0.32" header="0.3" footer="0.3"/>
  <pageSetup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5"/>
  <sheetViews>
    <sheetView topLeftCell="A25" zoomScaleNormal="100" workbookViewId="0">
      <selection activeCell="D38" sqref="D38"/>
    </sheetView>
  </sheetViews>
  <sheetFormatPr defaultColWidth="9.1640625" defaultRowHeight="14" x14ac:dyDescent="0.3"/>
  <cols>
    <col min="1" max="1" width="6.25" style="140" bestFit="1" customWidth="1"/>
    <col min="2" max="2" width="13.4140625" style="222" customWidth="1"/>
    <col min="3" max="3" width="63.83203125" style="140" customWidth="1"/>
    <col min="4" max="4" width="36.25" style="140" customWidth="1"/>
    <col min="5" max="5" width="14.25" style="223" customWidth="1"/>
    <col min="6" max="6" width="14.83203125" style="223" customWidth="1"/>
    <col min="7" max="7" width="66.75" style="224" customWidth="1"/>
    <col min="8" max="8" width="16.25" style="140" customWidth="1"/>
    <col min="9" max="9" width="9.83203125" style="140" bestFit="1" customWidth="1"/>
    <col min="10" max="16384" width="9.1640625" style="140"/>
  </cols>
  <sheetData>
    <row r="1" spans="1:8" x14ac:dyDescent="0.3">
      <c r="A1" s="136" t="s">
        <v>44</v>
      </c>
      <c r="B1" s="384" t="s">
        <v>3</v>
      </c>
      <c r="C1" s="384"/>
      <c r="D1" s="136" t="s">
        <v>4</v>
      </c>
      <c r="E1" s="137" t="s">
        <v>5</v>
      </c>
      <c r="F1" s="137" t="s">
        <v>113</v>
      </c>
      <c r="G1" s="138" t="s">
        <v>0</v>
      </c>
      <c r="H1" s="139"/>
    </row>
    <row r="2" spans="1:8" x14ac:dyDescent="0.3">
      <c r="A2" s="141" t="s">
        <v>114</v>
      </c>
      <c r="B2" s="142"/>
      <c r="C2" s="143"/>
      <c r="D2" s="144"/>
      <c r="E2" s="145"/>
      <c r="F2" s="145"/>
      <c r="G2" s="146"/>
      <c r="H2" s="147"/>
    </row>
    <row r="3" spans="1:8" ht="28" x14ac:dyDescent="0.3">
      <c r="A3" s="148">
        <v>1</v>
      </c>
      <c r="B3" s="149" t="s">
        <v>115</v>
      </c>
      <c r="C3" s="150" t="s">
        <v>116</v>
      </c>
      <c r="D3" s="150" t="s">
        <v>117</v>
      </c>
      <c r="E3" s="151">
        <v>169000</v>
      </c>
      <c r="F3" s="151">
        <f>E3*0.9</f>
        <v>152100</v>
      </c>
      <c r="G3" s="152"/>
      <c r="H3" s="147"/>
    </row>
    <row r="4" spans="1:8" ht="28" x14ac:dyDescent="0.3">
      <c r="A4" s="148">
        <v>2</v>
      </c>
      <c r="B4" s="149" t="s">
        <v>118</v>
      </c>
      <c r="C4" s="150" t="s">
        <v>119</v>
      </c>
      <c r="D4" s="153" t="s">
        <v>120</v>
      </c>
      <c r="E4" s="151">
        <v>41000</v>
      </c>
      <c r="F4" s="151">
        <f t="shared" ref="F4:F67" si="0">E4*0.9</f>
        <v>36900</v>
      </c>
      <c r="G4" s="152"/>
      <c r="H4" s="147"/>
    </row>
    <row r="5" spans="1:8" ht="28" x14ac:dyDescent="0.3">
      <c r="A5" s="148">
        <v>3</v>
      </c>
      <c r="B5" s="149" t="s">
        <v>121</v>
      </c>
      <c r="C5" s="154" t="s">
        <v>122</v>
      </c>
      <c r="D5" s="154" t="s">
        <v>123</v>
      </c>
      <c r="E5" s="155">
        <v>41000</v>
      </c>
      <c r="F5" s="151">
        <f t="shared" si="0"/>
        <v>36900</v>
      </c>
      <c r="G5" s="152"/>
      <c r="H5" s="147"/>
    </row>
    <row r="6" spans="1:8" x14ac:dyDescent="0.3">
      <c r="A6" s="148">
        <v>4</v>
      </c>
      <c r="B6" s="149" t="s">
        <v>124</v>
      </c>
      <c r="C6" s="154" t="s">
        <v>125</v>
      </c>
      <c r="D6" s="154" t="s">
        <v>126</v>
      </c>
      <c r="E6" s="155">
        <v>47000</v>
      </c>
      <c r="F6" s="151">
        <f t="shared" si="0"/>
        <v>42300</v>
      </c>
      <c r="G6" s="152"/>
      <c r="H6" s="147"/>
    </row>
    <row r="7" spans="1:8" ht="28" x14ac:dyDescent="0.3">
      <c r="A7" s="148">
        <v>5</v>
      </c>
      <c r="B7" s="371" t="s">
        <v>41</v>
      </c>
      <c r="C7" s="154" t="s">
        <v>127</v>
      </c>
      <c r="D7" s="154" t="s">
        <v>128</v>
      </c>
      <c r="E7" s="155">
        <v>41000</v>
      </c>
      <c r="F7" s="151">
        <f t="shared" si="0"/>
        <v>36900</v>
      </c>
      <c r="G7" s="156" t="s">
        <v>129</v>
      </c>
      <c r="H7" s="147"/>
    </row>
    <row r="8" spans="1:8" ht="28" x14ac:dyDescent="0.3">
      <c r="A8" s="148">
        <v>6</v>
      </c>
      <c r="B8" s="385"/>
      <c r="C8" s="154" t="s">
        <v>130</v>
      </c>
      <c r="D8" s="154" t="s">
        <v>131</v>
      </c>
      <c r="E8" s="155">
        <v>41000</v>
      </c>
      <c r="F8" s="151">
        <f t="shared" si="0"/>
        <v>36900</v>
      </c>
      <c r="G8" s="156" t="s">
        <v>132</v>
      </c>
      <c r="H8" s="147"/>
    </row>
    <row r="9" spans="1:8" x14ac:dyDescent="0.3">
      <c r="A9" s="148">
        <v>7</v>
      </c>
      <c r="B9" s="364" t="s">
        <v>57</v>
      </c>
      <c r="C9" s="154" t="s">
        <v>58</v>
      </c>
      <c r="D9" s="157" t="s">
        <v>59</v>
      </c>
      <c r="E9" s="155">
        <v>41000</v>
      </c>
      <c r="F9" s="151">
        <v>33000</v>
      </c>
      <c r="G9" s="381" t="s">
        <v>133</v>
      </c>
      <c r="H9" s="147"/>
    </row>
    <row r="10" spans="1:8" x14ac:dyDescent="0.3">
      <c r="A10" s="148">
        <v>8</v>
      </c>
      <c r="B10" s="364"/>
      <c r="C10" s="154" t="s">
        <v>60</v>
      </c>
      <c r="D10" s="157" t="s">
        <v>61</v>
      </c>
      <c r="E10" s="155">
        <v>59000</v>
      </c>
      <c r="F10" s="151">
        <v>47000</v>
      </c>
      <c r="G10" s="382"/>
      <c r="H10" s="147"/>
    </row>
    <row r="11" spans="1:8" x14ac:dyDescent="0.3">
      <c r="A11" s="148">
        <v>9</v>
      </c>
      <c r="B11" s="364"/>
      <c r="C11" s="154" t="s">
        <v>62</v>
      </c>
      <c r="D11" s="157" t="s">
        <v>63</v>
      </c>
      <c r="E11" s="155">
        <v>59000</v>
      </c>
      <c r="F11" s="151">
        <v>47000</v>
      </c>
      <c r="G11" s="382"/>
      <c r="H11" s="147"/>
    </row>
    <row r="12" spans="1:8" x14ac:dyDescent="0.3">
      <c r="A12" s="148">
        <v>10</v>
      </c>
      <c r="B12" s="364"/>
      <c r="C12" s="154" t="s">
        <v>64</v>
      </c>
      <c r="D12" s="157" t="s">
        <v>65</v>
      </c>
      <c r="E12" s="155">
        <v>47000</v>
      </c>
      <c r="F12" s="151">
        <v>38000</v>
      </c>
      <c r="G12" s="382"/>
      <c r="H12" s="147"/>
    </row>
    <row r="13" spans="1:8" x14ac:dyDescent="0.3">
      <c r="A13" s="148">
        <v>11</v>
      </c>
      <c r="B13" s="364"/>
      <c r="C13" s="154" t="s">
        <v>66</v>
      </c>
      <c r="D13" s="157" t="s">
        <v>67</v>
      </c>
      <c r="E13" s="155">
        <v>41000</v>
      </c>
      <c r="F13" s="151">
        <v>33000</v>
      </c>
      <c r="G13" s="383"/>
      <c r="H13" s="147"/>
    </row>
    <row r="14" spans="1:8" x14ac:dyDescent="0.3">
      <c r="A14" s="148">
        <v>12</v>
      </c>
      <c r="B14" s="158" t="s">
        <v>134</v>
      </c>
      <c r="C14" s="159" t="s">
        <v>135</v>
      </c>
      <c r="D14" s="159" t="s">
        <v>136</v>
      </c>
      <c r="E14" s="160">
        <v>102000</v>
      </c>
      <c r="F14" s="151">
        <f t="shared" si="0"/>
        <v>91800</v>
      </c>
      <c r="G14" s="152"/>
      <c r="H14" s="147"/>
    </row>
    <row r="15" spans="1:8" x14ac:dyDescent="0.3">
      <c r="A15" s="148">
        <v>13</v>
      </c>
      <c r="B15" s="161" t="s">
        <v>137</v>
      </c>
      <c r="C15" s="159" t="s">
        <v>138</v>
      </c>
      <c r="D15" s="159" t="s">
        <v>139</v>
      </c>
      <c r="E15" s="160">
        <v>83000</v>
      </c>
      <c r="F15" s="151">
        <f t="shared" si="0"/>
        <v>74700</v>
      </c>
      <c r="G15" s="152"/>
      <c r="H15" s="147"/>
    </row>
    <row r="16" spans="1:8" x14ac:dyDescent="0.3">
      <c r="A16" s="148">
        <v>14</v>
      </c>
      <c r="B16" s="158" t="s">
        <v>140</v>
      </c>
      <c r="C16" s="159" t="s">
        <v>141</v>
      </c>
      <c r="D16" s="159" t="s">
        <v>142</v>
      </c>
      <c r="E16" s="160">
        <v>128000</v>
      </c>
      <c r="F16" s="151">
        <f t="shared" si="0"/>
        <v>115200</v>
      </c>
      <c r="G16" s="152"/>
      <c r="H16" s="147"/>
    </row>
    <row r="17" spans="1:8" x14ac:dyDescent="0.3">
      <c r="A17" s="148">
        <v>15</v>
      </c>
      <c r="B17" s="365" t="s">
        <v>143</v>
      </c>
      <c r="C17" s="159" t="s">
        <v>144</v>
      </c>
      <c r="D17" s="159" t="s">
        <v>145</v>
      </c>
      <c r="E17" s="160">
        <v>71000</v>
      </c>
      <c r="F17" s="151">
        <f t="shared" si="0"/>
        <v>63900</v>
      </c>
      <c r="G17" s="386" t="s">
        <v>146</v>
      </c>
      <c r="H17" s="147"/>
    </row>
    <row r="18" spans="1:8" x14ac:dyDescent="0.3">
      <c r="A18" s="148">
        <v>16</v>
      </c>
      <c r="B18" s="367"/>
      <c r="C18" s="159" t="s">
        <v>147</v>
      </c>
      <c r="D18" s="159" t="s">
        <v>148</v>
      </c>
      <c r="E18" s="151">
        <v>138000</v>
      </c>
      <c r="F18" s="151">
        <f t="shared" si="0"/>
        <v>124200</v>
      </c>
      <c r="G18" s="387"/>
      <c r="H18" s="147"/>
    </row>
    <row r="19" spans="1:8" x14ac:dyDescent="0.3">
      <c r="A19" s="148">
        <v>17</v>
      </c>
      <c r="B19" s="162" t="s">
        <v>149</v>
      </c>
      <c r="C19" s="159" t="s">
        <v>150</v>
      </c>
      <c r="D19" s="159" t="s">
        <v>151</v>
      </c>
      <c r="E19" s="151">
        <v>282000</v>
      </c>
      <c r="F19" s="151">
        <f t="shared" si="0"/>
        <v>253800</v>
      </c>
      <c r="G19" s="163"/>
      <c r="H19" s="147"/>
    </row>
    <row r="20" spans="1:8" s="165" customFormat="1" x14ac:dyDescent="0.3">
      <c r="A20" s="148">
        <v>18</v>
      </c>
      <c r="B20" s="372" t="s">
        <v>152</v>
      </c>
      <c r="C20" s="159" t="s">
        <v>153</v>
      </c>
      <c r="D20" s="159" t="s">
        <v>154</v>
      </c>
      <c r="E20" s="160">
        <v>30000</v>
      </c>
      <c r="F20" s="151">
        <f t="shared" si="0"/>
        <v>27000</v>
      </c>
      <c r="G20" s="373" t="s">
        <v>155</v>
      </c>
      <c r="H20" s="164"/>
    </row>
    <row r="21" spans="1:8" s="165" customFormat="1" x14ac:dyDescent="0.3">
      <c r="A21" s="148">
        <v>19</v>
      </c>
      <c r="B21" s="372"/>
      <c r="C21" s="159" t="s">
        <v>156</v>
      </c>
      <c r="D21" s="159" t="s">
        <v>154</v>
      </c>
      <c r="E21" s="160">
        <v>20000</v>
      </c>
      <c r="F21" s="151">
        <f t="shared" si="0"/>
        <v>18000</v>
      </c>
      <c r="G21" s="374"/>
      <c r="H21" s="164"/>
    </row>
    <row r="22" spans="1:8" x14ac:dyDescent="0.3">
      <c r="A22" s="345" t="s">
        <v>157</v>
      </c>
      <c r="B22" s="346"/>
      <c r="C22" s="346"/>
      <c r="D22" s="347"/>
      <c r="E22" s="145"/>
      <c r="F22" s="145"/>
      <c r="G22" s="146"/>
      <c r="H22" s="147"/>
    </row>
    <row r="23" spans="1:8" s="165" customFormat="1" x14ac:dyDescent="0.3">
      <c r="A23" s="148">
        <v>20</v>
      </c>
      <c r="B23" s="375" t="s">
        <v>68</v>
      </c>
      <c r="C23" s="166" t="s">
        <v>158</v>
      </c>
      <c r="D23" s="167" t="s">
        <v>159</v>
      </c>
      <c r="E23" s="168">
        <v>174000</v>
      </c>
      <c r="F23" s="169">
        <f t="shared" si="0"/>
        <v>156600</v>
      </c>
      <c r="G23" s="152"/>
      <c r="H23" s="164"/>
    </row>
    <row r="24" spans="1:8" s="165" customFormat="1" x14ac:dyDescent="0.3">
      <c r="A24" s="148">
        <v>21</v>
      </c>
      <c r="B24" s="376"/>
      <c r="C24" s="166" t="s">
        <v>160</v>
      </c>
      <c r="D24" s="167" t="s">
        <v>161</v>
      </c>
      <c r="E24" s="168">
        <v>231000</v>
      </c>
      <c r="F24" s="169">
        <f t="shared" si="0"/>
        <v>207900</v>
      </c>
      <c r="G24" s="152"/>
      <c r="H24" s="164"/>
    </row>
    <row r="25" spans="1:8" s="165" customFormat="1" ht="28" x14ac:dyDescent="0.3">
      <c r="A25" s="148">
        <v>22</v>
      </c>
      <c r="B25" s="376"/>
      <c r="C25" s="166" t="s">
        <v>162</v>
      </c>
      <c r="D25" s="167" t="s">
        <v>163</v>
      </c>
      <c r="E25" s="168">
        <v>732000</v>
      </c>
      <c r="F25" s="169">
        <f t="shared" si="0"/>
        <v>658800</v>
      </c>
      <c r="G25" s="152"/>
      <c r="H25" s="164"/>
    </row>
    <row r="26" spans="1:8" s="165" customFormat="1" x14ac:dyDescent="0.3">
      <c r="A26" s="148">
        <v>23</v>
      </c>
      <c r="B26" s="376"/>
      <c r="C26" s="166" t="s">
        <v>164</v>
      </c>
      <c r="D26" s="167" t="s">
        <v>165</v>
      </c>
      <c r="E26" s="170">
        <v>121000</v>
      </c>
      <c r="F26" s="169">
        <f t="shared" si="0"/>
        <v>108900</v>
      </c>
      <c r="G26" s="152"/>
      <c r="H26" s="164"/>
    </row>
    <row r="27" spans="1:8" s="165" customFormat="1" x14ac:dyDescent="0.3">
      <c r="A27" s="148">
        <v>24</v>
      </c>
      <c r="B27" s="376"/>
      <c r="C27" s="166" t="s">
        <v>166</v>
      </c>
      <c r="D27" s="167" t="s">
        <v>167</v>
      </c>
      <c r="E27" s="168">
        <v>192000</v>
      </c>
      <c r="F27" s="169">
        <f t="shared" si="0"/>
        <v>172800</v>
      </c>
      <c r="G27" s="152"/>
      <c r="H27" s="164"/>
    </row>
    <row r="28" spans="1:8" s="165" customFormat="1" x14ac:dyDescent="0.3">
      <c r="A28" s="148">
        <v>25</v>
      </c>
      <c r="B28" s="376"/>
      <c r="C28" s="166" t="s">
        <v>168</v>
      </c>
      <c r="D28" s="167" t="s">
        <v>169</v>
      </c>
      <c r="E28" s="168">
        <v>173000</v>
      </c>
      <c r="F28" s="169">
        <f t="shared" si="0"/>
        <v>155700</v>
      </c>
      <c r="G28" s="152"/>
      <c r="H28" s="164"/>
    </row>
    <row r="29" spans="1:8" s="165" customFormat="1" ht="28" x14ac:dyDescent="0.3">
      <c r="A29" s="148">
        <v>26</v>
      </c>
      <c r="B29" s="376"/>
      <c r="C29" s="166" t="s">
        <v>170</v>
      </c>
      <c r="D29" s="167" t="s">
        <v>171</v>
      </c>
      <c r="E29" s="168">
        <v>231000</v>
      </c>
      <c r="F29" s="169">
        <f t="shared" si="0"/>
        <v>207900</v>
      </c>
      <c r="G29" s="152"/>
      <c r="H29" s="164"/>
    </row>
    <row r="30" spans="1:8" s="165" customFormat="1" x14ac:dyDescent="0.3">
      <c r="A30" s="148">
        <v>27</v>
      </c>
      <c r="B30" s="376"/>
      <c r="C30" s="171" t="s">
        <v>172</v>
      </c>
      <c r="D30" s="172" t="s">
        <v>173</v>
      </c>
      <c r="E30" s="173">
        <v>500000</v>
      </c>
      <c r="F30" s="169">
        <f t="shared" si="0"/>
        <v>450000</v>
      </c>
      <c r="G30" s="152"/>
      <c r="H30" s="164"/>
    </row>
    <row r="31" spans="1:8" s="165" customFormat="1" ht="28" x14ac:dyDescent="0.3">
      <c r="A31" s="148">
        <v>28</v>
      </c>
      <c r="B31" s="376"/>
      <c r="C31" s="166" t="s">
        <v>174</v>
      </c>
      <c r="D31" s="167" t="s">
        <v>175</v>
      </c>
      <c r="E31" s="168">
        <v>290000</v>
      </c>
      <c r="F31" s="169">
        <f t="shared" si="0"/>
        <v>261000</v>
      </c>
      <c r="G31" s="152" t="s">
        <v>176</v>
      </c>
      <c r="H31" s="147"/>
    </row>
    <row r="32" spans="1:8" s="165" customFormat="1" x14ac:dyDescent="0.3">
      <c r="A32" s="148">
        <v>29</v>
      </c>
      <c r="B32" s="376"/>
      <c r="C32" s="166" t="s">
        <v>69</v>
      </c>
      <c r="D32" s="167" t="s">
        <v>70</v>
      </c>
      <c r="E32" s="168">
        <v>231000</v>
      </c>
      <c r="F32" s="169">
        <v>195000</v>
      </c>
      <c r="G32" s="152"/>
      <c r="H32" s="164"/>
    </row>
    <row r="33" spans="1:8" s="165" customFormat="1" ht="28" x14ac:dyDescent="0.3">
      <c r="A33" s="148">
        <v>30</v>
      </c>
      <c r="B33" s="376"/>
      <c r="C33" s="166" t="s">
        <v>177</v>
      </c>
      <c r="D33" s="167" t="s">
        <v>71</v>
      </c>
      <c r="E33" s="168">
        <v>616000</v>
      </c>
      <c r="F33" s="169">
        <v>493000</v>
      </c>
      <c r="G33" s="152"/>
      <c r="H33" s="164"/>
    </row>
    <row r="34" spans="1:8" s="165" customFormat="1" x14ac:dyDescent="0.3">
      <c r="A34" s="148">
        <v>31</v>
      </c>
      <c r="B34" s="376"/>
      <c r="C34" s="166" t="s">
        <v>178</v>
      </c>
      <c r="D34" s="167" t="s">
        <v>179</v>
      </c>
      <c r="E34" s="168">
        <v>231000</v>
      </c>
      <c r="F34" s="169">
        <f t="shared" si="0"/>
        <v>207900</v>
      </c>
      <c r="G34" s="152"/>
      <c r="H34" s="164"/>
    </row>
    <row r="35" spans="1:8" s="165" customFormat="1" x14ac:dyDescent="0.3">
      <c r="A35" s="148">
        <v>33</v>
      </c>
      <c r="B35" s="376"/>
      <c r="C35" s="166" t="s">
        <v>180</v>
      </c>
      <c r="D35" s="378" t="s">
        <v>181</v>
      </c>
      <c r="E35" s="168">
        <v>137000</v>
      </c>
      <c r="F35" s="169">
        <f t="shared" si="0"/>
        <v>123300</v>
      </c>
      <c r="G35" s="381" t="s">
        <v>182</v>
      </c>
      <c r="H35" s="164"/>
    </row>
    <row r="36" spans="1:8" s="165" customFormat="1" x14ac:dyDescent="0.3">
      <c r="A36" s="148">
        <v>34</v>
      </c>
      <c r="B36" s="376"/>
      <c r="C36" s="166" t="s">
        <v>183</v>
      </c>
      <c r="D36" s="379"/>
      <c r="E36" s="168">
        <v>137000</v>
      </c>
      <c r="F36" s="169">
        <f t="shared" si="0"/>
        <v>123300</v>
      </c>
      <c r="G36" s="382"/>
      <c r="H36" s="164"/>
    </row>
    <row r="37" spans="1:8" s="165" customFormat="1" x14ac:dyDescent="0.3">
      <c r="A37" s="148">
        <v>35</v>
      </c>
      <c r="B37" s="376"/>
      <c r="C37" s="166" t="s">
        <v>184</v>
      </c>
      <c r="D37" s="380"/>
      <c r="E37" s="168">
        <v>208000</v>
      </c>
      <c r="F37" s="169">
        <f t="shared" si="0"/>
        <v>187200</v>
      </c>
      <c r="G37" s="383"/>
      <c r="H37" s="164"/>
    </row>
    <row r="38" spans="1:8" s="165" customFormat="1" x14ac:dyDescent="0.3">
      <c r="A38" s="148">
        <v>36</v>
      </c>
      <c r="B38" s="377"/>
      <c r="C38" s="166" t="s">
        <v>185</v>
      </c>
      <c r="D38" s="167" t="s">
        <v>186</v>
      </c>
      <c r="E38" s="168">
        <v>412000</v>
      </c>
      <c r="F38" s="169">
        <f t="shared" si="0"/>
        <v>370800</v>
      </c>
      <c r="G38" s="152"/>
      <c r="H38" s="164"/>
    </row>
    <row r="39" spans="1:8" s="165" customFormat="1" x14ac:dyDescent="0.3">
      <c r="A39" s="345" t="s">
        <v>187</v>
      </c>
      <c r="B39" s="346"/>
      <c r="C39" s="346"/>
      <c r="D39" s="347"/>
      <c r="E39" s="145"/>
      <c r="F39" s="145"/>
      <c r="G39" s="146"/>
      <c r="H39" s="164"/>
    </row>
    <row r="40" spans="1:8" ht="42" x14ac:dyDescent="0.3">
      <c r="A40" s="148">
        <v>37</v>
      </c>
      <c r="B40" s="364" t="s">
        <v>188</v>
      </c>
      <c r="C40" s="159" t="s">
        <v>189</v>
      </c>
      <c r="D40" s="159" t="s">
        <v>190</v>
      </c>
      <c r="E40" s="174">
        <v>123000</v>
      </c>
      <c r="F40" s="169">
        <f t="shared" si="0"/>
        <v>110700</v>
      </c>
      <c r="G40" s="152"/>
      <c r="H40" s="147"/>
    </row>
    <row r="41" spans="1:8" ht="28" x14ac:dyDescent="0.3">
      <c r="A41" s="148">
        <v>38</v>
      </c>
      <c r="B41" s="364"/>
      <c r="C41" s="159" t="s">
        <v>191</v>
      </c>
      <c r="D41" s="159" t="s">
        <v>192</v>
      </c>
      <c r="E41" s="174">
        <v>66000</v>
      </c>
      <c r="F41" s="169">
        <f t="shared" si="0"/>
        <v>59400</v>
      </c>
      <c r="G41" s="152"/>
      <c r="H41" s="147"/>
    </row>
    <row r="42" spans="1:8" ht="28" x14ac:dyDescent="0.3">
      <c r="A42" s="148">
        <v>39</v>
      </c>
      <c r="B42" s="364"/>
      <c r="C42" s="159" t="s">
        <v>193</v>
      </c>
      <c r="D42" s="159" t="s">
        <v>194</v>
      </c>
      <c r="E42" s="174">
        <v>139000</v>
      </c>
      <c r="F42" s="169">
        <f t="shared" si="0"/>
        <v>125100</v>
      </c>
      <c r="G42" s="152" t="s">
        <v>195</v>
      </c>
      <c r="H42" s="147"/>
    </row>
    <row r="43" spans="1:8" ht="28" x14ac:dyDescent="0.3">
      <c r="A43" s="148">
        <v>40</v>
      </c>
      <c r="B43" s="364"/>
      <c r="C43" s="159" t="s">
        <v>196</v>
      </c>
      <c r="D43" s="159" t="s">
        <v>197</v>
      </c>
      <c r="E43" s="174">
        <v>66000</v>
      </c>
      <c r="F43" s="169">
        <f t="shared" si="0"/>
        <v>59400</v>
      </c>
      <c r="G43" s="152" t="s">
        <v>195</v>
      </c>
      <c r="H43" s="147"/>
    </row>
    <row r="44" spans="1:8" ht="28" x14ac:dyDescent="0.3">
      <c r="A44" s="148">
        <v>41</v>
      </c>
      <c r="B44" s="364"/>
      <c r="C44" s="159" t="s">
        <v>198</v>
      </c>
      <c r="D44" s="159" t="s">
        <v>199</v>
      </c>
      <c r="E44" s="174">
        <v>868000</v>
      </c>
      <c r="F44" s="169">
        <f t="shared" si="0"/>
        <v>781200</v>
      </c>
      <c r="G44" s="156" t="s">
        <v>200</v>
      </c>
      <c r="H44" s="147"/>
    </row>
    <row r="45" spans="1:8" ht="42" x14ac:dyDescent="0.3">
      <c r="A45" s="148">
        <v>42</v>
      </c>
      <c r="B45" s="364"/>
      <c r="C45" s="159" t="s">
        <v>201</v>
      </c>
      <c r="D45" s="159" t="s">
        <v>202</v>
      </c>
      <c r="E45" s="174">
        <v>139000</v>
      </c>
      <c r="F45" s="169">
        <f t="shared" si="0"/>
        <v>125100</v>
      </c>
      <c r="G45" s="156" t="s">
        <v>203</v>
      </c>
      <c r="H45" s="147"/>
    </row>
    <row r="46" spans="1:8" ht="42" x14ac:dyDescent="0.3">
      <c r="A46" s="148">
        <v>43</v>
      </c>
      <c r="B46" s="364"/>
      <c r="C46" s="159" t="s">
        <v>204</v>
      </c>
      <c r="D46" s="159" t="s">
        <v>205</v>
      </c>
      <c r="E46" s="174">
        <v>72000</v>
      </c>
      <c r="F46" s="169">
        <f t="shared" si="0"/>
        <v>64800</v>
      </c>
      <c r="G46" s="156" t="s">
        <v>206</v>
      </c>
      <c r="H46" s="147"/>
    </row>
    <row r="47" spans="1:8" ht="28" x14ac:dyDescent="0.3">
      <c r="A47" s="148">
        <v>44</v>
      </c>
      <c r="B47" s="364" t="s">
        <v>207</v>
      </c>
      <c r="C47" s="159" t="s">
        <v>208</v>
      </c>
      <c r="D47" s="159" t="s">
        <v>209</v>
      </c>
      <c r="E47" s="174">
        <v>174000</v>
      </c>
      <c r="F47" s="169">
        <f t="shared" si="0"/>
        <v>156600</v>
      </c>
      <c r="G47" s="152"/>
      <c r="H47" s="147"/>
    </row>
    <row r="48" spans="1:8" ht="28" x14ac:dyDescent="0.3">
      <c r="A48" s="148">
        <v>45</v>
      </c>
      <c r="B48" s="364"/>
      <c r="C48" s="159" t="s">
        <v>210</v>
      </c>
      <c r="D48" s="159" t="s">
        <v>211</v>
      </c>
      <c r="E48" s="174">
        <v>88000</v>
      </c>
      <c r="F48" s="169">
        <f t="shared" si="0"/>
        <v>79200</v>
      </c>
      <c r="G48" s="152"/>
      <c r="H48" s="147"/>
    </row>
    <row r="49" spans="1:8" ht="28" x14ac:dyDescent="0.3">
      <c r="A49" s="148">
        <v>46</v>
      </c>
      <c r="B49" s="365" t="s">
        <v>212</v>
      </c>
      <c r="C49" s="159" t="s">
        <v>213</v>
      </c>
      <c r="D49" s="159" t="s">
        <v>214</v>
      </c>
      <c r="E49" s="169">
        <v>168000</v>
      </c>
      <c r="F49" s="169">
        <f t="shared" si="0"/>
        <v>151200</v>
      </c>
      <c r="G49" s="152"/>
      <c r="H49" s="147"/>
    </row>
    <row r="50" spans="1:8" ht="28" x14ac:dyDescent="0.3">
      <c r="A50" s="148">
        <v>47</v>
      </c>
      <c r="B50" s="366"/>
      <c r="C50" s="159" t="s">
        <v>215</v>
      </c>
      <c r="D50" s="159" t="s">
        <v>216</v>
      </c>
      <c r="E50" s="169">
        <v>168000</v>
      </c>
      <c r="F50" s="169">
        <f t="shared" si="0"/>
        <v>151200</v>
      </c>
      <c r="G50" s="152"/>
      <c r="H50" s="147"/>
    </row>
    <row r="51" spans="1:8" x14ac:dyDescent="0.3">
      <c r="A51" s="148">
        <v>48</v>
      </c>
      <c r="B51" s="367"/>
      <c r="C51" s="159" t="s">
        <v>217</v>
      </c>
      <c r="D51" s="159" t="s">
        <v>218</v>
      </c>
      <c r="E51" s="169">
        <v>253000</v>
      </c>
      <c r="F51" s="169">
        <f t="shared" si="0"/>
        <v>227700</v>
      </c>
      <c r="G51" s="152"/>
      <c r="H51" s="147"/>
    </row>
    <row r="52" spans="1:8" x14ac:dyDescent="0.3">
      <c r="A52" s="345" t="s">
        <v>219</v>
      </c>
      <c r="B52" s="346"/>
      <c r="C52" s="346"/>
      <c r="D52" s="347"/>
      <c r="E52" s="175"/>
      <c r="F52" s="175"/>
      <c r="G52" s="146"/>
      <c r="H52" s="147"/>
    </row>
    <row r="53" spans="1:8" x14ac:dyDescent="0.3">
      <c r="A53" s="148">
        <v>49</v>
      </c>
      <c r="B53" s="365" t="s">
        <v>220</v>
      </c>
      <c r="C53" s="159" t="s">
        <v>221</v>
      </c>
      <c r="D53" s="159"/>
      <c r="E53" s="169">
        <v>2500000</v>
      </c>
      <c r="F53" s="169">
        <f t="shared" si="0"/>
        <v>2250000</v>
      </c>
      <c r="G53" s="152"/>
      <c r="H53" s="147"/>
    </row>
    <row r="54" spans="1:8" x14ac:dyDescent="0.3">
      <c r="A54" s="148">
        <v>50</v>
      </c>
      <c r="B54" s="367"/>
      <c r="C54" s="159" t="s">
        <v>222</v>
      </c>
      <c r="D54" s="159"/>
      <c r="E54" s="169">
        <v>2200000</v>
      </c>
      <c r="F54" s="169">
        <f t="shared" si="0"/>
        <v>1980000</v>
      </c>
      <c r="G54" s="152"/>
      <c r="H54" s="147"/>
    </row>
    <row r="55" spans="1:8" ht="28" x14ac:dyDescent="0.3">
      <c r="A55" s="148">
        <v>51</v>
      </c>
      <c r="B55" s="176" t="s">
        <v>223</v>
      </c>
      <c r="C55" s="159" t="s">
        <v>224</v>
      </c>
      <c r="D55" s="159"/>
      <c r="E55" s="169">
        <v>250000</v>
      </c>
      <c r="F55" s="169">
        <f t="shared" si="0"/>
        <v>225000</v>
      </c>
      <c r="G55" s="152" t="s">
        <v>225</v>
      </c>
      <c r="H55" s="147"/>
    </row>
    <row r="56" spans="1:8" x14ac:dyDescent="0.3">
      <c r="A56" s="148">
        <v>52</v>
      </c>
      <c r="B56" s="365" t="s">
        <v>226</v>
      </c>
      <c r="C56" s="159" t="s">
        <v>227</v>
      </c>
      <c r="D56" s="159"/>
      <c r="E56" s="169">
        <v>275000</v>
      </c>
      <c r="F56" s="169">
        <f t="shared" si="0"/>
        <v>247500</v>
      </c>
      <c r="G56" s="152"/>
      <c r="H56" s="147"/>
    </row>
    <row r="57" spans="1:8" x14ac:dyDescent="0.3">
      <c r="A57" s="148">
        <v>53</v>
      </c>
      <c r="B57" s="366"/>
      <c r="C57" s="159" t="s">
        <v>228</v>
      </c>
      <c r="D57" s="159"/>
      <c r="E57" s="169">
        <v>187000</v>
      </c>
      <c r="F57" s="169">
        <f t="shared" si="0"/>
        <v>168300</v>
      </c>
      <c r="G57" s="152"/>
      <c r="H57" s="147"/>
    </row>
    <row r="58" spans="1:8" x14ac:dyDescent="0.3">
      <c r="A58" s="148">
        <v>54</v>
      </c>
      <c r="B58" s="366"/>
      <c r="C58" s="159" t="s">
        <v>229</v>
      </c>
      <c r="D58" s="159"/>
      <c r="E58" s="169">
        <v>187000</v>
      </c>
      <c r="F58" s="169">
        <f t="shared" si="0"/>
        <v>168300</v>
      </c>
      <c r="G58" s="152"/>
      <c r="H58" s="147"/>
    </row>
    <row r="59" spans="1:8" x14ac:dyDescent="0.3">
      <c r="A59" s="148">
        <v>55</v>
      </c>
      <c r="B59" s="366"/>
      <c r="C59" s="159" t="s">
        <v>230</v>
      </c>
      <c r="D59" s="159"/>
      <c r="E59" s="169">
        <v>189000</v>
      </c>
      <c r="F59" s="169">
        <f t="shared" si="0"/>
        <v>170100</v>
      </c>
      <c r="G59" s="152"/>
      <c r="H59" s="147"/>
    </row>
    <row r="60" spans="1:8" x14ac:dyDescent="0.3">
      <c r="A60" s="148">
        <v>56</v>
      </c>
      <c r="B60" s="366"/>
      <c r="C60" s="159" t="s">
        <v>231</v>
      </c>
      <c r="D60" s="159"/>
      <c r="E60" s="169">
        <v>150000</v>
      </c>
      <c r="F60" s="169">
        <f t="shared" si="0"/>
        <v>135000</v>
      </c>
      <c r="G60" s="152"/>
      <c r="H60" s="147"/>
    </row>
    <row r="61" spans="1:8" x14ac:dyDescent="0.3">
      <c r="A61" s="148">
        <v>57</v>
      </c>
      <c r="B61" s="366"/>
      <c r="C61" s="159" t="s">
        <v>232</v>
      </c>
      <c r="D61" s="159"/>
      <c r="E61" s="169">
        <v>189000</v>
      </c>
      <c r="F61" s="169">
        <f t="shared" si="0"/>
        <v>170100</v>
      </c>
      <c r="G61" s="152"/>
      <c r="H61" s="147"/>
    </row>
    <row r="62" spans="1:8" x14ac:dyDescent="0.3">
      <c r="A62" s="148">
        <v>58</v>
      </c>
      <c r="B62" s="366"/>
      <c r="C62" s="159" t="s">
        <v>233</v>
      </c>
      <c r="D62" s="159"/>
      <c r="E62" s="169">
        <v>189000</v>
      </c>
      <c r="F62" s="169">
        <f t="shared" si="0"/>
        <v>170100</v>
      </c>
      <c r="G62" s="152"/>
      <c r="H62" s="147"/>
    </row>
    <row r="63" spans="1:8" x14ac:dyDescent="0.3">
      <c r="A63" s="148">
        <v>59</v>
      </c>
      <c r="B63" s="366"/>
      <c r="C63" s="159" t="s">
        <v>234</v>
      </c>
      <c r="D63" s="159"/>
      <c r="E63" s="169">
        <v>187000</v>
      </c>
      <c r="F63" s="169">
        <f t="shared" si="0"/>
        <v>168300</v>
      </c>
      <c r="G63" s="152"/>
      <c r="H63" s="147"/>
    </row>
    <row r="64" spans="1:8" x14ac:dyDescent="0.3">
      <c r="A64" s="148">
        <v>60</v>
      </c>
      <c r="B64" s="366"/>
      <c r="C64" s="159" t="s">
        <v>235</v>
      </c>
      <c r="D64" s="159"/>
      <c r="E64" s="169">
        <v>201000</v>
      </c>
      <c r="F64" s="169">
        <f t="shared" si="0"/>
        <v>180900</v>
      </c>
      <c r="G64" s="152"/>
      <c r="H64" s="147"/>
    </row>
    <row r="65" spans="1:8" x14ac:dyDescent="0.3">
      <c r="A65" s="148">
        <v>61</v>
      </c>
      <c r="B65" s="366"/>
      <c r="C65" s="159" t="s">
        <v>236</v>
      </c>
      <c r="D65" s="159"/>
      <c r="E65" s="169">
        <v>187000</v>
      </c>
      <c r="F65" s="169">
        <f t="shared" si="0"/>
        <v>168300</v>
      </c>
      <c r="G65" s="152"/>
      <c r="H65" s="147"/>
    </row>
    <row r="66" spans="1:8" x14ac:dyDescent="0.3">
      <c r="A66" s="148">
        <v>62</v>
      </c>
      <c r="B66" s="366"/>
      <c r="C66" s="159" t="s">
        <v>237</v>
      </c>
      <c r="D66" s="159"/>
      <c r="E66" s="169">
        <v>187000</v>
      </c>
      <c r="F66" s="169">
        <f t="shared" si="0"/>
        <v>168300</v>
      </c>
      <c r="G66" s="152"/>
      <c r="H66" s="147"/>
    </row>
    <row r="67" spans="1:8" x14ac:dyDescent="0.3">
      <c r="A67" s="148">
        <v>63</v>
      </c>
      <c r="B67" s="366"/>
      <c r="C67" s="159" t="s">
        <v>238</v>
      </c>
      <c r="D67" s="159"/>
      <c r="E67" s="169">
        <v>132000</v>
      </c>
      <c r="F67" s="169">
        <f t="shared" si="0"/>
        <v>118800</v>
      </c>
      <c r="G67" s="152"/>
      <c r="H67" s="147"/>
    </row>
    <row r="68" spans="1:8" x14ac:dyDescent="0.3">
      <c r="A68" s="148">
        <v>64</v>
      </c>
      <c r="B68" s="366"/>
      <c r="C68" s="159" t="s">
        <v>239</v>
      </c>
      <c r="D68" s="159"/>
      <c r="E68" s="169">
        <v>187000</v>
      </c>
      <c r="F68" s="169">
        <f t="shared" ref="F68:F134" si="1">E68*0.9</f>
        <v>168300</v>
      </c>
      <c r="G68" s="152"/>
      <c r="H68" s="147"/>
    </row>
    <row r="69" spans="1:8" x14ac:dyDescent="0.3">
      <c r="A69" s="148">
        <v>65</v>
      </c>
      <c r="B69" s="367"/>
      <c r="C69" s="159" t="s">
        <v>240</v>
      </c>
      <c r="D69" s="159"/>
      <c r="E69" s="169">
        <v>1073000</v>
      </c>
      <c r="F69" s="169">
        <f t="shared" si="1"/>
        <v>965700</v>
      </c>
      <c r="G69" s="152"/>
      <c r="H69" s="147"/>
    </row>
    <row r="70" spans="1:8" x14ac:dyDescent="0.3">
      <c r="A70" s="358" t="s">
        <v>241</v>
      </c>
      <c r="B70" s="358"/>
      <c r="C70" s="358"/>
      <c r="D70" s="358"/>
      <c r="E70" s="177"/>
      <c r="F70" s="177"/>
      <c r="G70" s="146"/>
      <c r="H70" s="147"/>
    </row>
    <row r="71" spans="1:8" s="231" customFormat="1" ht="42" x14ac:dyDescent="0.3">
      <c r="A71" s="232"/>
      <c r="B71" s="232"/>
      <c r="C71" s="232" t="s">
        <v>48</v>
      </c>
      <c r="D71" s="232" t="s">
        <v>13</v>
      </c>
      <c r="E71" s="233">
        <v>230000</v>
      </c>
      <c r="F71" s="233">
        <v>125000</v>
      </c>
      <c r="G71" s="234"/>
      <c r="H71" s="230"/>
    </row>
    <row r="72" spans="1:8" ht="28" x14ac:dyDescent="0.3">
      <c r="A72" s="225">
        <v>66</v>
      </c>
      <c r="B72" s="187"/>
      <c r="C72" s="226" t="s">
        <v>242</v>
      </c>
      <c r="D72" s="226" t="s">
        <v>243</v>
      </c>
      <c r="E72" s="227">
        <v>220000</v>
      </c>
      <c r="F72" s="227">
        <f t="shared" si="1"/>
        <v>198000</v>
      </c>
      <c r="G72" s="228"/>
      <c r="H72" s="147"/>
    </row>
    <row r="73" spans="1:8" ht="28" x14ac:dyDescent="0.3">
      <c r="A73" s="148">
        <v>67</v>
      </c>
      <c r="B73" s="187"/>
      <c r="C73" s="150" t="s">
        <v>244</v>
      </c>
      <c r="D73" s="150" t="s">
        <v>245</v>
      </c>
      <c r="E73" s="169">
        <v>230000</v>
      </c>
      <c r="F73" s="169">
        <f t="shared" si="1"/>
        <v>207000</v>
      </c>
      <c r="G73" s="152"/>
      <c r="H73" s="147"/>
    </row>
    <row r="74" spans="1:8" ht="28" x14ac:dyDescent="0.3">
      <c r="A74" s="148"/>
      <c r="B74" s="187"/>
      <c r="C74" s="150" t="s">
        <v>246</v>
      </c>
      <c r="D74" s="368" t="s">
        <v>247</v>
      </c>
      <c r="E74" s="169">
        <v>250000</v>
      </c>
      <c r="F74" s="169">
        <f t="shared" si="1"/>
        <v>225000</v>
      </c>
      <c r="G74" s="152"/>
      <c r="H74" s="147"/>
    </row>
    <row r="75" spans="1:8" x14ac:dyDescent="0.3">
      <c r="A75" s="148"/>
      <c r="B75" s="187"/>
      <c r="C75" s="150" t="s">
        <v>248</v>
      </c>
      <c r="D75" s="369"/>
      <c r="E75" s="169">
        <v>375000</v>
      </c>
      <c r="F75" s="169">
        <f t="shared" si="1"/>
        <v>337500</v>
      </c>
      <c r="G75" s="152"/>
      <c r="H75" s="147"/>
    </row>
    <row r="76" spans="1:8" x14ac:dyDescent="0.3">
      <c r="A76" s="148"/>
      <c r="B76" s="187"/>
      <c r="C76" s="150" t="s">
        <v>249</v>
      </c>
      <c r="D76" s="370"/>
      <c r="E76" s="169">
        <v>500000</v>
      </c>
      <c r="F76" s="169">
        <f t="shared" si="1"/>
        <v>450000</v>
      </c>
      <c r="G76" s="152"/>
      <c r="H76" s="147"/>
    </row>
    <row r="77" spans="1:8" ht="28" x14ac:dyDescent="0.3">
      <c r="A77" s="148">
        <v>69</v>
      </c>
      <c r="B77" s="187"/>
      <c r="C77" s="150" t="s">
        <v>250</v>
      </c>
      <c r="D77" s="150" t="s">
        <v>247</v>
      </c>
      <c r="E77" s="169">
        <v>700000</v>
      </c>
      <c r="F77" s="169">
        <f t="shared" si="1"/>
        <v>630000</v>
      </c>
      <c r="G77" s="152"/>
      <c r="H77" s="147"/>
    </row>
    <row r="78" spans="1:8" ht="28" x14ac:dyDescent="0.3">
      <c r="A78" s="148">
        <v>70</v>
      </c>
      <c r="B78" s="187"/>
      <c r="C78" s="150" t="s">
        <v>251</v>
      </c>
      <c r="D78" s="150" t="s">
        <v>252</v>
      </c>
      <c r="E78" s="169">
        <v>770000</v>
      </c>
      <c r="F78" s="169">
        <f t="shared" si="1"/>
        <v>693000</v>
      </c>
      <c r="G78" s="152"/>
      <c r="H78" s="147"/>
    </row>
    <row r="79" spans="1:8" ht="28" x14ac:dyDescent="0.3">
      <c r="A79" s="148">
        <v>71</v>
      </c>
      <c r="B79" s="229"/>
      <c r="C79" s="150" t="s">
        <v>253</v>
      </c>
      <c r="D79" s="150" t="s">
        <v>254</v>
      </c>
      <c r="E79" s="169">
        <v>249000</v>
      </c>
      <c r="F79" s="169">
        <f t="shared" si="1"/>
        <v>224100</v>
      </c>
      <c r="G79" s="152"/>
      <c r="H79" s="147"/>
    </row>
    <row r="80" spans="1:8" ht="28" x14ac:dyDescent="0.3">
      <c r="A80" s="148">
        <v>72</v>
      </c>
      <c r="B80" s="371" t="s">
        <v>255</v>
      </c>
      <c r="C80" s="150" t="s">
        <v>256</v>
      </c>
      <c r="D80" s="150" t="s">
        <v>257</v>
      </c>
      <c r="E80" s="174">
        <v>157000</v>
      </c>
      <c r="F80" s="169">
        <f t="shared" si="1"/>
        <v>141300</v>
      </c>
      <c r="G80" s="152"/>
      <c r="H80" s="147"/>
    </row>
    <row r="81" spans="1:9" ht="28" x14ac:dyDescent="0.3">
      <c r="A81" s="148">
        <v>73</v>
      </c>
      <c r="B81" s="363"/>
      <c r="C81" s="150" t="s">
        <v>258</v>
      </c>
      <c r="D81" s="150" t="s">
        <v>259</v>
      </c>
      <c r="E81" s="174">
        <v>157000</v>
      </c>
      <c r="F81" s="169">
        <f t="shared" si="1"/>
        <v>141300</v>
      </c>
      <c r="G81" s="152"/>
      <c r="H81" s="147"/>
    </row>
    <row r="82" spans="1:9" x14ac:dyDescent="0.3">
      <c r="A82" s="148">
        <v>74</v>
      </c>
      <c r="B82" s="363"/>
      <c r="C82" s="150" t="s">
        <v>260</v>
      </c>
      <c r="D82" s="150" t="s">
        <v>261</v>
      </c>
      <c r="E82" s="174">
        <v>143000</v>
      </c>
      <c r="F82" s="169">
        <f t="shared" si="1"/>
        <v>128700</v>
      </c>
      <c r="G82" s="152"/>
      <c r="H82" s="147"/>
    </row>
    <row r="83" spans="1:9" x14ac:dyDescent="0.3">
      <c r="A83" s="148">
        <v>75</v>
      </c>
      <c r="B83" s="363"/>
      <c r="C83" s="150" t="s">
        <v>262</v>
      </c>
      <c r="D83" s="150" t="s">
        <v>261</v>
      </c>
      <c r="E83" s="174">
        <v>185000</v>
      </c>
      <c r="F83" s="169">
        <f t="shared" si="1"/>
        <v>166500</v>
      </c>
      <c r="G83" s="152"/>
      <c r="H83" s="147"/>
    </row>
    <row r="84" spans="1:9" ht="42" x14ac:dyDescent="0.3">
      <c r="A84" s="148">
        <v>76</v>
      </c>
      <c r="B84" s="363"/>
      <c r="C84" s="150" t="s">
        <v>263</v>
      </c>
      <c r="D84" s="150" t="s">
        <v>264</v>
      </c>
      <c r="E84" s="174">
        <v>1200000</v>
      </c>
      <c r="F84" s="169">
        <f t="shared" si="1"/>
        <v>1080000</v>
      </c>
      <c r="G84" s="156"/>
      <c r="H84" s="147"/>
    </row>
    <row r="85" spans="1:9" ht="28" x14ac:dyDescent="0.3">
      <c r="A85" s="148">
        <v>77</v>
      </c>
      <c r="B85" s="363" t="s">
        <v>265</v>
      </c>
      <c r="C85" s="150" t="s">
        <v>266</v>
      </c>
      <c r="D85" s="150" t="s">
        <v>267</v>
      </c>
      <c r="E85" s="174">
        <v>3570000</v>
      </c>
      <c r="F85" s="169">
        <f t="shared" si="1"/>
        <v>3213000</v>
      </c>
      <c r="G85" s="152"/>
      <c r="H85" s="147"/>
    </row>
    <row r="86" spans="1:9" ht="28" x14ac:dyDescent="0.3">
      <c r="A86" s="148">
        <v>78</v>
      </c>
      <c r="B86" s="363"/>
      <c r="C86" s="150" t="s">
        <v>268</v>
      </c>
      <c r="D86" s="150" t="s">
        <v>269</v>
      </c>
      <c r="E86" s="174">
        <v>847000</v>
      </c>
      <c r="F86" s="169">
        <f t="shared" si="1"/>
        <v>762300</v>
      </c>
      <c r="G86" s="152"/>
      <c r="H86" s="147"/>
    </row>
    <row r="87" spans="1:9" x14ac:dyDescent="0.3">
      <c r="A87" s="148">
        <v>79</v>
      </c>
      <c r="B87" s="363"/>
      <c r="C87" s="150" t="s">
        <v>270</v>
      </c>
      <c r="D87" s="150" t="s">
        <v>271</v>
      </c>
      <c r="E87" s="169">
        <v>847000</v>
      </c>
      <c r="F87" s="169">
        <f t="shared" si="1"/>
        <v>762300</v>
      </c>
      <c r="G87" s="152"/>
      <c r="H87" s="147"/>
    </row>
    <row r="88" spans="1:9" x14ac:dyDescent="0.3">
      <c r="A88" s="148">
        <v>80</v>
      </c>
      <c r="B88" s="363"/>
      <c r="C88" s="150" t="s">
        <v>272</v>
      </c>
      <c r="D88" s="150" t="s">
        <v>273</v>
      </c>
      <c r="E88" s="169">
        <v>2178000</v>
      </c>
      <c r="F88" s="169">
        <f t="shared" si="1"/>
        <v>1960200</v>
      </c>
      <c r="G88" s="152"/>
      <c r="H88" s="147"/>
    </row>
    <row r="89" spans="1:9" ht="28" x14ac:dyDescent="0.3">
      <c r="A89" s="148">
        <v>81</v>
      </c>
      <c r="B89" s="363"/>
      <c r="C89" s="150" t="s">
        <v>274</v>
      </c>
      <c r="D89" s="150" t="s">
        <v>275</v>
      </c>
      <c r="E89" s="169">
        <v>847000</v>
      </c>
      <c r="F89" s="169">
        <f t="shared" si="1"/>
        <v>762300</v>
      </c>
      <c r="G89" s="152"/>
      <c r="H89" s="147"/>
    </row>
    <row r="90" spans="1:9" ht="28" x14ac:dyDescent="0.3">
      <c r="A90" s="148">
        <v>82</v>
      </c>
      <c r="B90" s="363"/>
      <c r="C90" s="150" t="s">
        <v>276</v>
      </c>
      <c r="D90" s="150" t="s">
        <v>277</v>
      </c>
      <c r="E90" s="169">
        <v>1700000</v>
      </c>
      <c r="F90" s="169">
        <f t="shared" si="1"/>
        <v>1530000</v>
      </c>
      <c r="G90" s="152"/>
      <c r="H90" s="147"/>
    </row>
    <row r="91" spans="1:9" s="183" customFormat="1" ht="28" x14ac:dyDescent="0.3">
      <c r="A91" s="178">
        <v>83</v>
      </c>
      <c r="B91" s="355" t="s">
        <v>278</v>
      </c>
      <c r="C91" s="179" t="s">
        <v>279</v>
      </c>
      <c r="D91" s="179" t="s">
        <v>280</v>
      </c>
      <c r="E91" s="180">
        <v>3420000</v>
      </c>
      <c r="F91" s="181">
        <f>E91</f>
        <v>3420000</v>
      </c>
      <c r="G91" s="182"/>
      <c r="H91" s="356" t="s">
        <v>281</v>
      </c>
      <c r="I91" s="357"/>
    </row>
    <row r="92" spans="1:9" s="183" customFormat="1" ht="28" x14ac:dyDescent="0.3">
      <c r="A92" s="178">
        <v>84</v>
      </c>
      <c r="B92" s="355"/>
      <c r="C92" s="179" t="s">
        <v>282</v>
      </c>
      <c r="D92" s="179" t="s">
        <v>283</v>
      </c>
      <c r="E92" s="180">
        <v>3420000</v>
      </c>
      <c r="F92" s="181">
        <f t="shared" ref="F92:F120" si="2">E92</f>
        <v>3420000</v>
      </c>
      <c r="G92" s="182"/>
      <c r="H92" s="184"/>
    </row>
    <row r="93" spans="1:9" s="183" customFormat="1" ht="28" x14ac:dyDescent="0.3">
      <c r="A93" s="178">
        <v>85</v>
      </c>
      <c r="B93" s="355"/>
      <c r="C93" s="179" t="s">
        <v>284</v>
      </c>
      <c r="D93" s="179" t="s">
        <v>285</v>
      </c>
      <c r="E93" s="180">
        <v>3420000</v>
      </c>
      <c r="F93" s="181">
        <f t="shared" si="2"/>
        <v>3420000</v>
      </c>
      <c r="G93" s="182"/>
      <c r="H93" s="356" t="s">
        <v>281</v>
      </c>
      <c r="I93" s="357"/>
    </row>
    <row r="94" spans="1:9" s="183" customFormat="1" ht="42" x14ac:dyDescent="0.3">
      <c r="A94" s="178">
        <v>86</v>
      </c>
      <c r="B94" s="355"/>
      <c r="C94" s="179" t="s">
        <v>286</v>
      </c>
      <c r="D94" s="179" t="s">
        <v>287</v>
      </c>
      <c r="E94" s="180">
        <v>3420000</v>
      </c>
      <c r="F94" s="181">
        <f t="shared" si="2"/>
        <v>3420000</v>
      </c>
      <c r="G94" s="182"/>
      <c r="H94" s="184"/>
    </row>
    <row r="95" spans="1:9" s="183" customFormat="1" ht="28" x14ac:dyDescent="0.3">
      <c r="A95" s="178">
        <v>87</v>
      </c>
      <c r="B95" s="355"/>
      <c r="C95" s="179" t="s">
        <v>288</v>
      </c>
      <c r="D95" s="179" t="s">
        <v>289</v>
      </c>
      <c r="E95" s="180">
        <v>3420000</v>
      </c>
      <c r="F95" s="181">
        <f t="shared" si="2"/>
        <v>3420000</v>
      </c>
      <c r="G95" s="182"/>
      <c r="H95" s="184"/>
    </row>
    <row r="96" spans="1:9" s="183" customFormat="1" ht="28" x14ac:dyDescent="0.3">
      <c r="A96" s="178">
        <v>88</v>
      </c>
      <c r="B96" s="355"/>
      <c r="C96" s="179" t="s">
        <v>290</v>
      </c>
      <c r="D96" s="179" t="s">
        <v>291</v>
      </c>
      <c r="E96" s="180">
        <v>5730000</v>
      </c>
      <c r="F96" s="181">
        <f t="shared" si="2"/>
        <v>5730000</v>
      </c>
      <c r="G96" s="182"/>
      <c r="H96" s="184"/>
    </row>
    <row r="97" spans="1:8" s="183" customFormat="1" ht="28" x14ac:dyDescent="0.3">
      <c r="A97" s="178">
        <v>89</v>
      </c>
      <c r="B97" s="355"/>
      <c r="C97" s="179" t="s">
        <v>292</v>
      </c>
      <c r="D97" s="179" t="s">
        <v>293</v>
      </c>
      <c r="E97" s="180">
        <v>3420000</v>
      </c>
      <c r="F97" s="181">
        <f t="shared" si="2"/>
        <v>3420000</v>
      </c>
      <c r="G97" s="182"/>
      <c r="H97" s="184"/>
    </row>
    <row r="98" spans="1:8" s="183" customFormat="1" ht="28" x14ac:dyDescent="0.3">
      <c r="A98" s="178">
        <v>90</v>
      </c>
      <c r="B98" s="355"/>
      <c r="C98" s="179" t="s">
        <v>294</v>
      </c>
      <c r="D98" s="179" t="s">
        <v>293</v>
      </c>
      <c r="E98" s="180">
        <v>4530000</v>
      </c>
      <c r="F98" s="181">
        <f t="shared" si="2"/>
        <v>4530000</v>
      </c>
      <c r="G98" s="182"/>
      <c r="H98" s="184"/>
    </row>
    <row r="99" spans="1:8" s="183" customFormat="1" ht="42" x14ac:dyDescent="0.3">
      <c r="A99" s="178">
        <v>91</v>
      </c>
      <c r="B99" s="355"/>
      <c r="C99" s="179" t="s">
        <v>295</v>
      </c>
      <c r="D99" s="179" t="s">
        <v>296</v>
      </c>
      <c r="E99" s="180">
        <v>3420000</v>
      </c>
      <c r="F99" s="181">
        <f t="shared" si="2"/>
        <v>3420000</v>
      </c>
      <c r="G99" s="182"/>
      <c r="H99" s="184"/>
    </row>
    <row r="100" spans="1:8" s="183" customFormat="1" ht="28" x14ac:dyDescent="0.3">
      <c r="A100" s="178">
        <v>92</v>
      </c>
      <c r="B100" s="355"/>
      <c r="C100" s="179" t="s">
        <v>297</v>
      </c>
      <c r="D100" s="179" t="s">
        <v>298</v>
      </c>
      <c r="E100" s="180">
        <v>5515200</v>
      </c>
      <c r="F100" s="181">
        <f t="shared" si="2"/>
        <v>5515200</v>
      </c>
      <c r="G100" s="182"/>
      <c r="H100" s="184"/>
    </row>
    <row r="101" spans="1:8" s="183" customFormat="1" ht="28" x14ac:dyDescent="0.3">
      <c r="A101" s="178">
        <v>93</v>
      </c>
      <c r="B101" s="355"/>
      <c r="C101" s="179" t="s">
        <v>299</v>
      </c>
      <c r="D101" s="179" t="s">
        <v>300</v>
      </c>
      <c r="E101" s="180">
        <v>2790000</v>
      </c>
      <c r="F101" s="181">
        <f t="shared" si="2"/>
        <v>2790000</v>
      </c>
      <c r="G101" s="185" t="s">
        <v>301</v>
      </c>
      <c r="H101" s="184"/>
    </row>
    <row r="102" spans="1:8" s="183" customFormat="1" ht="42" x14ac:dyDescent="0.3">
      <c r="A102" s="178">
        <v>94</v>
      </c>
      <c r="B102" s="355"/>
      <c r="C102" s="179" t="s">
        <v>302</v>
      </c>
      <c r="D102" s="179" t="s">
        <v>303</v>
      </c>
      <c r="E102" s="180">
        <v>3078000</v>
      </c>
      <c r="F102" s="181">
        <f t="shared" si="2"/>
        <v>3078000</v>
      </c>
      <c r="G102" s="182"/>
      <c r="H102" s="184"/>
    </row>
    <row r="103" spans="1:8" s="183" customFormat="1" ht="42" x14ac:dyDescent="0.3">
      <c r="A103" s="178">
        <v>95</v>
      </c>
      <c r="B103" s="355"/>
      <c r="C103" s="179" t="s">
        <v>304</v>
      </c>
      <c r="D103" s="179" t="s">
        <v>303</v>
      </c>
      <c r="E103" s="180">
        <v>4200000</v>
      </c>
      <c r="F103" s="181">
        <f t="shared" si="2"/>
        <v>4200000</v>
      </c>
      <c r="G103" s="182"/>
      <c r="H103" s="184"/>
    </row>
    <row r="104" spans="1:8" s="183" customFormat="1" ht="28" x14ac:dyDescent="0.3">
      <c r="A104" s="178">
        <v>96</v>
      </c>
      <c r="B104" s="355"/>
      <c r="C104" s="179" t="s">
        <v>305</v>
      </c>
      <c r="D104" s="179" t="s">
        <v>306</v>
      </c>
      <c r="E104" s="180">
        <v>3078000</v>
      </c>
      <c r="F104" s="181">
        <f t="shared" si="2"/>
        <v>3078000</v>
      </c>
      <c r="G104" s="182"/>
      <c r="H104" s="184"/>
    </row>
    <row r="105" spans="1:8" s="183" customFormat="1" ht="28" x14ac:dyDescent="0.3">
      <c r="A105" s="178">
        <v>97</v>
      </c>
      <c r="B105" s="355"/>
      <c r="C105" s="179" t="s">
        <v>307</v>
      </c>
      <c r="D105" s="179" t="s">
        <v>306</v>
      </c>
      <c r="E105" s="180">
        <v>4200000</v>
      </c>
      <c r="F105" s="181">
        <f t="shared" si="2"/>
        <v>4200000</v>
      </c>
      <c r="G105" s="182"/>
      <c r="H105" s="184"/>
    </row>
    <row r="106" spans="1:8" s="183" customFormat="1" ht="42" x14ac:dyDescent="0.3">
      <c r="A106" s="178">
        <v>98</v>
      </c>
      <c r="B106" s="355"/>
      <c r="C106" s="179" t="s">
        <v>308</v>
      </c>
      <c r="D106" s="179" t="s">
        <v>309</v>
      </c>
      <c r="E106" s="180">
        <v>3078000</v>
      </c>
      <c r="F106" s="181">
        <f t="shared" si="2"/>
        <v>3078000</v>
      </c>
      <c r="G106" s="182"/>
      <c r="H106" s="184"/>
    </row>
    <row r="107" spans="1:8" s="183" customFormat="1" ht="28" x14ac:dyDescent="0.3">
      <c r="A107" s="178">
        <v>99</v>
      </c>
      <c r="B107" s="355"/>
      <c r="C107" s="179" t="s">
        <v>310</v>
      </c>
      <c r="D107" s="179" t="s">
        <v>311</v>
      </c>
      <c r="E107" s="180">
        <v>3420000</v>
      </c>
      <c r="F107" s="181">
        <f t="shared" si="2"/>
        <v>3420000</v>
      </c>
      <c r="G107" s="182"/>
      <c r="H107" s="184"/>
    </row>
    <row r="108" spans="1:8" s="183" customFormat="1" ht="28" x14ac:dyDescent="0.3">
      <c r="A108" s="178">
        <v>100</v>
      </c>
      <c r="B108" s="355"/>
      <c r="C108" s="179" t="s">
        <v>312</v>
      </c>
      <c r="D108" s="179" t="s">
        <v>313</v>
      </c>
      <c r="E108" s="180">
        <v>3420000</v>
      </c>
      <c r="F108" s="181">
        <f t="shared" si="2"/>
        <v>3420000</v>
      </c>
      <c r="G108" s="182"/>
      <c r="H108" s="184"/>
    </row>
    <row r="109" spans="1:8" s="183" customFormat="1" ht="28" x14ac:dyDescent="0.3">
      <c r="A109" s="178">
        <v>101</v>
      </c>
      <c r="B109" s="355"/>
      <c r="C109" s="179" t="s">
        <v>314</v>
      </c>
      <c r="D109" s="179" t="s">
        <v>315</v>
      </c>
      <c r="E109" s="180">
        <v>3420000</v>
      </c>
      <c r="F109" s="181">
        <f t="shared" si="2"/>
        <v>3420000</v>
      </c>
      <c r="G109" s="182"/>
      <c r="H109" s="184"/>
    </row>
    <row r="110" spans="1:8" s="183" customFormat="1" ht="28" x14ac:dyDescent="0.3">
      <c r="A110" s="178">
        <v>102</v>
      </c>
      <c r="B110" s="355"/>
      <c r="C110" s="179" t="s">
        <v>316</v>
      </c>
      <c r="D110" s="179" t="s">
        <v>317</v>
      </c>
      <c r="E110" s="180">
        <v>3420000</v>
      </c>
      <c r="F110" s="181">
        <f t="shared" si="2"/>
        <v>3420000</v>
      </c>
      <c r="G110" s="182"/>
      <c r="H110" s="184"/>
    </row>
    <row r="111" spans="1:8" s="183" customFormat="1" x14ac:dyDescent="0.3">
      <c r="A111" s="178">
        <v>103</v>
      </c>
      <c r="B111" s="355"/>
      <c r="C111" s="179" t="s">
        <v>318</v>
      </c>
      <c r="D111" s="179" t="s">
        <v>319</v>
      </c>
      <c r="E111" s="180">
        <v>7740000</v>
      </c>
      <c r="F111" s="181">
        <f t="shared" si="2"/>
        <v>7740000</v>
      </c>
      <c r="G111" s="182"/>
      <c r="H111" s="184"/>
    </row>
    <row r="112" spans="1:8" s="183" customFormat="1" ht="28" x14ac:dyDescent="0.3">
      <c r="A112" s="178">
        <v>104</v>
      </c>
      <c r="B112" s="355"/>
      <c r="C112" s="179" t="s">
        <v>320</v>
      </c>
      <c r="D112" s="179" t="s">
        <v>321</v>
      </c>
      <c r="E112" s="180">
        <v>3420000</v>
      </c>
      <c r="F112" s="181">
        <f t="shared" si="2"/>
        <v>3420000</v>
      </c>
      <c r="G112" s="182"/>
      <c r="H112" s="184"/>
    </row>
    <row r="113" spans="1:9" s="183" customFormat="1" ht="42" x14ac:dyDescent="0.3">
      <c r="A113" s="178">
        <v>105</v>
      </c>
      <c r="B113" s="355"/>
      <c r="C113" s="179" t="s">
        <v>322</v>
      </c>
      <c r="D113" s="179" t="s">
        <v>323</v>
      </c>
      <c r="E113" s="180">
        <v>4740000</v>
      </c>
      <c r="F113" s="181">
        <f t="shared" si="2"/>
        <v>4740000</v>
      </c>
      <c r="G113" s="182"/>
      <c r="H113" s="184"/>
    </row>
    <row r="114" spans="1:9" s="183" customFormat="1" ht="28" x14ac:dyDescent="0.3">
      <c r="A114" s="178">
        <v>106</v>
      </c>
      <c r="B114" s="355"/>
      <c r="C114" s="179" t="s">
        <v>324</v>
      </c>
      <c r="D114" s="179" t="s">
        <v>325</v>
      </c>
      <c r="E114" s="180">
        <v>3720000</v>
      </c>
      <c r="F114" s="181">
        <f t="shared" si="2"/>
        <v>3720000</v>
      </c>
      <c r="G114" s="182"/>
      <c r="H114" s="184"/>
    </row>
    <row r="115" spans="1:9" s="183" customFormat="1" ht="28" x14ac:dyDescent="0.3">
      <c r="A115" s="178">
        <v>107</v>
      </c>
      <c r="B115" s="355"/>
      <c r="C115" s="179" t="s">
        <v>326</v>
      </c>
      <c r="D115" s="179"/>
      <c r="E115" s="180">
        <v>6060000</v>
      </c>
      <c r="F115" s="181">
        <f t="shared" si="2"/>
        <v>6060000</v>
      </c>
      <c r="G115" s="182"/>
      <c r="H115" s="184"/>
    </row>
    <row r="116" spans="1:9" s="183" customFormat="1" ht="28" x14ac:dyDescent="0.3">
      <c r="A116" s="178">
        <v>108</v>
      </c>
      <c r="B116" s="355"/>
      <c r="C116" s="179" t="s">
        <v>327</v>
      </c>
      <c r="D116" s="179"/>
      <c r="E116" s="180">
        <v>6060000</v>
      </c>
      <c r="F116" s="181">
        <f t="shared" si="2"/>
        <v>6060000</v>
      </c>
      <c r="G116" s="182"/>
      <c r="H116" s="184"/>
    </row>
    <row r="117" spans="1:9" s="183" customFormat="1" ht="28" x14ac:dyDescent="0.3">
      <c r="A117" s="178">
        <v>109</v>
      </c>
      <c r="B117" s="355"/>
      <c r="C117" s="179" t="s">
        <v>328</v>
      </c>
      <c r="D117" s="179" t="s">
        <v>329</v>
      </c>
      <c r="E117" s="180">
        <v>5520000</v>
      </c>
      <c r="F117" s="181">
        <f t="shared" si="2"/>
        <v>5520000</v>
      </c>
      <c r="G117" s="182"/>
      <c r="H117" s="184"/>
    </row>
    <row r="118" spans="1:9" s="183" customFormat="1" ht="28" x14ac:dyDescent="0.3">
      <c r="A118" s="178">
        <v>110</v>
      </c>
      <c r="B118" s="355"/>
      <c r="C118" s="179" t="s">
        <v>330</v>
      </c>
      <c r="D118" s="179" t="s">
        <v>331</v>
      </c>
      <c r="E118" s="180">
        <v>9930000</v>
      </c>
      <c r="F118" s="181">
        <f t="shared" si="2"/>
        <v>9930000</v>
      </c>
      <c r="G118" s="182"/>
      <c r="H118" s="184"/>
    </row>
    <row r="119" spans="1:9" s="183" customFormat="1" ht="28" x14ac:dyDescent="0.3">
      <c r="A119" s="178">
        <v>111</v>
      </c>
      <c r="B119" s="355"/>
      <c r="C119" s="179" t="s">
        <v>332</v>
      </c>
      <c r="D119" s="179" t="s">
        <v>333</v>
      </c>
      <c r="E119" s="180">
        <v>7740000</v>
      </c>
      <c r="F119" s="181">
        <f t="shared" si="2"/>
        <v>7740000</v>
      </c>
      <c r="G119" s="182"/>
      <c r="H119" s="184"/>
    </row>
    <row r="120" spans="1:9" s="183" customFormat="1" ht="28" x14ac:dyDescent="0.3">
      <c r="A120" s="178">
        <v>112</v>
      </c>
      <c r="B120" s="355"/>
      <c r="C120" s="179" t="s">
        <v>334</v>
      </c>
      <c r="D120" s="179" t="s">
        <v>335</v>
      </c>
      <c r="E120" s="180">
        <v>23160000</v>
      </c>
      <c r="F120" s="181">
        <f t="shared" si="2"/>
        <v>23160000</v>
      </c>
      <c r="G120" s="182"/>
      <c r="H120" s="184"/>
    </row>
    <row r="121" spans="1:9" x14ac:dyDescent="0.3">
      <c r="A121" s="358" t="s">
        <v>336</v>
      </c>
      <c r="B121" s="358"/>
      <c r="C121" s="358"/>
      <c r="D121" s="358"/>
      <c r="E121" s="177"/>
      <c r="F121" s="177"/>
      <c r="G121" s="146"/>
      <c r="H121" s="147"/>
    </row>
    <row r="122" spans="1:9" x14ac:dyDescent="0.3">
      <c r="A122" s="148">
        <v>113</v>
      </c>
      <c r="B122" s="186"/>
      <c r="C122" s="159" t="s">
        <v>337</v>
      </c>
      <c r="D122" s="159" t="s">
        <v>338</v>
      </c>
      <c r="E122" s="160">
        <v>88000</v>
      </c>
      <c r="F122" s="151">
        <f t="shared" si="1"/>
        <v>79200</v>
      </c>
      <c r="G122" s="152"/>
      <c r="H122" s="147"/>
    </row>
    <row r="123" spans="1:9" ht="28" x14ac:dyDescent="0.3">
      <c r="A123" s="148">
        <v>114</v>
      </c>
      <c r="B123" s="187"/>
      <c r="C123" s="150" t="s">
        <v>339</v>
      </c>
      <c r="D123" s="150" t="s">
        <v>340</v>
      </c>
      <c r="E123" s="169">
        <v>140000</v>
      </c>
      <c r="F123" s="169">
        <f t="shared" si="1"/>
        <v>126000</v>
      </c>
      <c r="G123" s="152"/>
      <c r="H123" s="147"/>
    </row>
    <row r="124" spans="1:9" ht="28" x14ac:dyDescent="0.3">
      <c r="A124" s="148">
        <v>115</v>
      </c>
      <c r="B124" s="188"/>
      <c r="C124" s="189" t="s">
        <v>341</v>
      </c>
      <c r="D124" s="189" t="s">
        <v>342</v>
      </c>
      <c r="E124" s="190">
        <v>450000</v>
      </c>
      <c r="F124" s="151">
        <f t="shared" si="1"/>
        <v>405000</v>
      </c>
      <c r="G124" s="152"/>
      <c r="H124" s="147"/>
      <c r="I124" s="147"/>
    </row>
    <row r="125" spans="1:9" s="191" customFormat="1" x14ac:dyDescent="0.3">
      <c r="A125" s="345" t="s">
        <v>343</v>
      </c>
      <c r="B125" s="346"/>
      <c r="C125" s="346"/>
      <c r="D125" s="347"/>
      <c r="E125" s="141"/>
      <c r="F125" s="141"/>
      <c r="G125" s="141"/>
    </row>
    <row r="126" spans="1:9" s="191" customFormat="1" ht="28" x14ac:dyDescent="0.3">
      <c r="A126" s="192">
        <v>116</v>
      </c>
      <c r="B126" s="193"/>
      <c r="C126" s="194" t="s">
        <v>344</v>
      </c>
      <c r="D126" s="194" t="s">
        <v>345</v>
      </c>
      <c r="E126" s="192">
        <v>71000</v>
      </c>
      <c r="F126" s="151">
        <f t="shared" si="1"/>
        <v>63900</v>
      </c>
      <c r="G126" s="359" t="s">
        <v>346</v>
      </c>
    </row>
    <row r="127" spans="1:9" s="191" customFormat="1" ht="42" x14ac:dyDescent="0.3">
      <c r="A127" s="192">
        <v>117</v>
      </c>
      <c r="B127" s="193"/>
      <c r="C127" s="194" t="s">
        <v>347</v>
      </c>
      <c r="D127" s="194" t="s">
        <v>348</v>
      </c>
      <c r="E127" s="192">
        <v>86000</v>
      </c>
      <c r="F127" s="151">
        <f t="shared" si="1"/>
        <v>77400</v>
      </c>
      <c r="G127" s="360"/>
    </row>
    <row r="128" spans="1:9" x14ac:dyDescent="0.3">
      <c r="A128" s="358" t="s">
        <v>349</v>
      </c>
      <c r="B128" s="358"/>
      <c r="C128" s="358"/>
      <c r="D128" s="358"/>
      <c r="E128" s="177"/>
      <c r="F128" s="177"/>
      <c r="G128" s="146"/>
      <c r="H128" s="147"/>
    </row>
    <row r="129" spans="1:8" ht="42" x14ac:dyDescent="0.3">
      <c r="A129" s="195">
        <v>133</v>
      </c>
      <c r="B129" s="196"/>
      <c r="C129" s="150" t="s">
        <v>350</v>
      </c>
      <c r="D129" s="150" t="s">
        <v>351</v>
      </c>
      <c r="E129" s="174">
        <v>1968000</v>
      </c>
      <c r="F129" s="169">
        <f t="shared" si="1"/>
        <v>1771200</v>
      </c>
      <c r="G129" s="361" t="s">
        <v>352</v>
      </c>
      <c r="H129" s="147"/>
    </row>
    <row r="130" spans="1:8" ht="28" x14ac:dyDescent="0.3">
      <c r="A130" s="195">
        <v>134</v>
      </c>
      <c r="B130" s="196"/>
      <c r="C130" s="150" t="s">
        <v>353</v>
      </c>
      <c r="D130" s="150" t="s">
        <v>354</v>
      </c>
      <c r="E130" s="174">
        <v>2952000</v>
      </c>
      <c r="F130" s="169">
        <f t="shared" si="1"/>
        <v>2656800</v>
      </c>
      <c r="G130" s="361"/>
      <c r="H130" s="147"/>
    </row>
    <row r="131" spans="1:8" ht="56" x14ac:dyDescent="0.3">
      <c r="A131" s="195">
        <v>135</v>
      </c>
      <c r="B131" s="196"/>
      <c r="C131" s="150" t="s">
        <v>355</v>
      </c>
      <c r="D131" s="150" t="s">
        <v>356</v>
      </c>
      <c r="E131" s="174">
        <v>4100000</v>
      </c>
      <c r="F131" s="169">
        <f t="shared" si="1"/>
        <v>3690000</v>
      </c>
      <c r="G131" s="361"/>
      <c r="H131" s="147"/>
    </row>
    <row r="132" spans="1:8" ht="42" x14ac:dyDescent="0.3">
      <c r="A132" s="195">
        <v>136</v>
      </c>
      <c r="B132" s="196"/>
      <c r="C132" s="150" t="s">
        <v>357</v>
      </c>
      <c r="D132" s="150" t="s">
        <v>358</v>
      </c>
      <c r="E132" s="174">
        <v>550000</v>
      </c>
      <c r="F132" s="169">
        <f t="shared" si="1"/>
        <v>495000</v>
      </c>
      <c r="G132" s="197"/>
      <c r="H132" s="147"/>
    </row>
    <row r="133" spans="1:8" ht="42" x14ac:dyDescent="0.3">
      <c r="A133" s="195">
        <v>137</v>
      </c>
      <c r="B133" s="196"/>
      <c r="C133" s="150" t="s">
        <v>359</v>
      </c>
      <c r="D133" s="150" t="s">
        <v>360</v>
      </c>
      <c r="E133" s="174">
        <v>495000</v>
      </c>
      <c r="F133" s="169">
        <f t="shared" si="1"/>
        <v>445500</v>
      </c>
      <c r="G133" s="197" t="s">
        <v>361</v>
      </c>
      <c r="H133" s="147"/>
    </row>
    <row r="134" spans="1:8" x14ac:dyDescent="0.3">
      <c r="A134" s="195">
        <v>138</v>
      </c>
      <c r="B134" s="196"/>
      <c r="C134" s="150" t="s">
        <v>362</v>
      </c>
      <c r="D134" s="150" t="s">
        <v>363</v>
      </c>
      <c r="E134" s="174">
        <v>268000</v>
      </c>
      <c r="F134" s="169">
        <f t="shared" si="1"/>
        <v>241200</v>
      </c>
      <c r="G134" s="152"/>
      <c r="H134" s="147"/>
    </row>
    <row r="135" spans="1:8" x14ac:dyDescent="0.3">
      <c r="A135" s="195">
        <v>139</v>
      </c>
      <c r="B135" s="196"/>
      <c r="C135" s="150" t="s">
        <v>364</v>
      </c>
      <c r="D135" s="150" t="s">
        <v>365</v>
      </c>
      <c r="E135" s="174">
        <v>151000</v>
      </c>
      <c r="F135" s="169">
        <f t="shared" ref="F135:F159" si="3">E135*0.9</f>
        <v>135900</v>
      </c>
      <c r="G135" s="152"/>
      <c r="H135" s="147"/>
    </row>
    <row r="136" spans="1:8" x14ac:dyDescent="0.3">
      <c r="A136" s="195">
        <v>140</v>
      </c>
      <c r="B136" s="196"/>
      <c r="C136" s="150" t="s">
        <v>366</v>
      </c>
      <c r="D136" s="150" t="s">
        <v>367</v>
      </c>
      <c r="E136" s="174">
        <v>220000</v>
      </c>
      <c r="F136" s="169">
        <f t="shared" si="3"/>
        <v>198000</v>
      </c>
      <c r="G136" s="152"/>
      <c r="H136" s="147"/>
    </row>
    <row r="137" spans="1:8" x14ac:dyDescent="0.3">
      <c r="A137" s="362" t="s">
        <v>368</v>
      </c>
      <c r="B137" s="362"/>
      <c r="C137" s="362"/>
      <c r="D137" s="362"/>
      <c r="E137" s="198"/>
      <c r="F137" s="198"/>
      <c r="G137" s="146"/>
      <c r="H137" s="147"/>
    </row>
    <row r="138" spans="1:8" ht="42" x14ac:dyDescent="0.3">
      <c r="A138" s="195">
        <v>141</v>
      </c>
      <c r="B138" s="196"/>
      <c r="C138" s="150" t="s">
        <v>369</v>
      </c>
      <c r="D138" s="150" t="s">
        <v>370</v>
      </c>
      <c r="E138" s="174">
        <v>390000</v>
      </c>
      <c r="F138" s="169">
        <f t="shared" si="3"/>
        <v>351000</v>
      </c>
      <c r="G138" s="152"/>
      <c r="H138" s="147"/>
    </row>
    <row r="139" spans="1:8" x14ac:dyDescent="0.3">
      <c r="A139" s="362" t="s">
        <v>371</v>
      </c>
      <c r="B139" s="362"/>
      <c r="C139" s="362"/>
      <c r="D139" s="362"/>
      <c r="E139" s="198"/>
      <c r="F139" s="198"/>
      <c r="G139" s="146"/>
      <c r="H139" s="147"/>
    </row>
    <row r="140" spans="1:8" ht="28" x14ac:dyDescent="0.3">
      <c r="A140" s="199">
        <v>142</v>
      </c>
      <c r="B140" s="200"/>
      <c r="C140" s="150" t="s">
        <v>372</v>
      </c>
      <c r="D140" s="150" t="s">
        <v>373</v>
      </c>
      <c r="E140" s="169">
        <v>72000</v>
      </c>
      <c r="F140" s="169">
        <f t="shared" si="3"/>
        <v>64800</v>
      </c>
      <c r="G140" s="152"/>
      <c r="H140" s="147"/>
    </row>
    <row r="141" spans="1:8" x14ac:dyDescent="0.3">
      <c r="A141" s="199">
        <v>143</v>
      </c>
      <c r="B141" s="200"/>
      <c r="C141" s="150" t="s">
        <v>374</v>
      </c>
      <c r="D141" s="150" t="s">
        <v>375</v>
      </c>
      <c r="E141" s="169">
        <v>329000</v>
      </c>
      <c r="F141" s="169">
        <f t="shared" si="3"/>
        <v>296100</v>
      </c>
      <c r="G141" s="152"/>
      <c r="H141" s="147"/>
    </row>
    <row r="142" spans="1:8" ht="42" x14ac:dyDescent="0.3">
      <c r="A142" s="199">
        <v>144</v>
      </c>
      <c r="B142" s="200"/>
      <c r="C142" s="150" t="s">
        <v>376</v>
      </c>
      <c r="D142" s="150" t="s">
        <v>377</v>
      </c>
      <c r="E142" s="169">
        <v>605000</v>
      </c>
      <c r="F142" s="169">
        <f t="shared" si="3"/>
        <v>544500</v>
      </c>
      <c r="G142" s="152"/>
      <c r="H142" s="147"/>
    </row>
    <row r="143" spans="1:8" ht="56" x14ac:dyDescent="0.3">
      <c r="A143" s="199">
        <v>145</v>
      </c>
      <c r="B143" s="200"/>
      <c r="C143" s="194" t="s">
        <v>378</v>
      </c>
      <c r="D143" s="194" t="s">
        <v>379</v>
      </c>
      <c r="E143" s="169">
        <v>1100000</v>
      </c>
      <c r="F143" s="169">
        <f t="shared" si="3"/>
        <v>990000</v>
      </c>
      <c r="G143" s="152"/>
      <c r="H143" s="147"/>
    </row>
    <row r="144" spans="1:8" ht="42" x14ac:dyDescent="0.3">
      <c r="A144" s="199">
        <v>146</v>
      </c>
      <c r="B144" s="200"/>
      <c r="C144" s="194" t="s">
        <v>380</v>
      </c>
      <c r="D144" s="194" t="s">
        <v>381</v>
      </c>
      <c r="E144" s="169">
        <v>187000</v>
      </c>
      <c r="F144" s="169">
        <f t="shared" si="3"/>
        <v>168300</v>
      </c>
      <c r="G144" s="152"/>
      <c r="H144" s="147"/>
    </row>
    <row r="145" spans="1:8" x14ac:dyDescent="0.3">
      <c r="A145" s="199">
        <v>147</v>
      </c>
      <c r="B145" s="200"/>
      <c r="C145" s="150" t="s">
        <v>382</v>
      </c>
      <c r="D145" s="150" t="s">
        <v>383</v>
      </c>
      <c r="E145" s="169">
        <v>220000</v>
      </c>
      <c r="F145" s="169">
        <f t="shared" si="3"/>
        <v>198000</v>
      </c>
      <c r="G145" s="152"/>
      <c r="H145" s="147"/>
    </row>
    <row r="146" spans="1:8" ht="42" x14ac:dyDescent="0.3">
      <c r="A146" s="199">
        <v>148</v>
      </c>
      <c r="B146" s="200"/>
      <c r="C146" s="150" t="s">
        <v>384</v>
      </c>
      <c r="D146" s="150" t="s">
        <v>385</v>
      </c>
      <c r="E146" s="169">
        <v>817000</v>
      </c>
      <c r="F146" s="169">
        <f t="shared" si="3"/>
        <v>735300</v>
      </c>
      <c r="G146" s="152"/>
      <c r="H146" s="147"/>
    </row>
    <row r="147" spans="1:8" ht="56" x14ac:dyDescent="0.3">
      <c r="A147" s="199">
        <v>149</v>
      </c>
      <c r="B147" s="200"/>
      <c r="C147" s="150" t="s">
        <v>386</v>
      </c>
      <c r="D147" s="150" t="s">
        <v>387</v>
      </c>
      <c r="E147" s="169">
        <v>1500000</v>
      </c>
      <c r="F147" s="169">
        <f t="shared" si="3"/>
        <v>1350000</v>
      </c>
      <c r="G147" s="152"/>
      <c r="H147" s="147"/>
    </row>
    <row r="148" spans="1:8" ht="28" x14ac:dyDescent="0.3">
      <c r="A148" s="199">
        <v>150</v>
      </c>
      <c r="B148" s="200"/>
      <c r="C148" s="150" t="s">
        <v>388</v>
      </c>
      <c r="D148" s="150" t="s">
        <v>389</v>
      </c>
      <c r="E148" s="174">
        <v>220000</v>
      </c>
      <c r="F148" s="169">
        <f t="shared" si="3"/>
        <v>198000</v>
      </c>
      <c r="G148" s="152"/>
      <c r="H148" s="147"/>
    </row>
    <row r="149" spans="1:8" x14ac:dyDescent="0.3">
      <c r="A149" s="345" t="s">
        <v>390</v>
      </c>
      <c r="B149" s="346"/>
      <c r="C149" s="346"/>
      <c r="D149" s="347"/>
      <c r="E149" s="145"/>
      <c r="F149" s="145"/>
      <c r="G149" s="146"/>
      <c r="H149" s="147"/>
    </row>
    <row r="150" spans="1:8" x14ac:dyDescent="0.3">
      <c r="A150" s="148">
        <v>151</v>
      </c>
      <c r="B150" s="186"/>
      <c r="C150" s="159" t="s">
        <v>391</v>
      </c>
      <c r="D150" s="159" t="s">
        <v>392</v>
      </c>
      <c r="E150" s="160">
        <v>220000</v>
      </c>
      <c r="F150" s="151">
        <f t="shared" si="3"/>
        <v>198000</v>
      </c>
      <c r="G150" s="152"/>
      <c r="H150" s="147"/>
    </row>
    <row r="151" spans="1:8" ht="112" x14ac:dyDescent="0.3">
      <c r="A151" s="148">
        <v>152</v>
      </c>
      <c r="B151" s="186"/>
      <c r="C151" s="159" t="s">
        <v>393</v>
      </c>
      <c r="D151" s="159" t="s">
        <v>394</v>
      </c>
      <c r="E151" s="160">
        <v>380000</v>
      </c>
      <c r="F151" s="151">
        <f t="shared" si="3"/>
        <v>342000</v>
      </c>
      <c r="G151" s="152"/>
      <c r="H151" s="147"/>
    </row>
    <row r="152" spans="1:8" ht="84" x14ac:dyDescent="0.3">
      <c r="A152" s="148">
        <v>153</v>
      </c>
      <c r="B152" s="186"/>
      <c r="C152" s="159" t="s">
        <v>395</v>
      </c>
      <c r="D152" s="159" t="s">
        <v>396</v>
      </c>
      <c r="E152" s="160">
        <v>4500000</v>
      </c>
      <c r="F152" s="151">
        <f t="shared" si="3"/>
        <v>4050000</v>
      </c>
      <c r="G152" s="152"/>
      <c r="H152" s="147"/>
    </row>
    <row r="153" spans="1:8" ht="42" x14ac:dyDescent="0.3">
      <c r="A153" s="148">
        <v>154</v>
      </c>
      <c r="B153" s="186"/>
      <c r="C153" s="159" t="s">
        <v>397</v>
      </c>
      <c r="D153" s="159" t="s">
        <v>398</v>
      </c>
      <c r="E153" s="160">
        <v>3200000</v>
      </c>
      <c r="F153" s="151">
        <f t="shared" si="3"/>
        <v>2880000</v>
      </c>
      <c r="G153" s="152"/>
      <c r="H153" s="147"/>
    </row>
    <row r="154" spans="1:8" x14ac:dyDescent="0.3">
      <c r="A154" s="345" t="s">
        <v>399</v>
      </c>
      <c r="B154" s="346"/>
      <c r="C154" s="346"/>
      <c r="D154" s="347"/>
      <c r="E154" s="145"/>
      <c r="F154" s="145"/>
      <c r="G154" s="146"/>
      <c r="H154" s="147"/>
    </row>
    <row r="155" spans="1:8" x14ac:dyDescent="0.3">
      <c r="A155" s="148">
        <v>156</v>
      </c>
      <c r="B155" s="186"/>
      <c r="C155" s="201" t="s">
        <v>400</v>
      </c>
      <c r="D155" s="201" t="s">
        <v>401</v>
      </c>
      <c r="E155" s="181">
        <v>233000</v>
      </c>
      <c r="F155" s="151">
        <f t="shared" si="3"/>
        <v>209700</v>
      </c>
      <c r="G155" s="152"/>
      <c r="H155" s="147"/>
    </row>
    <row r="156" spans="1:8" x14ac:dyDescent="0.3">
      <c r="A156" s="148">
        <v>157</v>
      </c>
      <c r="B156" s="186"/>
      <c r="C156" s="202" t="s">
        <v>402</v>
      </c>
      <c r="D156" s="202" t="s">
        <v>403</v>
      </c>
      <c r="E156" s="203">
        <v>227000</v>
      </c>
      <c r="F156" s="151">
        <f t="shared" si="3"/>
        <v>204300</v>
      </c>
      <c r="G156" s="152"/>
      <c r="H156" s="147"/>
    </row>
    <row r="157" spans="1:8" x14ac:dyDescent="0.3">
      <c r="A157" s="148">
        <v>158</v>
      </c>
      <c r="B157" s="186"/>
      <c r="C157" s="202" t="s">
        <v>404</v>
      </c>
      <c r="D157" s="202" t="s">
        <v>405</v>
      </c>
      <c r="E157" s="203">
        <v>72000</v>
      </c>
      <c r="F157" s="151">
        <f t="shared" si="3"/>
        <v>64800</v>
      </c>
      <c r="G157" s="152"/>
      <c r="H157" s="147"/>
    </row>
    <row r="158" spans="1:8" x14ac:dyDescent="0.3">
      <c r="A158" s="345" t="s">
        <v>406</v>
      </c>
      <c r="B158" s="346"/>
      <c r="C158" s="346"/>
      <c r="D158" s="347"/>
      <c r="E158" s="204"/>
      <c r="F158" s="204"/>
      <c r="G158" s="146"/>
      <c r="H158" s="147"/>
    </row>
    <row r="159" spans="1:8" x14ac:dyDescent="0.3">
      <c r="A159" s="148">
        <v>159</v>
      </c>
      <c r="B159" s="186"/>
      <c r="C159" s="159" t="s">
        <v>407</v>
      </c>
      <c r="D159" s="159"/>
      <c r="E159" s="348">
        <v>183000</v>
      </c>
      <c r="F159" s="351">
        <f t="shared" si="3"/>
        <v>164700</v>
      </c>
      <c r="G159" s="152"/>
      <c r="H159" s="147"/>
    </row>
    <row r="160" spans="1:8" x14ac:dyDescent="0.3">
      <c r="A160" s="148">
        <v>160</v>
      </c>
      <c r="B160" s="186"/>
      <c r="C160" s="159" t="s">
        <v>408</v>
      </c>
      <c r="D160" s="159"/>
      <c r="E160" s="349"/>
      <c r="F160" s="352"/>
      <c r="G160" s="152"/>
      <c r="H160" s="147"/>
    </row>
    <row r="161" spans="1:8" x14ac:dyDescent="0.3">
      <c r="A161" s="148">
        <v>161</v>
      </c>
      <c r="B161" s="186"/>
      <c r="C161" s="159" t="s">
        <v>409</v>
      </c>
      <c r="D161" s="159"/>
      <c r="E161" s="349"/>
      <c r="F161" s="352"/>
      <c r="G161" s="152"/>
      <c r="H161" s="147"/>
    </row>
    <row r="162" spans="1:8" x14ac:dyDescent="0.3">
      <c r="A162" s="148">
        <v>162</v>
      </c>
      <c r="B162" s="186"/>
      <c r="C162" s="150" t="s">
        <v>410</v>
      </c>
      <c r="D162" s="159"/>
      <c r="E162" s="350"/>
      <c r="F162" s="353"/>
      <c r="G162" s="152"/>
      <c r="H162" s="147"/>
    </row>
    <row r="163" spans="1:8" x14ac:dyDescent="0.3">
      <c r="A163" s="205"/>
      <c r="B163" s="206"/>
      <c r="C163" s="205"/>
      <c r="D163" s="205"/>
      <c r="E163" s="207"/>
      <c r="F163" s="207"/>
      <c r="G163" s="208"/>
    </row>
    <row r="164" spans="1:8" s="210" customFormat="1" x14ac:dyDescent="0.3">
      <c r="A164" s="354" t="s">
        <v>27</v>
      </c>
      <c r="B164" s="354"/>
      <c r="C164" s="354"/>
      <c r="D164" s="354"/>
      <c r="E164" s="209"/>
      <c r="F164" s="209"/>
    </row>
    <row r="165" spans="1:8" s="210" customFormat="1" x14ac:dyDescent="0.3">
      <c r="A165" s="211"/>
      <c r="B165" s="343" t="s">
        <v>45</v>
      </c>
      <c r="C165" s="343"/>
      <c r="D165" s="343"/>
      <c r="E165" s="343"/>
      <c r="F165" s="343"/>
      <c r="G165" s="343"/>
    </row>
    <row r="166" spans="1:8" s="210" customFormat="1" x14ac:dyDescent="0.3">
      <c r="A166" s="211"/>
      <c r="B166" s="343" t="s">
        <v>72</v>
      </c>
      <c r="C166" s="343"/>
      <c r="D166" s="343"/>
      <c r="E166" s="343"/>
      <c r="F166" s="343"/>
      <c r="G166" s="343"/>
    </row>
    <row r="167" spans="1:8" s="212" customFormat="1" ht="39.75" customHeight="1" x14ac:dyDescent="0.3">
      <c r="B167" s="343" t="s">
        <v>28</v>
      </c>
      <c r="C167" s="343"/>
      <c r="D167" s="343"/>
      <c r="E167" s="343"/>
      <c r="F167" s="343"/>
      <c r="G167" s="343"/>
    </row>
    <row r="168" spans="1:8" s="214" customFormat="1" ht="36" customHeight="1" x14ac:dyDescent="0.3">
      <c r="A168" s="213"/>
      <c r="B168" s="344" t="s">
        <v>29</v>
      </c>
      <c r="C168" s="344"/>
      <c r="D168" s="344"/>
      <c r="E168" s="344"/>
      <c r="F168" s="344"/>
      <c r="G168" s="344"/>
    </row>
    <row r="169" spans="1:8" s="215" customFormat="1" x14ac:dyDescent="0.3">
      <c r="A169" s="210"/>
      <c r="B169" s="343" t="s">
        <v>30</v>
      </c>
      <c r="C169" s="343"/>
      <c r="D169" s="343"/>
      <c r="E169" s="343"/>
      <c r="F169" s="343"/>
      <c r="G169" s="343"/>
    </row>
    <row r="170" spans="1:8" s="215" customFormat="1" x14ac:dyDescent="0.3">
      <c r="A170" s="210"/>
      <c r="B170" s="212" t="s">
        <v>31</v>
      </c>
      <c r="C170" s="212"/>
      <c r="D170" s="216"/>
      <c r="E170" s="209"/>
      <c r="F170" s="209"/>
    </row>
    <row r="171" spans="1:8" s="215" customFormat="1" x14ac:dyDescent="0.3">
      <c r="A171" s="210"/>
      <c r="B171" s="212" t="s">
        <v>32</v>
      </c>
      <c r="C171" s="212"/>
      <c r="D171" s="216"/>
      <c r="E171" s="209"/>
      <c r="F171" s="209"/>
    </row>
    <row r="172" spans="1:8" s="220" customFormat="1" ht="15.75" customHeight="1" x14ac:dyDescent="0.3">
      <c r="A172" s="217" t="s">
        <v>33</v>
      </c>
      <c r="B172" s="218"/>
      <c r="C172" s="218"/>
      <c r="D172" s="218"/>
      <c r="E172" s="219"/>
      <c r="F172" s="219"/>
    </row>
    <row r="173" spans="1:8" s="215" customFormat="1" ht="15.75" customHeight="1" x14ac:dyDescent="0.3">
      <c r="A173" s="210"/>
      <c r="B173" s="215" t="s">
        <v>34</v>
      </c>
      <c r="D173" s="216"/>
      <c r="E173" s="221"/>
      <c r="F173" s="221"/>
    </row>
    <row r="174" spans="1:8" s="215" customFormat="1" ht="15.75" customHeight="1" x14ac:dyDescent="0.3">
      <c r="A174" s="210"/>
      <c r="B174" s="215" t="s">
        <v>47</v>
      </c>
      <c r="D174" s="216"/>
      <c r="E174" s="221"/>
      <c r="F174" s="221"/>
    </row>
    <row r="175" spans="1:8" s="215" customFormat="1" ht="15.75" customHeight="1" x14ac:dyDescent="0.3">
      <c r="A175" s="210"/>
      <c r="B175" s="215" t="s">
        <v>35</v>
      </c>
      <c r="D175" s="216"/>
      <c r="E175" s="221"/>
      <c r="F175" s="221"/>
    </row>
  </sheetData>
  <mergeCells count="44">
    <mergeCell ref="B1:C1"/>
    <mergeCell ref="B7:B8"/>
    <mergeCell ref="B9:B13"/>
    <mergeCell ref="G9:G13"/>
    <mergeCell ref="B17:B18"/>
    <mergeCell ref="G17:G18"/>
    <mergeCell ref="B20:B21"/>
    <mergeCell ref="G20:G21"/>
    <mergeCell ref="A22:D22"/>
    <mergeCell ref="B23:B38"/>
    <mergeCell ref="D35:D37"/>
    <mergeCell ref="G35:G37"/>
    <mergeCell ref="B85:B90"/>
    <mergeCell ref="A39:D39"/>
    <mergeCell ref="B40:B46"/>
    <mergeCell ref="B47:B48"/>
    <mergeCell ref="B49:B51"/>
    <mergeCell ref="A52:D52"/>
    <mergeCell ref="B53:B54"/>
    <mergeCell ref="B56:B69"/>
    <mergeCell ref="A70:D70"/>
    <mergeCell ref="D74:D76"/>
    <mergeCell ref="B80:B84"/>
    <mergeCell ref="A154:D154"/>
    <mergeCell ref="B91:B120"/>
    <mergeCell ref="H91:I91"/>
    <mergeCell ref="H93:I93"/>
    <mergeCell ref="A121:D121"/>
    <mergeCell ref="A125:D125"/>
    <mergeCell ref="G126:G127"/>
    <mergeCell ref="A128:D128"/>
    <mergeCell ref="G129:G131"/>
    <mergeCell ref="A137:D137"/>
    <mergeCell ref="A139:D139"/>
    <mergeCell ref="A149:D149"/>
    <mergeCell ref="B167:G167"/>
    <mergeCell ref="B168:G168"/>
    <mergeCell ref="B169:G169"/>
    <mergeCell ref="A158:D158"/>
    <mergeCell ref="E159:E162"/>
    <mergeCell ref="F159:F162"/>
    <mergeCell ref="A164:D164"/>
    <mergeCell ref="B165:G165"/>
    <mergeCell ref="B166:G166"/>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TN</vt:lpstr>
      <vt:lpstr>TN lần2</vt:lpstr>
      <vt:lpstr>TP</vt:lpstr>
      <vt:lpstr>TTYK</vt:lpstr>
      <vt:lpstr>chốt khám bb</vt:lpstr>
      <vt:lpstr>ngoài gói</vt:lpstr>
      <vt:lpstr>'chốt khám bb'!Print_Area</vt:lpstr>
      <vt:lpstr>TN!Print_Area</vt:lpstr>
      <vt:lpstr>'TN lần2'!Print_Area</vt:lpstr>
      <vt:lpstr>TP!Print_Area</vt:lpstr>
      <vt:lpstr>TTYK!Print_Area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2024-05-29T02:34:22Z</cp:lastPrinted>
  <dcterms:created xsi:type="dcterms:W3CDTF">2022-03-17T08:23:25Z</dcterms:created>
  <dcterms:modified xsi:type="dcterms:W3CDTF">2025-04-11T03:46:31Z</dcterms:modified>
</cp:coreProperties>
</file>