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GIANG 2\2024\KSK\T4\Công ty cổ phần đầu tư Giáo dục và Đào tạo Quốc tế Rồng Việt (27)\"/>
    </mc:Choice>
  </mc:AlternateContent>
  <xr:revisionPtr revIDLastSave="0" documentId="13_ncr:1_{A39837BF-167B-4F01-951A-DBAB66676BCB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Danh mục" sheetId="4" r:id="rId1"/>
  </sheets>
  <definedNames>
    <definedName name="_xlnm._FilterDatabase" localSheetId="0" hidden="1">'Danh mục'!$A$1:$AR$11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4" l="1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4" i="4" l="1"/>
  <c r="AD5" i="4"/>
  <c r="AD6" i="4"/>
  <c r="AD7" i="4"/>
  <c r="AD8" i="4"/>
  <c r="AD9" i="4"/>
  <c r="AD10" i="4"/>
  <c r="AD3" i="4"/>
  <c r="F11" i="4" l="1"/>
  <c r="AD11" i="4" l="1"/>
</calcChain>
</file>

<file path=xl/sharedStrings.xml><?xml version="1.0" encoding="utf-8"?>
<sst xmlns="http://schemas.openxmlformats.org/spreadsheetml/2006/main" count="243" uniqueCount="50">
  <si>
    <t>Chụp X-Quang tim phổi kỹ thuật số (Hãng Fuji - Nhật)</t>
  </si>
  <si>
    <t xml:space="preserve">Tổng kết và tư vấn sức khỏe </t>
  </si>
  <si>
    <t>STT</t>
  </si>
  <si>
    <t>HỌ TÊN</t>
  </si>
  <si>
    <t>NĂM SINH</t>
  </si>
  <si>
    <t>Đơn giá</t>
  </si>
  <si>
    <t>TỔNG</t>
  </si>
  <si>
    <t>Nam</t>
  </si>
  <si>
    <t>Nữ</t>
  </si>
  <si>
    <t>TỔNG CHI PHÍ</t>
  </si>
  <si>
    <t>Định lượng GLUCOSE máu.</t>
  </si>
  <si>
    <t>Định lượng CREATINIE máu</t>
  </si>
  <si>
    <t>LDL-C</t>
  </si>
  <si>
    <t>HDL-C</t>
  </si>
  <si>
    <t>Cholesterol TP</t>
  </si>
  <si>
    <t>Triglycerid</t>
  </si>
  <si>
    <t xml:space="preserve">AST ( SGOT )  </t>
  </si>
  <si>
    <t xml:space="preserve">ALT ( SGPT )  </t>
  </si>
  <si>
    <t xml:space="preserve">Siêu âm Tuyến giáp  </t>
  </si>
  <si>
    <t xml:space="preserve">Siêu âm màu Bụng - Tổng Quát </t>
  </si>
  <si>
    <t xml:space="preserve">Siêu âm màu tuyến vú </t>
  </si>
  <si>
    <t xml:space="preserve">Gamma GT  </t>
  </si>
  <si>
    <t xml:space="preserve">Tổng phân tích tế bào máu bằng máy Laser. </t>
  </si>
  <si>
    <t>Khám tổng quát</t>
  </si>
  <si>
    <t>Nhuộm phiến đồ tế bào theo Papanicolaou</t>
  </si>
  <si>
    <t xml:space="preserve">Nước tiểu 10 thông số.  </t>
  </si>
  <si>
    <t>x</t>
  </si>
  <si>
    <t>Gói khám</t>
  </si>
  <si>
    <t>GIỚI TÍNH</t>
  </si>
  <si>
    <t xml:space="preserve">Soi tươi (Soi trực tiếp nhuộm gram): Dịch âm đạo </t>
  </si>
  <si>
    <t>Nguyễn Thị Bảo Trâm</t>
  </si>
  <si>
    <t>Nguyễn Thị Bé</t>
  </si>
  <si>
    <t>Trà Thị Trà My</t>
  </si>
  <si>
    <t>Phạm Thị Hồng Duyên</t>
  </si>
  <si>
    <t>Phan Thị Khánh Ly</t>
  </si>
  <si>
    <t>Trần Ngọc Nguyên Quỳnh</t>
  </si>
  <si>
    <t>Bríu Thị Mên</t>
  </si>
  <si>
    <t>Đỗ Hoài Thịnh</t>
  </si>
  <si>
    <t>Head - chuyên môn</t>
  </si>
  <si>
    <t>Đà Nẵng</t>
  </si>
  <si>
    <t>BỘ PHẬN</t>
  </si>
  <si>
    <t>Khám phụ khoa, khám vú</t>
  </si>
  <si>
    <t>Billirubin</t>
  </si>
  <si>
    <t>HbsAg (test nhanh)</t>
  </si>
  <si>
    <t>Anti Hbs (Eclia)</t>
  </si>
  <si>
    <t>Điện tâm đồ ECG</t>
  </si>
  <si>
    <t>Nữ GĐ</t>
  </si>
  <si>
    <t>Nữ có thai</t>
  </si>
  <si>
    <t>Nữ ĐT</t>
  </si>
  <si>
    <t>Bỏ soi tươi, PAP, nước tiểu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</si>
</sst>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i/>
      <sz val="11"/>
      <color theme="1"/>
      <name val="Times New Roman"/>
      <family val="1"/>
    </font>
    <font>
      <sz val="11"/>
      <name val="Arial"/>
      <family val="2"/>
      <scheme val="minor"/>
    </font>
    <font>
      <sz val="11"/>
      <color theme="1"/>
      <name val="Times New Roman"/>
      <family val="1"/>
      <scheme val="major"/>
    </font>
    <font>
      <b/>
      <sz val="11"/>
      <color theme="1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3" fontId="6" fillId="3" borderId="1" xfId="1" applyNumberFormat="1" applyFont="1" applyFill="1" applyBorder="1" applyAlignment="1">
      <alignment horizontal="center" vertical="center" wrapText="1"/>
    </xf>
    <xf numFmtId="3" fontId="6" fillId="3" borderId="1" xfId="1" applyNumberFormat="1" applyFont="1" applyFill="1" applyBorder="1" applyAlignment="1">
      <alignment horizontal="center" vertical="center"/>
    </xf>
    <xf numFmtId="165" fontId="6" fillId="3" borderId="1" xfId="1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165" fontId="7" fillId="0" borderId="1" xfId="1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165" fontId="5" fillId="2" borderId="1" xfId="1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6" fillId="0" borderId="1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"/>
  <sheetViews>
    <sheetView tabSelected="1" workbookViewId="0">
      <selection activeCell="G5" sqref="G5"/>
    </sheetView>
  </sheetViews>
  <sheetFormatPr defaultColWidth="9.125" defaultRowHeight="14.25" x14ac:dyDescent="0.2"/>
  <cols>
    <col min="1" max="1" width="7" style="4" customWidth="1"/>
    <col min="2" max="2" width="22.875" style="1" customWidth="1"/>
    <col min="3" max="4" width="7.875" style="4" customWidth="1"/>
    <col min="5" max="5" width="15.5" style="4" bestFit="1" customWidth="1"/>
    <col min="6" max="7" width="7.25" style="1" customWidth="1"/>
    <col min="8" max="8" width="7.625" style="1" customWidth="1"/>
    <col min="9" max="9" width="7.375" style="1" customWidth="1"/>
    <col min="10" max="10" width="6.875" style="1" customWidth="1"/>
    <col min="11" max="11" width="8.875" style="1" customWidth="1"/>
    <col min="12" max="15" width="7" style="1" customWidth="1"/>
    <col min="16" max="16" width="6.75" style="1" customWidth="1"/>
    <col min="17" max="18" width="6.125" style="1" customWidth="1"/>
    <col min="19" max="22" width="7.125" style="1" customWidth="1"/>
    <col min="23" max="23" width="8.125" style="1" customWidth="1"/>
    <col min="24" max="24" width="9.5" style="1" customWidth="1"/>
    <col min="25" max="25" width="7" style="1" customWidth="1"/>
    <col min="26" max="28" width="6.875" style="1" customWidth="1"/>
    <col min="29" max="29" width="6.625" style="1" customWidth="1"/>
    <col min="30" max="30" width="13.375" style="3" bestFit="1" customWidth="1"/>
    <col min="31" max="31" width="16.375" style="1" bestFit="1" customWidth="1"/>
    <col min="32" max="32" width="22.625" style="1" customWidth="1"/>
    <col min="33" max="16384" width="9.125" style="1"/>
  </cols>
  <sheetData>
    <row r="1" spans="1:32" s="2" customFormat="1" ht="106.5" customHeight="1" x14ac:dyDescent="0.2">
      <c r="A1" s="6" t="s">
        <v>2</v>
      </c>
      <c r="B1" s="6" t="s">
        <v>3</v>
      </c>
      <c r="C1" s="6" t="s">
        <v>4</v>
      </c>
      <c r="D1" s="6" t="s">
        <v>28</v>
      </c>
      <c r="E1" s="6" t="s">
        <v>40</v>
      </c>
      <c r="F1" s="14" t="s">
        <v>23</v>
      </c>
      <c r="G1" s="14" t="s">
        <v>41</v>
      </c>
      <c r="H1" s="14" t="s">
        <v>29</v>
      </c>
      <c r="I1" s="14" t="s">
        <v>24</v>
      </c>
      <c r="J1" s="14" t="s">
        <v>10</v>
      </c>
      <c r="K1" s="14" t="s">
        <v>22</v>
      </c>
      <c r="L1" s="14" t="s">
        <v>12</v>
      </c>
      <c r="M1" s="14" t="s">
        <v>13</v>
      </c>
      <c r="N1" s="14" t="s">
        <v>14</v>
      </c>
      <c r="O1" s="14" t="s">
        <v>15</v>
      </c>
      <c r="P1" s="14" t="s">
        <v>11</v>
      </c>
      <c r="Q1" s="14" t="s">
        <v>16</v>
      </c>
      <c r="R1" s="14" t="s">
        <v>17</v>
      </c>
      <c r="S1" s="14" t="s">
        <v>21</v>
      </c>
      <c r="T1" s="14" t="s">
        <v>42</v>
      </c>
      <c r="U1" s="14" t="s">
        <v>43</v>
      </c>
      <c r="V1" s="14" t="s">
        <v>44</v>
      </c>
      <c r="W1" s="14" t="s">
        <v>25</v>
      </c>
      <c r="X1" s="14" t="s">
        <v>0</v>
      </c>
      <c r="Y1" s="14" t="s">
        <v>45</v>
      </c>
      <c r="Z1" s="14" t="s">
        <v>19</v>
      </c>
      <c r="AA1" s="14" t="s">
        <v>20</v>
      </c>
      <c r="AB1" s="14" t="s">
        <v>18</v>
      </c>
      <c r="AC1" s="14" t="s">
        <v>1</v>
      </c>
      <c r="AD1" s="17" t="s">
        <v>6</v>
      </c>
      <c r="AE1" s="18" t="s">
        <v>27</v>
      </c>
    </row>
    <row r="2" spans="1:32" s="11" customFormat="1" ht="15" x14ac:dyDescent="0.2">
      <c r="A2" s="24" t="s">
        <v>5</v>
      </c>
      <c r="B2" s="24"/>
      <c r="C2" s="24"/>
      <c r="D2" s="24"/>
      <c r="E2" s="24"/>
      <c r="F2" s="8">
        <v>150000</v>
      </c>
      <c r="G2" s="8">
        <v>0</v>
      </c>
      <c r="H2" s="8">
        <v>65000</v>
      </c>
      <c r="I2" s="8">
        <v>260000</v>
      </c>
      <c r="J2" s="8">
        <v>24000</v>
      </c>
      <c r="K2" s="8">
        <v>53000</v>
      </c>
      <c r="L2" s="8">
        <v>53000</v>
      </c>
      <c r="M2" s="8">
        <v>37000</v>
      </c>
      <c r="N2" s="8">
        <v>42000</v>
      </c>
      <c r="O2" s="8">
        <v>37000</v>
      </c>
      <c r="P2" s="9">
        <v>37000</v>
      </c>
      <c r="Q2" s="8">
        <v>25000</v>
      </c>
      <c r="R2" s="8">
        <v>25000</v>
      </c>
      <c r="S2" s="9">
        <v>37000</v>
      </c>
      <c r="T2" s="9">
        <v>42000</v>
      </c>
      <c r="U2" s="9">
        <v>59000</v>
      </c>
      <c r="V2" s="9">
        <v>125000</v>
      </c>
      <c r="W2" s="8">
        <v>53000</v>
      </c>
      <c r="X2" s="8">
        <v>91000</v>
      </c>
      <c r="Y2" s="9">
        <v>70000</v>
      </c>
      <c r="Z2" s="9">
        <v>155000</v>
      </c>
      <c r="AA2" s="9">
        <v>155000</v>
      </c>
      <c r="AB2" s="9">
        <v>155000</v>
      </c>
      <c r="AC2" s="7">
        <v>0</v>
      </c>
      <c r="AD2" s="10"/>
      <c r="AE2" s="15"/>
    </row>
    <row r="3" spans="1:32" ht="15" x14ac:dyDescent="0.2">
      <c r="A3" s="19">
        <v>1</v>
      </c>
      <c r="B3" s="20" t="s">
        <v>30</v>
      </c>
      <c r="C3" s="19">
        <v>1994</v>
      </c>
      <c r="D3" s="19" t="s">
        <v>8</v>
      </c>
      <c r="E3" s="21" t="s">
        <v>38</v>
      </c>
      <c r="F3" s="19" t="s">
        <v>26</v>
      </c>
      <c r="G3" s="19" t="s">
        <v>26</v>
      </c>
      <c r="H3" s="19" t="s">
        <v>26</v>
      </c>
      <c r="I3" s="19" t="s">
        <v>26</v>
      </c>
      <c r="J3" s="19" t="s">
        <v>26</v>
      </c>
      <c r="K3" s="19" t="s">
        <v>26</v>
      </c>
      <c r="L3" s="19" t="s">
        <v>26</v>
      </c>
      <c r="M3" s="19" t="s">
        <v>26</v>
      </c>
      <c r="N3" s="19" t="s">
        <v>26</v>
      </c>
      <c r="O3" s="19" t="s">
        <v>26</v>
      </c>
      <c r="P3" s="19" t="s">
        <v>26</v>
      </c>
      <c r="Q3" s="19" t="s">
        <v>26</v>
      </c>
      <c r="R3" s="19" t="s">
        <v>26</v>
      </c>
      <c r="S3" s="19" t="s">
        <v>26</v>
      </c>
      <c r="T3" s="19" t="s">
        <v>26</v>
      </c>
      <c r="U3" s="19" t="s">
        <v>26</v>
      </c>
      <c r="V3" s="19" t="s">
        <v>26</v>
      </c>
      <c r="W3" s="19" t="s">
        <v>26</v>
      </c>
      <c r="X3" s="19" t="s">
        <v>26</v>
      </c>
      <c r="Y3" s="19" t="s">
        <v>26</v>
      </c>
      <c r="Z3" s="19" t="s">
        <v>26</v>
      </c>
      <c r="AA3" s="19" t="s">
        <v>26</v>
      </c>
      <c r="AB3" s="19" t="s">
        <v>26</v>
      </c>
      <c r="AC3" s="19" t="s">
        <v>26</v>
      </c>
      <c r="AD3" s="12">
        <f t="shared" ref="AD3:AD10" si="0">SUMIF(F3:AC3,"x",$F$2:$AC$2)</f>
        <v>1750000</v>
      </c>
      <c r="AE3" s="22" t="s">
        <v>46</v>
      </c>
    </row>
    <row r="4" spans="1:32" ht="15" x14ac:dyDescent="0.2">
      <c r="A4" s="19">
        <v>2</v>
      </c>
      <c r="B4" s="20" t="s">
        <v>31</v>
      </c>
      <c r="C4" s="19">
        <v>1995</v>
      </c>
      <c r="D4" s="19" t="s">
        <v>8</v>
      </c>
      <c r="E4" s="21" t="s">
        <v>38</v>
      </c>
      <c r="F4" s="19" t="s">
        <v>26</v>
      </c>
      <c r="G4" s="19" t="s">
        <v>26</v>
      </c>
      <c r="H4" s="19" t="s">
        <v>26</v>
      </c>
      <c r="I4" s="19" t="s">
        <v>26</v>
      </c>
      <c r="J4" s="19" t="s">
        <v>26</v>
      </c>
      <c r="K4" s="19" t="s">
        <v>26</v>
      </c>
      <c r="L4" s="19" t="s">
        <v>26</v>
      </c>
      <c r="M4" s="19" t="s">
        <v>26</v>
      </c>
      <c r="N4" s="19" t="s">
        <v>26</v>
      </c>
      <c r="O4" s="19" t="s">
        <v>26</v>
      </c>
      <c r="P4" s="19" t="s">
        <v>26</v>
      </c>
      <c r="Q4" s="19" t="s">
        <v>26</v>
      </c>
      <c r="R4" s="19" t="s">
        <v>26</v>
      </c>
      <c r="S4" s="19" t="s">
        <v>26</v>
      </c>
      <c r="T4" s="19" t="s">
        <v>26</v>
      </c>
      <c r="U4" s="19" t="s">
        <v>26</v>
      </c>
      <c r="V4" s="19" t="s">
        <v>26</v>
      </c>
      <c r="W4" s="19" t="s">
        <v>26</v>
      </c>
      <c r="X4" s="19" t="s">
        <v>26</v>
      </c>
      <c r="Y4" s="19" t="s">
        <v>26</v>
      </c>
      <c r="Z4" s="19" t="s">
        <v>26</v>
      </c>
      <c r="AA4" s="19" t="s">
        <v>26</v>
      </c>
      <c r="AB4" s="19" t="s">
        <v>26</v>
      </c>
      <c r="AC4" s="19" t="s">
        <v>26</v>
      </c>
      <c r="AD4" s="12">
        <f t="shared" si="0"/>
        <v>1750000</v>
      </c>
      <c r="AE4" s="22" t="s">
        <v>46</v>
      </c>
    </row>
    <row r="5" spans="1:32" ht="15" x14ac:dyDescent="0.2">
      <c r="A5" s="19">
        <v>3</v>
      </c>
      <c r="B5" s="20" t="s">
        <v>32</v>
      </c>
      <c r="C5" s="19">
        <v>1996</v>
      </c>
      <c r="D5" s="19" t="s">
        <v>8</v>
      </c>
      <c r="E5" s="21" t="s">
        <v>39</v>
      </c>
      <c r="F5" s="19" t="s">
        <v>26</v>
      </c>
      <c r="G5" s="19" t="s">
        <v>26</v>
      </c>
      <c r="H5" s="19"/>
      <c r="I5" s="19"/>
      <c r="J5" s="19" t="s">
        <v>26</v>
      </c>
      <c r="K5" s="19" t="s">
        <v>26</v>
      </c>
      <c r="L5" s="19" t="s">
        <v>26</v>
      </c>
      <c r="M5" s="19" t="s">
        <v>26</v>
      </c>
      <c r="N5" s="19" t="s">
        <v>26</v>
      </c>
      <c r="O5" s="19" t="s">
        <v>26</v>
      </c>
      <c r="P5" s="19" t="s">
        <v>26</v>
      </c>
      <c r="Q5" s="19" t="s">
        <v>26</v>
      </c>
      <c r="R5" s="19" t="s">
        <v>26</v>
      </c>
      <c r="S5" s="19" t="s">
        <v>26</v>
      </c>
      <c r="T5" s="19" t="s">
        <v>26</v>
      </c>
      <c r="U5" s="19" t="s">
        <v>26</v>
      </c>
      <c r="V5" s="19" t="s">
        <v>26</v>
      </c>
      <c r="W5" s="19" t="s">
        <v>26</v>
      </c>
      <c r="X5" s="19"/>
      <c r="Y5" s="19" t="s">
        <v>26</v>
      </c>
      <c r="Z5" s="19" t="s">
        <v>26</v>
      </c>
      <c r="AA5" s="19" t="s">
        <v>26</v>
      </c>
      <c r="AB5" s="19" t="s">
        <v>26</v>
      </c>
      <c r="AC5" s="19" t="s">
        <v>26</v>
      </c>
      <c r="AD5" s="12">
        <f t="shared" si="0"/>
        <v>1334000</v>
      </c>
      <c r="AE5" s="22" t="s">
        <v>47</v>
      </c>
    </row>
    <row r="6" spans="1:32" ht="15" x14ac:dyDescent="0.2">
      <c r="A6" s="19">
        <v>4</v>
      </c>
      <c r="B6" s="20" t="s">
        <v>33</v>
      </c>
      <c r="C6" s="19">
        <v>1997</v>
      </c>
      <c r="D6" s="19" t="s">
        <v>8</v>
      </c>
      <c r="E6" s="21" t="s">
        <v>39</v>
      </c>
      <c r="F6" s="19" t="s">
        <v>26</v>
      </c>
      <c r="G6" s="19" t="s">
        <v>26</v>
      </c>
      <c r="H6" s="19" t="s">
        <v>26</v>
      </c>
      <c r="I6" s="19"/>
      <c r="J6" s="19" t="s">
        <v>26</v>
      </c>
      <c r="K6" s="19" t="s">
        <v>26</v>
      </c>
      <c r="L6" s="19" t="s">
        <v>26</v>
      </c>
      <c r="M6" s="19" t="s">
        <v>26</v>
      </c>
      <c r="N6" s="19" t="s">
        <v>26</v>
      </c>
      <c r="O6" s="19" t="s">
        <v>26</v>
      </c>
      <c r="P6" s="19" t="s">
        <v>26</v>
      </c>
      <c r="Q6" s="19" t="s">
        <v>26</v>
      </c>
      <c r="R6" s="19" t="s">
        <v>26</v>
      </c>
      <c r="S6" s="19" t="s">
        <v>26</v>
      </c>
      <c r="T6" s="19" t="s">
        <v>26</v>
      </c>
      <c r="U6" s="19" t="s">
        <v>26</v>
      </c>
      <c r="V6" s="19" t="s">
        <v>26</v>
      </c>
      <c r="W6" s="19" t="s">
        <v>26</v>
      </c>
      <c r="X6" s="19" t="s">
        <v>26</v>
      </c>
      <c r="Y6" s="19" t="s">
        <v>26</v>
      </c>
      <c r="Z6" s="19" t="s">
        <v>26</v>
      </c>
      <c r="AA6" s="19" t="s">
        <v>26</v>
      </c>
      <c r="AB6" s="19" t="s">
        <v>26</v>
      </c>
      <c r="AC6" s="19" t="s">
        <v>26</v>
      </c>
      <c r="AD6" s="12">
        <f t="shared" si="0"/>
        <v>1490000</v>
      </c>
      <c r="AE6" s="22" t="s">
        <v>48</v>
      </c>
    </row>
    <row r="7" spans="1:32" ht="15" x14ac:dyDescent="0.2">
      <c r="A7" s="19">
        <v>5</v>
      </c>
      <c r="B7" s="20" t="s">
        <v>34</v>
      </c>
      <c r="C7" s="19">
        <v>1995</v>
      </c>
      <c r="D7" s="19" t="s">
        <v>8</v>
      </c>
      <c r="E7" s="21" t="s">
        <v>39</v>
      </c>
      <c r="F7" s="19" t="s">
        <v>26</v>
      </c>
      <c r="G7" s="19" t="s">
        <v>26</v>
      </c>
      <c r="H7" s="19"/>
      <c r="I7" s="19"/>
      <c r="J7" s="19" t="s">
        <v>26</v>
      </c>
      <c r="K7" s="19" t="s">
        <v>26</v>
      </c>
      <c r="L7" s="19" t="s">
        <v>26</v>
      </c>
      <c r="M7" s="19" t="s">
        <v>26</v>
      </c>
      <c r="N7" s="19" t="s">
        <v>26</v>
      </c>
      <c r="O7" s="19" t="s">
        <v>26</v>
      </c>
      <c r="P7" s="19" t="s">
        <v>26</v>
      </c>
      <c r="Q7" s="19" t="s">
        <v>26</v>
      </c>
      <c r="R7" s="19" t="s">
        <v>26</v>
      </c>
      <c r="S7" s="19" t="s">
        <v>26</v>
      </c>
      <c r="T7" s="19" t="s">
        <v>26</v>
      </c>
      <c r="U7" s="19" t="s">
        <v>26</v>
      </c>
      <c r="V7" s="19" t="s">
        <v>26</v>
      </c>
      <c r="W7" s="19" t="s">
        <v>26</v>
      </c>
      <c r="X7" s="19"/>
      <c r="Y7" s="19" t="s">
        <v>26</v>
      </c>
      <c r="Z7" s="19" t="s">
        <v>26</v>
      </c>
      <c r="AA7" s="19" t="s">
        <v>26</v>
      </c>
      <c r="AB7" s="19" t="s">
        <v>26</v>
      </c>
      <c r="AC7" s="19" t="s">
        <v>26</v>
      </c>
      <c r="AD7" s="12">
        <f t="shared" si="0"/>
        <v>1334000</v>
      </c>
      <c r="AE7" s="22" t="s">
        <v>47</v>
      </c>
    </row>
    <row r="8" spans="1:32" ht="15" x14ac:dyDescent="0.2">
      <c r="A8" s="19">
        <v>6</v>
      </c>
      <c r="B8" s="20" t="s">
        <v>35</v>
      </c>
      <c r="C8" s="19">
        <v>2000</v>
      </c>
      <c r="D8" s="19" t="s">
        <v>8</v>
      </c>
      <c r="E8" s="21" t="s">
        <v>39</v>
      </c>
      <c r="F8" s="19" t="s">
        <v>26</v>
      </c>
      <c r="G8" s="19" t="s">
        <v>26</v>
      </c>
      <c r="H8" s="19" t="s">
        <v>26</v>
      </c>
      <c r="I8" s="19"/>
      <c r="J8" s="19" t="s">
        <v>26</v>
      </c>
      <c r="K8" s="19" t="s">
        <v>26</v>
      </c>
      <c r="L8" s="19" t="s">
        <v>26</v>
      </c>
      <c r="M8" s="19" t="s">
        <v>26</v>
      </c>
      <c r="N8" s="19" t="s">
        <v>26</v>
      </c>
      <c r="O8" s="19" t="s">
        <v>26</v>
      </c>
      <c r="P8" s="19" t="s">
        <v>26</v>
      </c>
      <c r="Q8" s="19" t="s">
        <v>26</v>
      </c>
      <c r="R8" s="19" t="s">
        <v>26</v>
      </c>
      <c r="S8" s="19" t="s">
        <v>26</v>
      </c>
      <c r="T8" s="19" t="s">
        <v>26</v>
      </c>
      <c r="U8" s="19" t="s">
        <v>26</v>
      </c>
      <c r="V8" s="19" t="s">
        <v>26</v>
      </c>
      <c r="W8" s="19" t="s">
        <v>26</v>
      </c>
      <c r="X8" s="19" t="s">
        <v>26</v>
      </c>
      <c r="Y8" s="19" t="s">
        <v>26</v>
      </c>
      <c r="Z8" s="19" t="s">
        <v>26</v>
      </c>
      <c r="AA8" s="19" t="s">
        <v>26</v>
      </c>
      <c r="AB8" s="19" t="s">
        <v>26</v>
      </c>
      <c r="AC8" s="19" t="s">
        <v>26</v>
      </c>
      <c r="AD8" s="12">
        <f t="shared" si="0"/>
        <v>1490000</v>
      </c>
      <c r="AE8" s="22" t="s">
        <v>48</v>
      </c>
    </row>
    <row r="9" spans="1:32" ht="15" x14ac:dyDescent="0.2">
      <c r="A9" s="19">
        <v>7</v>
      </c>
      <c r="B9" s="20" t="s">
        <v>36</v>
      </c>
      <c r="C9" s="19">
        <v>1997</v>
      </c>
      <c r="D9" s="19" t="s">
        <v>8</v>
      </c>
      <c r="E9" s="21" t="s">
        <v>39</v>
      </c>
      <c r="F9" s="19" t="s">
        <v>26</v>
      </c>
      <c r="G9" s="19" t="s">
        <v>26</v>
      </c>
      <c r="H9" s="19"/>
      <c r="I9" s="19"/>
      <c r="J9" s="19" t="s">
        <v>26</v>
      </c>
      <c r="K9" s="19" t="s">
        <v>26</v>
      </c>
      <c r="L9" s="19" t="s">
        <v>26</v>
      </c>
      <c r="M9" s="19" t="s">
        <v>26</v>
      </c>
      <c r="N9" s="19" t="s">
        <v>26</v>
      </c>
      <c r="O9" s="19" t="s">
        <v>26</v>
      </c>
      <c r="P9" s="19" t="s">
        <v>26</v>
      </c>
      <c r="Q9" s="19" t="s">
        <v>26</v>
      </c>
      <c r="R9" s="19" t="s">
        <v>26</v>
      </c>
      <c r="S9" s="19" t="s">
        <v>26</v>
      </c>
      <c r="T9" s="19" t="s">
        <v>26</v>
      </c>
      <c r="U9" s="19" t="s">
        <v>26</v>
      </c>
      <c r="V9" s="19" t="s">
        <v>26</v>
      </c>
      <c r="W9" s="19"/>
      <c r="X9" s="19" t="s">
        <v>26</v>
      </c>
      <c r="Y9" s="19" t="s">
        <v>26</v>
      </c>
      <c r="Z9" s="19" t="s">
        <v>26</v>
      </c>
      <c r="AA9" s="19" t="s">
        <v>26</v>
      </c>
      <c r="AB9" s="19" t="s">
        <v>26</v>
      </c>
      <c r="AC9" s="19" t="s">
        <v>26</v>
      </c>
      <c r="AD9" s="12">
        <f t="shared" si="0"/>
        <v>1372000</v>
      </c>
      <c r="AE9" s="22" t="s">
        <v>46</v>
      </c>
      <c r="AF9" s="1" t="s">
        <v>49</v>
      </c>
    </row>
    <row r="10" spans="1:32" ht="15" x14ac:dyDescent="0.2">
      <c r="A10" s="19">
        <v>8</v>
      </c>
      <c r="B10" s="20" t="s">
        <v>37</v>
      </c>
      <c r="C10" s="19">
        <v>1996</v>
      </c>
      <c r="D10" s="19" t="s">
        <v>7</v>
      </c>
      <c r="E10" s="21" t="s">
        <v>38</v>
      </c>
      <c r="F10" s="19" t="s">
        <v>26</v>
      </c>
      <c r="G10" s="19"/>
      <c r="H10" s="19"/>
      <c r="I10" s="19"/>
      <c r="J10" s="19" t="s">
        <v>26</v>
      </c>
      <c r="K10" s="19" t="s">
        <v>26</v>
      </c>
      <c r="L10" s="19" t="s">
        <v>26</v>
      </c>
      <c r="M10" s="19" t="s">
        <v>26</v>
      </c>
      <c r="N10" s="19" t="s">
        <v>26</v>
      </c>
      <c r="O10" s="19" t="s">
        <v>26</v>
      </c>
      <c r="P10" s="19" t="s">
        <v>26</v>
      </c>
      <c r="Q10" s="19" t="s">
        <v>26</v>
      </c>
      <c r="R10" s="19" t="s">
        <v>26</v>
      </c>
      <c r="S10" s="19" t="s">
        <v>26</v>
      </c>
      <c r="T10" s="19" t="s">
        <v>26</v>
      </c>
      <c r="U10" s="19" t="s">
        <v>26</v>
      </c>
      <c r="V10" s="19" t="s">
        <v>26</v>
      </c>
      <c r="W10" s="19" t="s">
        <v>26</v>
      </c>
      <c r="X10" s="19" t="s">
        <v>26</v>
      </c>
      <c r="Y10" s="19" t="s">
        <v>26</v>
      </c>
      <c r="Z10" s="19" t="s">
        <v>26</v>
      </c>
      <c r="AA10" s="19"/>
      <c r="AB10" s="19" t="s">
        <v>26</v>
      </c>
      <c r="AC10" s="19" t="s">
        <v>26</v>
      </c>
      <c r="AD10" s="12">
        <f t="shared" si="0"/>
        <v>1270000</v>
      </c>
      <c r="AE10" s="22" t="s">
        <v>7</v>
      </c>
    </row>
    <row r="11" spans="1:32" x14ac:dyDescent="0.2">
      <c r="A11" s="25" t="s">
        <v>9</v>
      </c>
      <c r="B11" s="25"/>
      <c r="C11" s="25"/>
      <c r="D11" s="25"/>
      <c r="E11" s="25"/>
      <c r="F11" s="13">
        <f>COUNTIF(F3:F10,"X")</f>
        <v>8</v>
      </c>
      <c r="G11" s="13">
        <f t="shared" ref="G11:AC11" si="1">COUNTIF(G3:G10,"X")</f>
        <v>7</v>
      </c>
      <c r="H11" s="13">
        <f t="shared" si="1"/>
        <v>4</v>
      </c>
      <c r="I11" s="13">
        <f t="shared" si="1"/>
        <v>2</v>
      </c>
      <c r="J11" s="13">
        <f t="shared" si="1"/>
        <v>8</v>
      </c>
      <c r="K11" s="13">
        <f t="shared" si="1"/>
        <v>8</v>
      </c>
      <c r="L11" s="13">
        <f t="shared" si="1"/>
        <v>8</v>
      </c>
      <c r="M11" s="13">
        <f t="shared" si="1"/>
        <v>8</v>
      </c>
      <c r="N11" s="13">
        <f t="shared" si="1"/>
        <v>8</v>
      </c>
      <c r="O11" s="13">
        <f t="shared" si="1"/>
        <v>8</v>
      </c>
      <c r="P11" s="13">
        <f t="shared" si="1"/>
        <v>8</v>
      </c>
      <c r="Q11" s="13">
        <f t="shared" si="1"/>
        <v>8</v>
      </c>
      <c r="R11" s="13">
        <f t="shared" si="1"/>
        <v>8</v>
      </c>
      <c r="S11" s="13">
        <f t="shared" si="1"/>
        <v>8</v>
      </c>
      <c r="T11" s="13">
        <f t="shared" si="1"/>
        <v>8</v>
      </c>
      <c r="U11" s="13">
        <f t="shared" si="1"/>
        <v>8</v>
      </c>
      <c r="V11" s="13">
        <f t="shared" si="1"/>
        <v>8</v>
      </c>
      <c r="W11" s="13">
        <f t="shared" si="1"/>
        <v>7</v>
      </c>
      <c r="X11" s="13">
        <f t="shared" si="1"/>
        <v>6</v>
      </c>
      <c r="Y11" s="13">
        <f t="shared" si="1"/>
        <v>8</v>
      </c>
      <c r="Z11" s="13">
        <f t="shared" si="1"/>
        <v>8</v>
      </c>
      <c r="AA11" s="13">
        <f t="shared" si="1"/>
        <v>7</v>
      </c>
      <c r="AB11" s="13">
        <f t="shared" si="1"/>
        <v>8</v>
      </c>
      <c r="AC11" s="13">
        <f t="shared" si="1"/>
        <v>8</v>
      </c>
      <c r="AD11" s="5">
        <f>SUM(AD3:AD10)</f>
        <v>11790000</v>
      </c>
      <c r="AE11" s="16"/>
    </row>
    <row r="19" spans="6:7" ht="15" x14ac:dyDescent="0.2">
      <c r="F19" s="23"/>
      <c r="G19" s="23"/>
    </row>
  </sheetData>
  <autoFilter ref="A1:AR11" xr:uid="{00000000-0001-0000-0000-000000000000}"/>
  <mergeCells count="2">
    <mergeCell ref="A2:E2"/>
    <mergeCell ref="A11:E11"/>
  </mergeCells>
  <conditionalFormatting sqref="Y1">
    <cfRule type="duplicateValues" dxfId="5" priority="71"/>
    <cfRule type="duplicateValues" dxfId="4" priority="72"/>
  </conditionalFormatting>
  <conditionalFormatting sqref="Z1">
    <cfRule type="duplicateValues" dxfId="3" priority="7"/>
  </conditionalFormatting>
  <conditionalFormatting sqref="Z1:XFD1 A1:X1">
    <cfRule type="duplicateValues" dxfId="2" priority="89"/>
  </conditionalFormatting>
  <conditionalFormatting sqref="AA1:AB1">
    <cfRule type="duplicateValues" dxfId="1" priority="42"/>
  </conditionalFormatting>
  <conditionalFormatting sqref="AC1:XFD1 A1:X1">
    <cfRule type="duplicateValues" dxfId="0" priority="9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mục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 QUANG CHUNG</dc:creator>
  <cp:lastModifiedBy>gianggiang9798@gmail.com</cp:lastModifiedBy>
  <cp:lastPrinted>2022-09-30T10:15:10Z</cp:lastPrinted>
  <dcterms:created xsi:type="dcterms:W3CDTF">2022-03-17T08:23:25Z</dcterms:created>
  <dcterms:modified xsi:type="dcterms:W3CDTF">2024-05-20T07:19:26Z</dcterms:modified>
</cp:coreProperties>
</file>