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ongHT\Downloads\"/>
    </mc:Choice>
  </mc:AlternateContent>
  <bookViews>
    <workbookView xWindow="0" yWindow="0" windowWidth="19200" windowHeight="10590" activeTab="1"/>
  </bookViews>
  <sheets>
    <sheet name="KHÁM TỔNG QUÁT" sheetId="1" r:id="rId1"/>
    <sheet name="KHÁM NGHỀ NGHIỆP" sheetId="2" r:id="rId2"/>
  </sheets>
  <definedNames>
    <definedName name="_xlnm.Print_Titles" localSheetId="0">'KHÁM TỔNG QUÁT'!$1:$2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12" i="2" s="1"/>
  <c r="G11" i="2"/>
  <c r="G12" i="2" s="1"/>
  <c r="F11" i="2"/>
  <c r="F12" i="2" s="1"/>
  <c r="E11" i="2"/>
  <c r="E12" i="2" s="1"/>
  <c r="D11" i="2"/>
  <c r="D12" i="2" s="1"/>
  <c r="I10" i="2"/>
  <c r="I9" i="2"/>
  <c r="I6" i="2"/>
  <c r="I4" i="2"/>
  <c r="B3" i="2"/>
  <c r="I12" i="2" l="1"/>
</calcChain>
</file>

<file path=xl/sharedStrings.xml><?xml version="1.0" encoding="utf-8"?>
<sst xmlns="http://schemas.openxmlformats.org/spreadsheetml/2006/main" count="95" uniqueCount="81">
  <si>
    <t>TT</t>
  </si>
  <si>
    <t>Nội dung khám</t>
  </si>
  <si>
    <t>Nhóm 1</t>
  </si>
  <si>
    <t>Nhóm 2</t>
  </si>
  <si>
    <t>Nhóm 3</t>
  </si>
  <si>
    <t>Nhóm 4</t>
  </si>
  <si>
    <t>(Phục vụ)</t>
  </si>
  <si>
    <t>(Văn phòng)</t>
  </si>
  <si>
    <t>(Nữ ĐT)</t>
  </si>
  <si>
    <t>(Nữ lập GĐ)</t>
  </si>
  <si>
    <t>I</t>
  </si>
  <si>
    <t>CÂN NẶNG, CHIỀU CAO, HUYẾT ÁP</t>
  </si>
  <si>
    <t>II</t>
  </si>
  <si>
    <t>KHÁM TỔNG QUÁT</t>
  </si>
  <si>
    <t>Khám nội tổng quát</t>
  </si>
  <si>
    <t>Hô hấp, tiêu hóa, tuần hoàn, thận, tiết niệu, sinh dục …</t>
  </si>
  <si>
    <t>Khám ngoại tổng quát - Cơ, xương, khớp</t>
  </si>
  <si>
    <t>Khám chuyên khoa Mắt</t>
  </si>
  <si>
    <t>Khám chuyên khoa tai, Mũi, Họng</t>
  </si>
  <si>
    <t>Khám chuyên khoa Răng hàm mặt</t>
  </si>
  <si>
    <t>Khám chuyên khoa phụ khoa</t>
  </si>
  <si>
    <t>Papsmear</t>
  </si>
  <si>
    <t>III</t>
  </si>
  <si>
    <t>Xét nghiệm</t>
  </si>
  <si>
    <t>Tổng phân tích tế bào máu</t>
  </si>
  <si>
    <t>Kiểm tra về thiếu máu, thiết săt, hồng cầu, bạch cầu</t>
  </si>
  <si>
    <t>Đường máu</t>
  </si>
  <si>
    <t>Tầm soát bệnh đái tháo đường</t>
  </si>
  <si>
    <t>Creatinine, Ure</t>
  </si>
  <si>
    <t>Đánh giá chức năng thận độ lọc chất thải, tỷ lệ lọc cầu thận</t>
  </si>
  <si>
    <t>Heroin nước tiểu
Phát hiện chất gây nghiện</t>
  </si>
  <si>
    <t>Men gan: SGOT (Kiểm tra chức năng gan)</t>
  </si>
  <si>
    <t>Men gan: SGPT (Kiểm tra chức năng gan)</t>
  </si>
  <si>
    <t>Tổng phân tích nước tiểu (10 thông số)</t>
  </si>
  <si>
    <t>(Bệnh đái tháo đường, nhiễm ceton, đái nhạt, bệnh gan, mật, thận, bệnh viêm đường tiết niệu, đái máu … phát hiện sớm ngộ độc thai nghén.)</t>
  </si>
  <si>
    <t>Định lượng mỡ máu (Cholesterol, HDL-C, LDL-C, Triglycerit)</t>
  </si>
  <si>
    <t>Kiểm tra về Rối loạn mỡ máu, vữa xơ động mạch, tăng huyết áp, rối loạn lipid máu, nguy cơ tai biến …</t>
  </si>
  <si>
    <t>Xét nghiệm HBsAg</t>
  </si>
  <si>
    <t>Kháng nguyên viêm gan siêu vi B</t>
  </si>
  <si>
    <t>Định lượng AFP</t>
  </si>
  <si>
    <t>Viêm gan siêu vi C</t>
  </si>
  <si>
    <t>Acid uric máu</t>
  </si>
  <si>
    <t>Tầm soát bệnh gout</t>
  </si>
  <si>
    <t>IV</t>
  </si>
  <si>
    <t>CHẨN ĐOÁN HÌNH ẢNH</t>
  </si>
  <si>
    <t xml:space="preserve">X quang Phổi </t>
  </si>
  <si>
    <t>(Tầm soát lao phổi, bệnh phổi tắc nghẽn mãn tính, tràn dịch màng phổi, ung thư phổi)</t>
  </si>
  <si>
    <t>X quang cột sống thắt lưng</t>
  </si>
  <si>
    <t>Kiểm tra xem có bị thoái hóa đốt sống trượt đốt sống thắt lưng</t>
  </si>
  <si>
    <t>Điện tâm đồ</t>
  </si>
  <si>
    <t>Đánh giá bước đầu các trường hợp rối loạn nhịp tim, thiếu máu cơ tim …</t>
  </si>
  <si>
    <t>Siêu âm ổ bụng (Màu)</t>
  </si>
  <si>
    <t>Đánh giá tổng quát các cơ quan trong ổ bụng: gan, mật, tụy, lách, thận, bàng quang, tử cung …</t>
  </si>
  <si>
    <t>Siêu âm Vú (Màu)</t>
  </si>
  <si>
    <t>Phát hiện các bệnh lý ung thư, khối U …</t>
  </si>
  <si>
    <t>Siêu âm Tuyến giáp (Màu)</t>
  </si>
  <si>
    <t>FNA chẩn đoán ung thư khi có chỉ định của Bác sĩ</t>
  </si>
  <si>
    <t>Tổng giá trị từng gói</t>
  </si>
  <si>
    <t>Tổng giá trị hợp đồng</t>
  </si>
  <si>
    <t>Tổng kết hồ sơ</t>
  </si>
  <si>
    <t>Tư vấn sức khỏe</t>
  </si>
  <si>
    <t>STT</t>
  </si>
  <si>
    <t>Danh mục khám</t>
  </si>
  <si>
    <t>Đơn giá (VNĐ)</t>
  </si>
  <si>
    <t>Thủ kho và bảo quản hóa chất</t>
  </si>
  <si>
    <t>SL</t>
  </si>
  <si>
    <t>Khám lâm sàng BNN+ Phiếu khám BNN</t>
  </si>
  <si>
    <t>x</t>
  </si>
  <si>
    <t>Đo chức năng hô hấp</t>
  </si>
  <si>
    <t>Đo thính lực sơ bộ</t>
  </si>
  <si>
    <t>Chụp X  quang ngực thẳng/CSTL</t>
  </si>
  <si>
    <t>Khám chuyên khoa mắt</t>
  </si>
  <si>
    <t>TOTAL</t>
  </si>
  <si>
    <t>nhóm 2</t>
  </si>
  <si>
    <t>Nhân viên CN TT</t>
  </si>
  <si>
    <t>NV PVHL sân đỗ Sữa chữa TTB, PVTT, PVHK đến, ĐH</t>
  </si>
  <si>
    <t>Nhóm 5</t>
  </si>
  <si>
    <t>Lái xe</t>
  </si>
  <si>
    <t>Người cao tuổi</t>
  </si>
  <si>
    <t>bên a cung cấp hồ sơ ko quá 6 tháng so với ngày khám</t>
  </si>
  <si>
    <t>Xét nghiệm (3.4, 3.5, 3.6, 3.8, 3.9, 3.10, 3.11, 3.14)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</si>
</sst>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2" fillId="0" borderId="0"/>
    <xf numFmtId="0" fontId="12" fillId="0" borderId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3" applyFill="1"/>
    <xf numFmtId="0" fontId="6" fillId="0" borderId="1" xfId="3" applyFont="1" applyFill="1" applyBorder="1" applyAlignment="1">
      <alignment horizontal="left" vertical="center" wrapText="1"/>
    </xf>
    <xf numFmtId="0" fontId="7" fillId="0" borderId="1" xfId="3" applyFont="1" applyFill="1" applyBorder="1" applyAlignment="1">
      <alignment vertical="center" wrapText="1"/>
    </xf>
    <xf numFmtId="0" fontId="6" fillId="0" borderId="1" xfId="3" applyFont="1" applyFill="1" applyBorder="1" applyAlignment="1">
      <alignment vertical="center" wrapText="1"/>
    </xf>
    <xf numFmtId="0" fontId="6" fillId="0" borderId="1" xfId="3" quotePrefix="1" applyFont="1" applyFill="1" applyBorder="1" applyAlignment="1">
      <alignment vertical="center" wrapText="1"/>
    </xf>
    <xf numFmtId="0" fontId="9" fillId="0" borderId="1" xfId="3" applyFont="1" applyFill="1" applyBorder="1"/>
    <xf numFmtId="0" fontId="2" fillId="0" borderId="1" xfId="3" applyFill="1" applyBorder="1" applyAlignment="1">
      <alignment horizontal="center"/>
    </xf>
    <xf numFmtId="0" fontId="11" fillId="0" borderId="1" xfId="3" applyFont="1" applyFill="1" applyBorder="1" applyAlignment="1">
      <alignment horizontal="center"/>
    </xf>
    <xf numFmtId="0" fontId="10" fillId="0" borderId="1" xfId="3" quotePrefix="1" applyFont="1" applyFill="1" applyBorder="1"/>
    <xf numFmtId="0" fontId="11" fillId="0" borderId="0" xfId="3" applyFont="1" applyFill="1"/>
    <xf numFmtId="0" fontId="9" fillId="0" borderId="0" xfId="0" applyFont="1" applyFill="1"/>
    <xf numFmtId="0" fontId="2" fillId="0" borderId="0" xfId="3" applyFill="1" applyAlignment="1">
      <alignment horizontal="center"/>
    </xf>
    <xf numFmtId="0" fontId="8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3" fontId="7" fillId="0" borderId="1" xfId="3" applyNumberFormat="1" applyFont="1" applyFill="1" applyBorder="1" applyAlignment="1">
      <alignment horizontal="right" vertical="center" wrapText="1"/>
    </xf>
    <xf numFmtId="3" fontId="6" fillId="0" borderId="1" xfId="3" applyNumberFormat="1" applyFont="1" applyFill="1" applyBorder="1" applyAlignment="1">
      <alignment horizontal="center" vertical="center" wrapText="1"/>
    </xf>
    <xf numFmtId="3" fontId="6" fillId="0" borderId="1" xfId="1" applyNumberFormat="1" applyFont="1" applyFill="1" applyBorder="1" applyAlignment="1">
      <alignment horizontal="right" vertical="center" wrapText="1"/>
    </xf>
    <xf numFmtId="3" fontId="2" fillId="0" borderId="0" xfId="3" applyNumberFormat="1" applyFill="1" applyAlignment="1">
      <alignment horizontal="right"/>
    </xf>
    <xf numFmtId="0" fontId="5" fillId="0" borderId="1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2" fillId="0" borderId="1" xfId="3" applyFill="1" applyBorder="1"/>
    <xf numFmtId="3" fontId="2" fillId="0" borderId="1" xfId="3" applyNumberFormat="1" applyFill="1" applyBorder="1" applyAlignment="1">
      <alignment horizontal="right"/>
    </xf>
    <xf numFmtId="0" fontId="0" fillId="0" borderId="0" xfId="3" applyFont="1" applyFill="1"/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6" fontId="3" fillId="0" borderId="1" xfId="7" applyNumberFormat="1" applyFont="1" applyBorder="1"/>
    <xf numFmtId="0" fontId="4" fillId="0" borderId="1" xfId="0" applyFont="1" applyFill="1" applyBorder="1"/>
    <xf numFmtId="0" fontId="3" fillId="0" borderId="1" xfId="0" applyFont="1" applyFill="1" applyBorder="1" applyAlignment="1"/>
    <xf numFmtId="166" fontId="3" fillId="0" borderId="1" xfId="0" applyNumberFormat="1" applyFont="1" applyFill="1" applyBorder="1" applyAlignment="1"/>
    <xf numFmtId="166" fontId="4" fillId="0" borderId="1" xfId="7" applyNumberFormat="1" applyFont="1" applyBorder="1"/>
    <xf numFmtId="166" fontId="3" fillId="0" borderId="1" xfId="0" applyNumberFormat="1" applyFont="1" applyBorder="1"/>
  </cellXfs>
  <cellStyles count="8">
    <cellStyle name="Comma" xfId="7" builtinId="3"/>
    <cellStyle name="Comma 2" xfId="2"/>
    <cellStyle name="Comma 2 2" xfId="6"/>
    <cellStyle name="Comma 3" xfId="1"/>
    <cellStyle name="Normal" xfId="0" builtinId="0"/>
    <cellStyle name="Normal 2" xfId="5"/>
    <cellStyle name="Normal 3 2 2 2" xfId="3"/>
    <cellStyle name="Normal 3 2 2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zoomScaleNormal="100" workbookViewId="0">
      <selection activeCell="E2" sqref="E2"/>
    </sheetView>
  </sheetViews>
  <sheetFormatPr defaultRowHeight="15" x14ac:dyDescent="0.25"/>
  <cols>
    <col min="1" max="1" width="7.140625" style="12" customWidth="1"/>
    <col min="2" max="2" width="47.5703125" style="1" customWidth="1"/>
    <col min="3" max="4" width="16.5703125" style="19" customWidth="1"/>
    <col min="5" max="6" width="13.5703125" style="19" customWidth="1"/>
    <col min="7" max="16384" width="9.140625" style="1"/>
  </cols>
  <sheetData>
    <row r="1" spans="1:6" ht="15.75" x14ac:dyDescent="0.25">
      <c r="A1" s="20" t="s">
        <v>0</v>
      </c>
      <c r="B1" s="21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ht="15.75" x14ac:dyDescent="0.25">
      <c r="A2" s="20"/>
      <c r="B2" s="21"/>
      <c r="C2" s="17" t="s">
        <v>6</v>
      </c>
      <c r="D2" s="17" t="s">
        <v>7</v>
      </c>
      <c r="E2" s="17" t="s">
        <v>8</v>
      </c>
      <c r="F2" s="17" t="s">
        <v>9</v>
      </c>
    </row>
    <row r="3" spans="1:6" ht="18.75" x14ac:dyDescent="0.25">
      <c r="A3" s="14" t="s">
        <v>10</v>
      </c>
      <c r="B3" s="15" t="s">
        <v>11</v>
      </c>
      <c r="C3" s="18"/>
      <c r="D3" s="18"/>
      <c r="E3" s="18"/>
      <c r="F3" s="18"/>
    </row>
    <row r="4" spans="1:6" ht="18.75" x14ac:dyDescent="0.25">
      <c r="A4" s="14" t="s">
        <v>12</v>
      </c>
      <c r="B4" s="2" t="s">
        <v>13</v>
      </c>
      <c r="C4" s="16"/>
      <c r="D4" s="16"/>
      <c r="E4" s="16"/>
      <c r="F4" s="16"/>
    </row>
    <row r="5" spans="1:6" ht="15.75" x14ac:dyDescent="0.25">
      <c r="A5" s="22">
        <v>1</v>
      </c>
      <c r="B5" s="3" t="s">
        <v>14</v>
      </c>
      <c r="C5" s="23"/>
      <c r="D5" s="23"/>
      <c r="E5" s="23"/>
      <c r="F5" s="23"/>
    </row>
    <row r="6" spans="1:6" ht="31.5" x14ac:dyDescent="0.25">
      <c r="A6" s="22"/>
      <c r="B6" s="3" t="s">
        <v>15</v>
      </c>
      <c r="C6" s="23"/>
      <c r="D6" s="23"/>
      <c r="E6" s="23"/>
      <c r="F6" s="23"/>
    </row>
    <row r="7" spans="1:6" ht="15.75" x14ac:dyDescent="0.25">
      <c r="A7" s="22"/>
      <c r="B7" s="3" t="s">
        <v>16</v>
      </c>
      <c r="C7" s="23"/>
      <c r="D7" s="23"/>
      <c r="E7" s="23"/>
      <c r="F7" s="23"/>
    </row>
    <row r="8" spans="1:6" ht="15.75" x14ac:dyDescent="0.25">
      <c r="A8" s="22"/>
      <c r="B8" s="3" t="s">
        <v>17</v>
      </c>
      <c r="C8" s="23"/>
      <c r="D8" s="23"/>
      <c r="E8" s="23"/>
      <c r="F8" s="23"/>
    </row>
    <row r="9" spans="1:6" ht="15.75" x14ac:dyDescent="0.25">
      <c r="A9" s="22"/>
      <c r="B9" s="3" t="s">
        <v>18</v>
      </c>
      <c r="C9" s="23"/>
      <c r="D9" s="23"/>
      <c r="E9" s="23"/>
      <c r="F9" s="23"/>
    </row>
    <row r="10" spans="1:6" ht="15.75" x14ac:dyDescent="0.25">
      <c r="A10" s="22"/>
      <c r="B10" s="3" t="s">
        <v>19</v>
      </c>
      <c r="C10" s="23"/>
      <c r="D10" s="23"/>
      <c r="E10" s="23"/>
      <c r="F10" s="23"/>
    </row>
    <row r="11" spans="1:6" ht="18.75" x14ac:dyDescent="0.25">
      <c r="A11" s="13">
        <v>2</v>
      </c>
      <c r="B11" s="3" t="s">
        <v>20</v>
      </c>
      <c r="C11" s="23"/>
      <c r="D11" s="23"/>
      <c r="E11" s="23"/>
      <c r="F11" s="23"/>
    </row>
    <row r="12" spans="1:6" ht="18.75" x14ac:dyDescent="0.25">
      <c r="A12" s="13">
        <v>3</v>
      </c>
      <c r="B12" s="4" t="s">
        <v>21</v>
      </c>
      <c r="C12" s="23"/>
      <c r="D12" s="23"/>
      <c r="E12" s="23"/>
      <c r="F12" s="23"/>
    </row>
    <row r="13" spans="1:6" ht="18.75" x14ac:dyDescent="0.25">
      <c r="A13" s="14" t="s">
        <v>22</v>
      </c>
      <c r="B13" s="4" t="s">
        <v>23</v>
      </c>
      <c r="C13" s="23"/>
      <c r="D13" s="23"/>
      <c r="E13" s="23"/>
      <c r="F13" s="23"/>
    </row>
    <row r="14" spans="1:6" ht="18.75" x14ac:dyDescent="0.25">
      <c r="A14" s="13">
        <v>4</v>
      </c>
      <c r="B14" s="4" t="s">
        <v>24</v>
      </c>
      <c r="C14" s="23"/>
      <c r="D14" s="23"/>
      <c r="E14" s="23"/>
      <c r="F14" s="23"/>
    </row>
    <row r="15" spans="1:6" ht="18.75" x14ac:dyDescent="0.25">
      <c r="A15" s="13"/>
      <c r="B15" s="3" t="s">
        <v>25</v>
      </c>
      <c r="C15" s="23"/>
      <c r="D15" s="23"/>
      <c r="E15" s="23"/>
      <c r="F15" s="23"/>
    </row>
    <row r="16" spans="1:6" ht="18.75" x14ac:dyDescent="0.25">
      <c r="A16" s="13">
        <v>5</v>
      </c>
      <c r="B16" s="4" t="s">
        <v>26</v>
      </c>
      <c r="C16" s="23"/>
      <c r="D16" s="23"/>
      <c r="E16" s="23"/>
      <c r="F16" s="23"/>
    </row>
    <row r="17" spans="1:6" ht="18.75" x14ac:dyDescent="0.25">
      <c r="A17" s="13"/>
      <c r="B17" s="3" t="s">
        <v>27</v>
      </c>
      <c r="C17" s="23"/>
      <c r="D17" s="23"/>
      <c r="E17" s="23"/>
      <c r="F17" s="23"/>
    </row>
    <row r="18" spans="1:6" ht="18.75" x14ac:dyDescent="0.25">
      <c r="A18" s="13">
        <v>6</v>
      </c>
      <c r="B18" s="4" t="s">
        <v>28</v>
      </c>
      <c r="C18" s="23"/>
      <c r="D18" s="23"/>
      <c r="E18" s="23"/>
      <c r="F18" s="23"/>
    </row>
    <row r="19" spans="1:6" ht="31.5" x14ac:dyDescent="0.25">
      <c r="A19" s="13"/>
      <c r="B19" s="3" t="s">
        <v>29</v>
      </c>
      <c r="C19" s="23"/>
      <c r="D19" s="23"/>
      <c r="E19" s="23"/>
      <c r="F19" s="23"/>
    </row>
    <row r="20" spans="1:6" ht="31.5" x14ac:dyDescent="0.25">
      <c r="A20" s="13">
        <v>7</v>
      </c>
      <c r="B20" s="4" t="s">
        <v>30</v>
      </c>
      <c r="C20" s="23"/>
      <c r="D20" s="23"/>
      <c r="E20" s="23"/>
      <c r="F20" s="23"/>
    </row>
    <row r="21" spans="1:6" ht="18.75" x14ac:dyDescent="0.25">
      <c r="A21" s="13">
        <v>8</v>
      </c>
      <c r="B21" s="4" t="s">
        <v>31</v>
      </c>
      <c r="C21" s="23"/>
      <c r="D21" s="23"/>
      <c r="E21" s="23"/>
      <c r="F21" s="23"/>
    </row>
    <row r="22" spans="1:6" ht="18.75" x14ac:dyDescent="0.25">
      <c r="A22" s="13">
        <v>9</v>
      </c>
      <c r="B22" s="4" t="s">
        <v>32</v>
      </c>
      <c r="C22" s="23"/>
      <c r="D22" s="23"/>
      <c r="E22" s="23"/>
      <c r="F22" s="23"/>
    </row>
    <row r="23" spans="1:6" ht="18.75" x14ac:dyDescent="0.25">
      <c r="A23" s="13">
        <v>10</v>
      </c>
      <c r="B23" s="4" t="s">
        <v>33</v>
      </c>
      <c r="C23" s="24"/>
      <c r="D23" s="24"/>
      <c r="E23" s="24"/>
      <c r="F23" s="24"/>
    </row>
    <row r="24" spans="1:6" ht="47.25" x14ac:dyDescent="0.25">
      <c r="A24" s="13"/>
      <c r="B24" s="3" t="s">
        <v>34</v>
      </c>
      <c r="C24" s="24"/>
      <c r="D24" s="24"/>
      <c r="E24" s="24"/>
      <c r="F24" s="24"/>
    </row>
    <row r="25" spans="1:6" ht="51" customHeight="1" x14ac:dyDescent="0.25">
      <c r="A25" s="13">
        <v>11</v>
      </c>
      <c r="B25" s="4" t="s">
        <v>35</v>
      </c>
      <c r="C25" s="24"/>
      <c r="D25" s="24"/>
      <c r="E25" s="24"/>
      <c r="F25" s="24"/>
    </row>
    <row r="26" spans="1:6" ht="31.5" x14ac:dyDescent="0.25">
      <c r="A26" s="13"/>
      <c r="B26" s="3" t="s">
        <v>36</v>
      </c>
      <c r="C26" s="24"/>
      <c r="D26" s="24"/>
      <c r="E26" s="24"/>
      <c r="F26" s="24"/>
    </row>
    <row r="27" spans="1:6" ht="18.75" x14ac:dyDescent="0.25">
      <c r="A27" s="13">
        <v>12</v>
      </c>
      <c r="B27" s="4" t="s">
        <v>37</v>
      </c>
      <c r="C27" s="24"/>
      <c r="D27" s="24"/>
      <c r="E27" s="24"/>
      <c r="F27" s="24"/>
    </row>
    <row r="28" spans="1:6" ht="18.75" x14ac:dyDescent="0.25">
      <c r="A28" s="13"/>
      <c r="B28" s="3" t="s">
        <v>38</v>
      </c>
      <c r="C28" s="24"/>
      <c r="D28" s="24"/>
      <c r="E28" s="24"/>
      <c r="F28" s="24"/>
    </row>
    <row r="29" spans="1:6" ht="18.75" x14ac:dyDescent="0.25">
      <c r="A29" s="13">
        <v>13</v>
      </c>
      <c r="B29" s="5" t="s">
        <v>39</v>
      </c>
      <c r="C29" s="24"/>
      <c r="D29" s="24"/>
      <c r="E29" s="24"/>
      <c r="F29" s="24"/>
    </row>
    <row r="30" spans="1:6" ht="18.75" x14ac:dyDescent="0.25">
      <c r="A30" s="13"/>
      <c r="B30" s="3" t="s">
        <v>40</v>
      </c>
      <c r="C30" s="24"/>
      <c r="D30" s="24"/>
      <c r="E30" s="24"/>
      <c r="F30" s="24"/>
    </row>
    <row r="31" spans="1:6" ht="18.75" x14ac:dyDescent="0.25">
      <c r="A31" s="13">
        <v>14</v>
      </c>
      <c r="B31" s="4" t="s">
        <v>41</v>
      </c>
      <c r="C31" s="24"/>
      <c r="D31" s="24"/>
      <c r="E31" s="24"/>
      <c r="F31" s="24"/>
    </row>
    <row r="32" spans="1:6" ht="18.75" x14ac:dyDescent="0.25">
      <c r="A32" s="13"/>
      <c r="B32" s="3" t="s">
        <v>42</v>
      </c>
      <c r="C32" s="24"/>
      <c r="D32" s="24"/>
      <c r="E32" s="24"/>
      <c r="F32" s="24"/>
    </row>
    <row r="33" spans="1:6" ht="18.75" x14ac:dyDescent="0.25">
      <c r="A33" s="14" t="s">
        <v>43</v>
      </c>
      <c r="B33" s="4" t="s">
        <v>44</v>
      </c>
      <c r="C33" s="24"/>
      <c r="D33" s="24"/>
      <c r="E33" s="24"/>
      <c r="F33" s="24"/>
    </row>
    <row r="34" spans="1:6" ht="18.75" x14ac:dyDescent="0.25">
      <c r="A34" s="13">
        <v>15</v>
      </c>
      <c r="B34" s="4" t="s">
        <v>45</v>
      </c>
      <c r="C34" s="24"/>
      <c r="D34" s="24"/>
      <c r="E34" s="24"/>
      <c r="F34" s="24"/>
    </row>
    <row r="35" spans="1:6" ht="31.5" x14ac:dyDescent="0.25">
      <c r="A35" s="13"/>
      <c r="B35" s="3" t="s">
        <v>46</v>
      </c>
      <c r="C35" s="24"/>
      <c r="D35" s="24"/>
      <c r="E35" s="24"/>
      <c r="F35" s="24"/>
    </row>
    <row r="36" spans="1:6" ht="18.75" x14ac:dyDescent="0.25">
      <c r="A36" s="13">
        <v>16</v>
      </c>
      <c r="B36" s="4" t="s">
        <v>47</v>
      </c>
      <c r="C36" s="24"/>
      <c r="D36" s="24"/>
      <c r="E36" s="24"/>
      <c r="F36" s="24"/>
    </row>
    <row r="37" spans="1:6" ht="31.5" x14ac:dyDescent="0.25">
      <c r="A37" s="13"/>
      <c r="B37" s="3" t="s">
        <v>48</v>
      </c>
      <c r="C37" s="24"/>
      <c r="D37" s="24"/>
      <c r="E37" s="24"/>
      <c r="F37" s="24"/>
    </row>
    <row r="38" spans="1:6" ht="18.75" x14ac:dyDescent="0.25">
      <c r="A38" s="13">
        <v>17</v>
      </c>
      <c r="B38" s="4" t="s">
        <v>49</v>
      </c>
      <c r="C38" s="24"/>
      <c r="D38" s="24"/>
      <c r="E38" s="24"/>
      <c r="F38" s="24"/>
    </row>
    <row r="39" spans="1:6" ht="31.5" x14ac:dyDescent="0.25">
      <c r="A39" s="13"/>
      <c r="B39" s="3" t="s">
        <v>50</v>
      </c>
      <c r="C39" s="24"/>
      <c r="D39" s="24"/>
      <c r="E39" s="24"/>
      <c r="F39" s="24"/>
    </row>
    <row r="40" spans="1:6" ht="18.75" x14ac:dyDescent="0.25">
      <c r="A40" s="13">
        <v>18</v>
      </c>
      <c r="B40" s="4" t="s">
        <v>51</v>
      </c>
      <c r="C40" s="24"/>
      <c r="D40" s="24"/>
      <c r="E40" s="24"/>
      <c r="F40" s="24"/>
    </row>
    <row r="41" spans="1:6" ht="31.5" x14ac:dyDescent="0.25">
      <c r="A41" s="13"/>
      <c r="B41" s="3" t="s">
        <v>52</v>
      </c>
      <c r="C41" s="24"/>
      <c r="D41" s="24"/>
      <c r="E41" s="24"/>
      <c r="F41" s="24"/>
    </row>
    <row r="42" spans="1:6" ht="18.75" x14ac:dyDescent="0.25">
      <c r="A42" s="13">
        <v>19</v>
      </c>
      <c r="B42" s="4" t="s">
        <v>53</v>
      </c>
      <c r="C42" s="24"/>
      <c r="D42" s="24"/>
      <c r="E42" s="24"/>
      <c r="F42" s="24"/>
    </row>
    <row r="43" spans="1:6" ht="18.75" x14ac:dyDescent="0.25">
      <c r="A43" s="13"/>
      <c r="B43" s="3" t="s">
        <v>54</v>
      </c>
      <c r="C43" s="24"/>
      <c r="D43" s="24"/>
      <c r="E43" s="24"/>
      <c r="F43" s="24"/>
    </row>
    <row r="44" spans="1:6" ht="18.75" x14ac:dyDescent="0.25">
      <c r="A44" s="13">
        <v>20</v>
      </c>
      <c r="B44" s="4" t="s">
        <v>55</v>
      </c>
      <c r="C44" s="24"/>
      <c r="D44" s="24"/>
      <c r="E44" s="24"/>
      <c r="F44" s="24"/>
    </row>
    <row r="45" spans="1:6" ht="18.75" x14ac:dyDescent="0.25">
      <c r="A45" s="13"/>
      <c r="B45" s="3" t="s">
        <v>54</v>
      </c>
      <c r="C45" s="24"/>
      <c r="D45" s="24"/>
      <c r="E45" s="24"/>
      <c r="F45" s="24"/>
    </row>
    <row r="46" spans="1:6" ht="31.5" x14ac:dyDescent="0.25">
      <c r="A46" s="13">
        <v>23</v>
      </c>
      <c r="B46" s="4" t="s">
        <v>56</v>
      </c>
      <c r="C46" s="24"/>
      <c r="D46" s="24"/>
      <c r="E46" s="24"/>
      <c r="F46" s="24"/>
    </row>
    <row r="47" spans="1:6" ht="15.75" hidden="1" x14ac:dyDescent="0.25">
      <c r="A47" s="7"/>
      <c r="B47" s="6" t="s">
        <v>57</v>
      </c>
    </row>
    <row r="48" spans="1:6" s="10" customFormat="1" ht="15.75" hidden="1" x14ac:dyDescent="0.25">
      <c r="A48" s="8"/>
      <c r="B48" s="9" t="s">
        <v>58</v>
      </c>
      <c r="C48" s="19"/>
      <c r="D48" s="19"/>
      <c r="E48" s="19"/>
      <c r="F48" s="19"/>
    </row>
    <row r="49" spans="2:6" s="11" customFormat="1" ht="15.75" x14ac:dyDescent="0.25">
      <c r="B49" s="11" t="s">
        <v>59</v>
      </c>
      <c r="C49" s="19"/>
      <c r="D49" s="19"/>
      <c r="E49" s="19"/>
      <c r="F49" s="19"/>
    </row>
    <row r="50" spans="2:6" s="11" customFormat="1" ht="15.75" hidden="1" x14ac:dyDescent="0.25">
      <c r="C50" s="19"/>
      <c r="D50" s="19"/>
      <c r="E50" s="19"/>
      <c r="F50" s="19"/>
    </row>
    <row r="51" spans="2:6" s="11" customFormat="1" ht="15.75" hidden="1" x14ac:dyDescent="0.25">
      <c r="C51" s="19"/>
      <c r="D51" s="19"/>
      <c r="E51" s="19"/>
      <c r="F51" s="19"/>
    </row>
    <row r="52" spans="2:6" s="11" customFormat="1" ht="15.75" hidden="1" x14ac:dyDescent="0.25">
      <c r="C52" s="19"/>
      <c r="D52" s="19"/>
      <c r="E52" s="19"/>
      <c r="F52" s="19"/>
    </row>
    <row r="53" spans="2:6" s="11" customFormat="1" ht="15.75" hidden="1" x14ac:dyDescent="0.25">
      <c r="C53" s="19"/>
      <c r="D53" s="19"/>
      <c r="E53" s="19"/>
      <c r="F53" s="19"/>
    </row>
    <row r="54" spans="2:6" s="11" customFormat="1" ht="15.75" hidden="1" x14ac:dyDescent="0.25">
      <c r="C54" s="19"/>
      <c r="D54" s="19"/>
      <c r="E54" s="19"/>
      <c r="F54" s="19"/>
    </row>
    <row r="55" spans="2:6" s="11" customFormat="1" ht="15.75" hidden="1" x14ac:dyDescent="0.25">
      <c r="C55" s="19"/>
      <c r="D55" s="19"/>
      <c r="E55" s="19"/>
      <c r="F55" s="19"/>
    </row>
    <row r="56" spans="2:6" hidden="1" x14ac:dyDescent="0.25"/>
    <row r="57" spans="2:6" hidden="1" x14ac:dyDescent="0.25"/>
    <row r="58" spans="2:6" hidden="1" x14ac:dyDescent="0.25"/>
    <row r="59" spans="2:6" x14ac:dyDescent="0.25">
      <c r="B59" s="25" t="s">
        <v>60</v>
      </c>
    </row>
  </sheetData>
  <mergeCells count="3">
    <mergeCell ref="A1:A2"/>
    <mergeCell ref="B1:B2"/>
    <mergeCell ref="A5:A10"/>
  </mergeCells>
  <pageMargins left="0.39370078740157483" right="0.23622047244094491" top="0.74803149606299213" bottom="0.74803149606299213" header="0.31496062992125984" footer="0.31496062992125984"/>
  <pageSetup scale="8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D17" sqref="D17"/>
    </sheetView>
  </sheetViews>
  <sheetFormatPr defaultRowHeight="15" x14ac:dyDescent="0.25"/>
  <cols>
    <col min="2" max="2" width="44.28515625" bestFit="1" customWidth="1"/>
    <col min="6" max="6" width="8.42578125" customWidth="1"/>
    <col min="7" max="7" width="17.85546875" customWidth="1"/>
  </cols>
  <sheetData>
    <row r="1" spans="1:9" x14ac:dyDescent="0.25">
      <c r="D1" s="26" t="s">
        <v>2</v>
      </c>
      <c r="E1" s="26" t="s">
        <v>73</v>
      </c>
      <c r="F1" s="26" t="s">
        <v>4</v>
      </c>
      <c r="G1" s="26" t="s">
        <v>5</v>
      </c>
      <c r="H1" s="26" t="s">
        <v>76</v>
      </c>
      <c r="I1" s="26"/>
    </row>
    <row r="2" spans="1:9" ht="57.75" x14ac:dyDescent="0.25">
      <c r="A2" s="26" t="s">
        <v>61</v>
      </c>
      <c r="B2" s="26" t="s">
        <v>62</v>
      </c>
      <c r="C2" s="26" t="s">
        <v>63</v>
      </c>
      <c r="D2" s="26" t="s">
        <v>74</v>
      </c>
      <c r="E2" s="26" t="s">
        <v>64</v>
      </c>
      <c r="F2" s="26" t="s">
        <v>78</v>
      </c>
      <c r="G2" s="26" t="s">
        <v>75</v>
      </c>
      <c r="H2" s="26" t="s">
        <v>77</v>
      </c>
      <c r="I2" s="26"/>
    </row>
    <row r="3" spans="1:9" x14ac:dyDescent="0.25">
      <c r="A3" s="27" t="s">
        <v>65</v>
      </c>
      <c r="B3" s="28">
        <f>SUM(D3:H3)</f>
        <v>170</v>
      </c>
      <c r="C3" s="28"/>
      <c r="D3" s="28">
        <v>49</v>
      </c>
      <c r="E3" s="28">
        <v>13</v>
      </c>
      <c r="F3" s="28">
        <v>3</v>
      </c>
      <c r="G3" s="28">
        <v>3</v>
      </c>
      <c r="H3" s="28">
        <v>102</v>
      </c>
      <c r="I3" s="29"/>
    </row>
    <row r="4" spans="1:9" x14ac:dyDescent="0.25">
      <c r="A4" s="29">
        <v>1</v>
      </c>
      <c r="B4" s="29" t="s">
        <v>66</v>
      </c>
      <c r="C4" s="30"/>
      <c r="D4" s="29" t="s">
        <v>67</v>
      </c>
      <c r="E4" s="29" t="s">
        <v>67</v>
      </c>
      <c r="F4" s="29"/>
      <c r="G4" s="29" t="s">
        <v>67</v>
      </c>
      <c r="H4" s="29" t="s">
        <v>67</v>
      </c>
      <c r="I4" s="30">
        <f>SUM(D3:H3)*C4</f>
        <v>0</v>
      </c>
    </row>
    <row r="5" spans="1:9" x14ac:dyDescent="0.25">
      <c r="A5" s="29">
        <v>2</v>
      </c>
      <c r="B5" s="29" t="s">
        <v>68</v>
      </c>
      <c r="C5" s="30"/>
      <c r="D5" s="29"/>
      <c r="E5" s="29" t="s">
        <v>67</v>
      </c>
      <c r="F5" s="29"/>
      <c r="G5" s="29" t="s">
        <v>67</v>
      </c>
      <c r="H5" s="29" t="s">
        <v>67</v>
      </c>
      <c r="I5" s="30"/>
    </row>
    <row r="6" spans="1:9" x14ac:dyDescent="0.25">
      <c r="A6" s="29">
        <v>3</v>
      </c>
      <c r="B6" s="29" t="s">
        <v>69</v>
      </c>
      <c r="C6" s="30"/>
      <c r="D6" s="29"/>
      <c r="E6" s="29"/>
      <c r="F6" s="29"/>
      <c r="G6" s="29" t="s">
        <v>67</v>
      </c>
      <c r="H6" s="29" t="s">
        <v>67</v>
      </c>
      <c r="I6" s="30" t="e">
        <f>(D3+E3+F3+H3+#REF!+#REF!)*C6</f>
        <v>#REF!</v>
      </c>
    </row>
    <row r="7" spans="1:9" x14ac:dyDescent="0.25">
      <c r="A7" s="29">
        <v>4</v>
      </c>
      <c r="B7" s="29" t="s">
        <v>71</v>
      </c>
      <c r="C7" s="30"/>
      <c r="D7" s="29" t="s">
        <v>67</v>
      </c>
      <c r="E7" s="29"/>
      <c r="F7" s="29"/>
      <c r="G7" s="29"/>
      <c r="H7" s="29" t="s">
        <v>67</v>
      </c>
      <c r="I7" s="30"/>
    </row>
    <row r="8" spans="1:9" x14ac:dyDescent="0.25">
      <c r="A8" s="29">
        <v>3</v>
      </c>
      <c r="B8" s="29" t="s">
        <v>80</v>
      </c>
      <c r="C8" s="30"/>
      <c r="D8" s="29"/>
      <c r="E8" s="29"/>
      <c r="F8" s="29"/>
      <c r="G8" s="29"/>
      <c r="H8" s="29"/>
      <c r="I8" s="30"/>
    </row>
    <row r="9" spans="1:9" x14ac:dyDescent="0.25">
      <c r="A9" s="29">
        <v>6</v>
      </c>
      <c r="B9" s="29" t="s">
        <v>70</v>
      </c>
      <c r="C9" s="30" t="s">
        <v>79</v>
      </c>
      <c r="D9" s="29"/>
      <c r="E9" s="29"/>
      <c r="F9" s="29"/>
      <c r="G9" s="29"/>
      <c r="H9" s="29"/>
      <c r="I9" s="30" t="e">
        <f>G3*C9</f>
        <v>#VALUE!</v>
      </c>
    </row>
    <row r="10" spans="1:9" x14ac:dyDescent="0.25">
      <c r="A10" s="29">
        <v>7</v>
      </c>
      <c r="B10" s="29"/>
      <c r="C10" s="30"/>
      <c r="D10" s="29"/>
      <c r="E10" s="29"/>
      <c r="F10" s="29"/>
      <c r="G10" s="29"/>
      <c r="H10" s="29"/>
      <c r="I10" s="30">
        <f>H3*C10</f>
        <v>0</v>
      </c>
    </row>
    <row r="11" spans="1:9" x14ac:dyDescent="0.25">
      <c r="A11" s="29"/>
      <c r="B11" s="29"/>
      <c r="C11" s="30"/>
      <c r="D11" s="35" t="e">
        <f>C4+C6+#REF!</f>
        <v>#REF!</v>
      </c>
      <c r="E11" s="35" t="e">
        <f>C4+C6+#REF!</f>
        <v>#REF!</v>
      </c>
      <c r="F11" s="35">
        <f>C4+C6</f>
        <v>0</v>
      </c>
      <c r="G11" s="35" t="e">
        <f>C4+C9</f>
        <v>#VALUE!</v>
      </c>
      <c r="H11" s="35" t="e">
        <f>C4+C6+#REF!+C10</f>
        <v>#REF!</v>
      </c>
      <c r="I11" s="30"/>
    </row>
    <row r="12" spans="1:9" x14ac:dyDescent="0.25">
      <c r="A12" s="29"/>
      <c r="B12" s="31" t="s">
        <v>72</v>
      </c>
      <c r="C12" s="32"/>
      <c r="D12" s="33" t="e">
        <f>D3*D11</f>
        <v>#REF!</v>
      </c>
      <c r="E12" s="33" t="e">
        <f>E3*E11</f>
        <v>#REF!</v>
      </c>
      <c r="F12" s="33">
        <f>F3*F11</f>
        <v>0</v>
      </c>
      <c r="G12" s="33" t="e">
        <f>G3*G11</f>
        <v>#VALUE!</v>
      </c>
      <c r="H12" s="33" t="e">
        <f>H3*H11</f>
        <v>#REF!</v>
      </c>
      <c r="I12" s="34" t="e">
        <f>SUM(I4:I10)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KHÁM TỔNG QUÁT</vt:lpstr>
      <vt:lpstr>KHÁM NGHỀ NGHIỆP</vt:lpstr>
      <vt:lpstr>'KHÁM TỔNG QUÁT'!Print_Titles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Phuoc Thien</dc:creator>
  <cp:lastModifiedBy>HuongHT</cp:lastModifiedBy>
  <dcterms:created xsi:type="dcterms:W3CDTF">2024-10-14T22:19:08Z</dcterms:created>
  <dcterms:modified xsi:type="dcterms:W3CDTF">2025-03-25T09:33:30Z</dcterms:modified>
</cp:coreProperties>
</file>