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E:\THIỆN NHÂN  HOSPITAL ( MINH DIỆP)\KHÁM SK ĐƠN VỊ\KSK ĐƠN VỊ 2025\BÁO GIÁ 2025\3. THÁNG 03.2025\"/>
    </mc:Choice>
  </mc:AlternateContent>
  <xr:revisionPtr revIDLastSave="0" documentId="13_ncr:1_{A2A7E85D-ADD5-457C-8760-E67C873AC44D}" xr6:coauthVersionLast="47" xr6:coauthVersionMax="47" xr10:uidLastSave="{00000000-0000-0000-0000-000000000000}"/>
  <bookViews>
    <workbookView xWindow="-108" yWindow="-108" windowWidth="23256" windowHeight="12576" firstSheet="1" activeTab="4" xr2:uid="{00000000-000D-0000-FFFF-FFFF00000000}"/>
  </bookViews>
  <sheets>
    <sheet name="DV NGOÀI GÓI" sheetId="3" state="hidden" r:id="rId1"/>
    <sheet name="KSK ĐỊNH KỲ" sheetId="2" r:id="rId2"/>
    <sheet name="KHÁM NGHỀ NGHIỆP" sheetId="5" r:id="rId3"/>
    <sheet name="Vốn ĐK" sheetId="6" r:id="rId4"/>
    <sheet name="Vốn BNN" sheetId="7" r:id="rId5"/>
  </sheets>
  <definedNames>
    <definedName name="_xlnm.Print_Area" localSheetId="0">'DV NGOÀI GÓI'!$A$1:$F$203</definedName>
    <definedName name="_xlnm.Print_Area" localSheetId="2">'KHÁM NGHỀ NGHIỆP'!$A$1:$F$48</definedName>
    <definedName name="_xlnm.Print_Area" localSheetId="1">'KSK ĐỊNH KỲ'!$A$1:$J$63</definedName>
    <definedName name="_xlnm.Print_Titles" localSheetId="0">'DV NGOÀI GÓI'!$16:$16</definedName>
    <definedName name="_xlnm.Print_Titles" localSheetId="2">'KHÁM NGHỀ NGHIỆP'!#REF!</definedName>
    <definedName name="_xlnm.Print_Titles" localSheetId="1">'KSK ĐỊNH KỲ'!#REF!</definedName>
  </definedNames>
  <calcPr calcId="191029"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7" l="1"/>
  <c r="A34" i="7"/>
  <c r="A33" i="7"/>
  <c r="A32" i="7"/>
  <c r="A31" i="7"/>
  <c r="A30" i="7"/>
  <c r="A29" i="7"/>
  <c r="A28" i="7"/>
  <c r="A27" i="7"/>
  <c r="A26" i="7"/>
  <c r="A25" i="7"/>
  <c r="A24" i="7"/>
  <c r="A23" i="7"/>
  <c r="A22" i="7"/>
  <c r="A21" i="7"/>
  <c r="A15" i="7"/>
  <c r="G50" i="6" l="1"/>
  <c r="H50" i="6"/>
  <c r="I50" i="6"/>
  <c r="F50" i="6"/>
  <c r="A49" i="6"/>
  <c r="A48" i="6"/>
  <c r="A47" i="6"/>
  <c r="A46" i="6"/>
  <c r="A45" i="6"/>
  <c r="A44" i="6"/>
  <c r="A43" i="6"/>
  <c r="A42" i="6"/>
  <c r="A40" i="6"/>
  <c r="A39" i="6"/>
  <c r="A38" i="6"/>
  <c r="A37" i="6"/>
  <c r="A36" i="6"/>
  <c r="A35" i="6"/>
  <c r="A34" i="6"/>
  <c r="A33" i="6"/>
  <c r="A32" i="6"/>
  <c r="A31" i="6"/>
  <c r="A30" i="6"/>
  <c r="A29" i="6"/>
  <c r="A28" i="6"/>
  <c r="A27" i="6"/>
  <c r="A26" i="6"/>
  <c r="A24" i="6"/>
  <c r="A23" i="6"/>
  <c r="A17" i="6"/>
  <c r="I17" i="2" l="1"/>
  <c r="H17" i="2"/>
  <c r="G17" i="2"/>
  <c r="G50" i="2" s="1"/>
  <c r="I50" i="2"/>
  <c r="E35" i="5"/>
  <c r="A33" i="5"/>
  <c r="A34" i="5"/>
  <c r="A32" i="5"/>
  <c r="A31" i="5"/>
  <c r="A30" i="5"/>
  <c r="A29" i="5"/>
  <c r="A28" i="5"/>
  <c r="A27" i="5"/>
  <c r="A26" i="5"/>
  <c r="A25" i="5"/>
  <c r="A24" i="5"/>
  <c r="A23" i="5"/>
  <c r="F50" i="2"/>
  <c r="A22" i="5"/>
  <c r="A21" i="5"/>
  <c r="A15" i="5"/>
  <c r="H50" i="2" l="1"/>
  <c r="A190" i="3" l="1"/>
  <c r="A189" i="3"/>
  <c r="A188" i="3"/>
  <c r="A187" i="3"/>
  <c r="A185" i="3"/>
  <c r="A184" i="3"/>
  <c r="A183" i="3"/>
  <c r="A182" i="3"/>
  <c r="A180" i="3"/>
  <c r="A179" i="3"/>
  <c r="A178" i="3"/>
  <c r="A176" i="3"/>
  <c r="A175" i="3"/>
  <c r="A174" i="3"/>
  <c r="A173" i="3"/>
  <c r="A172" i="3"/>
  <c r="A170" i="3"/>
  <c r="A169" i="3"/>
  <c r="A168" i="3"/>
  <c r="A167" i="3"/>
  <c r="A166" i="3"/>
  <c r="A165" i="3"/>
  <c r="A164" i="3"/>
  <c r="A163" i="3"/>
  <c r="A161" i="3"/>
  <c r="A159" i="3"/>
  <c r="A158" i="3"/>
  <c r="A157" i="3"/>
  <c r="A156" i="3"/>
  <c r="A155" i="3"/>
  <c r="A154" i="3"/>
  <c r="A153" i="3"/>
  <c r="A152" i="3"/>
  <c r="A150" i="3"/>
  <c r="A149" i="3"/>
  <c r="A145" i="3"/>
  <c r="A144"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3" i="3"/>
  <c r="A92" i="3"/>
  <c r="A90" i="3"/>
  <c r="A89" i="3"/>
  <c r="A88" i="3"/>
  <c r="A87" i="3"/>
  <c r="A86" i="3"/>
  <c r="A85" i="3"/>
  <c r="A84" i="3"/>
  <c r="A83" i="3"/>
  <c r="A82" i="3"/>
  <c r="A81" i="3"/>
  <c r="A80" i="3"/>
  <c r="A79" i="3"/>
  <c r="A78" i="3"/>
  <c r="A77" i="3"/>
  <c r="A76" i="3"/>
  <c r="A75" i="3"/>
  <c r="A74" i="3"/>
  <c r="A73" i="3"/>
  <c r="A72" i="3"/>
  <c r="A70" i="3"/>
  <c r="A69" i="3"/>
  <c r="A68" i="3"/>
  <c r="A67" i="3"/>
  <c r="A66" i="3"/>
  <c r="A65" i="3"/>
  <c r="A64" i="3"/>
  <c r="A63" i="3"/>
  <c r="A62" i="3"/>
  <c r="A61" i="3"/>
  <c r="A60" i="3"/>
  <c r="A59" i="3"/>
  <c r="A57" i="3"/>
  <c r="A56" i="3"/>
  <c r="A55" i="3"/>
  <c r="A54" i="3"/>
  <c r="A53" i="3"/>
  <c r="A52" i="3"/>
  <c r="A51" i="3"/>
  <c r="A50" i="3"/>
  <c r="A49" i="3"/>
  <c r="A48" i="3"/>
  <c r="A47" i="3"/>
  <c r="A46" i="3"/>
  <c r="A45" i="3"/>
  <c r="A44" i="3"/>
  <c r="A43" i="3"/>
  <c r="A42" i="3"/>
  <c r="A41" i="3"/>
  <c r="A40" i="3"/>
  <c r="A39" i="3"/>
  <c r="A38" i="3"/>
  <c r="A36" i="3"/>
  <c r="A35" i="3"/>
  <c r="A34" i="3"/>
  <c r="A33" i="3"/>
  <c r="A32" i="3"/>
  <c r="A31" i="3"/>
  <c r="A30" i="3"/>
  <c r="A29" i="3"/>
  <c r="A28" i="3"/>
  <c r="A27" i="3"/>
  <c r="A26" i="3"/>
  <c r="A25" i="3"/>
  <c r="A24" i="3"/>
  <c r="A23" i="3"/>
  <c r="A22" i="3"/>
  <c r="A21" i="3"/>
  <c r="A20" i="3"/>
  <c r="A19" i="3"/>
  <c r="A18" i="3"/>
  <c r="A49" i="2"/>
  <c r="A48" i="2"/>
  <c r="A47" i="2"/>
  <c r="A46" i="2"/>
  <c r="A45" i="2"/>
  <c r="A44" i="2"/>
  <c r="A43" i="2"/>
  <c r="A40" i="2"/>
  <c r="A39" i="2"/>
  <c r="A38" i="2"/>
  <c r="A36" i="2"/>
  <c r="A37" i="2"/>
  <c r="A35" i="2"/>
  <c r="A34" i="2"/>
  <c r="A33" i="2"/>
  <c r="A30" i="2"/>
  <c r="A31" i="2"/>
  <c r="A32" i="2"/>
  <c r="A42" i="2"/>
  <c r="A29" i="2"/>
  <c r="A28" i="2"/>
  <c r="A27" i="2"/>
  <c r="A26" i="2"/>
  <c r="A24" i="2"/>
  <c r="A23" i="2"/>
  <c r="A17" i="2"/>
</calcChain>
</file>

<file path=xl/sharedStrings.xml><?xml version="1.0" encoding="utf-8"?>
<sst xmlns="http://schemas.openxmlformats.org/spreadsheetml/2006/main" count="803" uniqueCount="430">
  <si>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</si>
  <si>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</si>
  <si>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</si>
  <si>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</si>
  <si>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</si>
  <si>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</si>
  <si>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Đơn giá (VND)</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</si>
  <si>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</si>
  <si>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</si>
  <si>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</si>
  <si>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</si>
  <si>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</si>
  <si>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</si>
  <si>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</si>
  <si>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</si>
  <si>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</si>
  <si>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</si>
  <si>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</si>
  <si>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</si>
  <si>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</si>
  <si>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</si>
  <si>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</si>
  <si>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</si>
  <si>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</si>
  <si>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</si>
  <si>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</si>
  <si>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</si>
  <si>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</si>
  <si>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</si>
  <si>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</si>
  <si>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</si>
  <si>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</si>
  <si>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</si>
  <si>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</si>
  <si>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</si>
  <si>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</si>
  <si>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</si>
  <si>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</si>
  <si>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</si>
  <si>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</si>
  <si>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</si>
  <si>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</si>
  <si>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</si>
  <si>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</si>
  <si>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</si>
  <si>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</si>
  <si>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</si>
  <si>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</si>
  <si>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</si>
  <si>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</si>
  <si>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</si>
  <si>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</si>
  <si>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</si>
  <si>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</si>
  <si>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</si>
  <si>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</si>
  <si>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</si>
  <si>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</si>
  <si>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 xml:space="preserve">VLDL - cholesterol   (Hãng Roche - Thụy sỹ - Hóa chất chính hãng)    </t>
  </si>
  <si>
    <t>Cholesterol rất có hại</t>
  </si>
  <si>
    <t>Triglycerid (Hãng Roche - Thụy sỹ - Hóa chất chính hãng)</t>
  </si>
  <si>
    <t>1 dạng chất béo</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</si>
  <si>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</si>
  <si>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</si>
  <si>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</si>
  <si>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</si>
  <si>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</si>
  <si>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</si>
  <si>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Danh mục dành cho hậu covid</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</si>
  <si>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</si>
  <si>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</si>
  <si>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</si>
  <si>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</si>
  <si>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</si>
  <si>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</si>
  <si>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</si>
  <si>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</si>
  <si>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</si>
  <si>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</si>
  <si>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</si>
  <si>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</si>
  <si>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</si>
  <si>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</si>
  <si>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</si>
  <si>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</si>
  <si>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</si>
  <si>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</si>
  <si>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</si>
  <si>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</si>
  <si>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</si>
  <si>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</si>
  <si>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</si>
  <si>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</si>
  <si>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</si>
  <si>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</si>
  <si>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Nên làm canxi ion hoặc nên làm cả hai để đánh giá tốt nhất</t>
  </si>
  <si>
    <t>Định lượng Can xi toàn phần</t>
  </si>
  <si>
    <t>** CÁC HẠNG MỤC VỀ XÉT NGHIỆM TẦM SOÁT UNG THƯ:</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</si>
  <si>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</si>
  <si>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</si>
  <si>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</si>
  <si>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</si>
  <si>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</si>
  <si>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</si>
  <si>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</si>
  <si>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</si>
  <si>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</si>
  <si>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</si>
  <si>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</si>
  <si>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</si>
  <si>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</si>
  <si>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</si>
  <si>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</si>
  <si>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</si>
  <si>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</si>
  <si>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</si>
  <si>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Total PSA và Free PSA  trong máu (Hãng Roche - Thụy sỹ - Hóa chất chính hãng)</t>
  </si>
  <si>
    <t>Chỉ điểm ung thư tiền liệt tuyến</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</si>
  <si>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</si>
  <si>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</si>
  <si>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</si>
  <si>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</si>
  <si>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</si>
  <si>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</si>
  <si>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</si>
  <si>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SCC (UT Vòm họng, thực quản)</t>
  </si>
  <si>
    <t>Ung thư vòm họng</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</si>
  <si>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</si>
  <si>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</si>
  <si>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</si>
  <si>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</si>
  <si>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</si>
  <si>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Total T3 (Hãng Roche - Thụy sỹ - Hóa chất chính hãng)</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</si>
  <si>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</si>
  <si>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</si>
  <si>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</si>
  <si>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</si>
  <si>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</si>
  <si>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</si>
  <si>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</si>
  <si>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</si>
  <si>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**CÁC HẠNG MỤC VỀ XÉT NGHIỆM VIÊM GAN SIÊU VI:</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</si>
  <si>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</si>
  <si>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</si>
  <si>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</si>
  <si>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</si>
  <si>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</si>
  <si>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</si>
  <si>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</si>
  <si>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</si>
  <si>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</si>
  <si>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</si>
  <si>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</si>
  <si>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</si>
  <si>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</si>
  <si>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</si>
  <si>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</si>
  <si>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</si>
  <si>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</si>
  <si>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</si>
  <si>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</si>
  <si>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</si>
  <si>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</si>
  <si>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</si>
  <si>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</si>
  <si>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</si>
  <si>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</si>
  <si>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</si>
  <si>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</si>
  <si>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</si>
  <si>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</si>
  <si>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</si>
  <si>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</si>
  <si>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</si>
  <si>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</si>
  <si>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</si>
  <si>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</si>
  <si>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</si>
  <si>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</si>
  <si>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</si>
  <si>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</si>
  <si>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</si>
  <si>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</si>
  <si>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</si>
  <si>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</si>
  <si>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</si>
  <si>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</si>
  <si>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</si>
  <si>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</si>
  <si>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</si>
  <si>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</si>
  <si>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</si>
  <si>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</si>
  <si>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</si>
  <si>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</si>
  <si>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</si>
  <si>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</si>
  <si>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</si>
  <si>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</si>
  <si>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</si>
  <si>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</si>
  <si>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</si>
  <si>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</si>
  <si>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</si>
  <si>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</si>
  <si>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</si>
  <si>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</si>
  <si>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</si>
  <si>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</si>
  <si>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Siêu âm</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</si>
  <si>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</si>
  <si>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</si>
  <si>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</si>
  <si>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</si>
  <si>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</si>
  <si>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</si>
  <si>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</si>
  <si>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</si>
  <si>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</si>
  <si>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</si>
  <si>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</si>
  <si>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</si>
  <si>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</si>
  <si>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</si>
  <si>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</si>
  <si>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</si>
  <si>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</si>
  <si>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</si>
  <si>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</si>
  <si>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</si>
  <si>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</si>
  <si>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</si>
  <si>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</si>
  <si>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</si>
  <si>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</si>
  <si>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Các kỹ thuật chụp XQ khác (tùy theo chỉ định của bác sĩ)</t>
  </si>
  <si>
    <t xml:space="preserve">Giá thay đổi thùy theo kỹ thuật </t>
  </si>
  <si>
    <t>CT</t>
  </si>
  <si>
    <t xml:space="preserve">Chụp cắt lớp mạch vành bằng CT 128 lát cắt </t>
  </si>
  <si>
    <t>Phát hiện bệnh lý hẹp mạch máu nuôi tim (tầm soát thiếu máu cơ tim)</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</si>
  <si>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</si>
  <si>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</si>
  <si>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</si>
  <si>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</si>
  <si>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</si>
  <si>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</si>
  <si>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</si>
  <si>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</si>
  <si>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</si>
  <si>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</si>
  <si>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</si>
  <si>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</si>
  <si>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</si>
  <si>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</si>
  <si>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Nên đổi thành MRI sọ - xoang không đối quang từ (MRI 3.0 Tesla - Lumia - Siemens) vì sẽ  dễ được bảo hiểm cao cấp thanh toán hơn</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</si>
  <si>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</si>
  <si>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</si>
  <si>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</si>
  <si>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</si>
  <si>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</si>
  <si>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</si>
  <si>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</si>
  <si>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</si>
  <si>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</si>
  <si>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</si>
  <si>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</si>
  <si>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</si>
  <si>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</si>
  <si>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</si>
  <si>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</si>
  <si>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</si>
  <si>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</si>
  <si>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</si>
  <si>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</si>
  <si>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</si>
  <si>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</si>
  <si>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</si>
  <si>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</si>
  <si>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</si>
  <si>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</si>
  <si>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</si>
  <si>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</si>
  <si>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</si>
  <si>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</si>
  <si>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</si>
  <si>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</si>
  <si>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</si>
  <si>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</si>
  <si>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</si>
  <si>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</si>
  <si>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</si>
  <si>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</si>
  <si>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</si>
  <si>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</si>
  <si>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</si>
  <si>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</si>
  <si>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</si>
  <si>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</si>
  <si>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</si>
  <si>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</si>
  <si>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</si>
  <si>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</si>
  <si>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</si>
  <si>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</si>
  <si>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</si>
  <si>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</si>
  <si>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</si>
  <si>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</si>
  <si>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</si>
  <si>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</si>
  <si>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</si>
  <si>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</si>
  <si>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</si>
  <si>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</si>
  <si>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</si>
  <si>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</si>
  <si>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</si>
  <si>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</si>
  <si>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</si>
  <si>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</si>
  <si>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</si>
  <si>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</si>
  <si>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</si>
  <si>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</si>
  <si>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</si>
  <si>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</si>
  <si>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</si>
  <si>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</si>
  <si>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</si>
  <si>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</si>
  <si>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</si>
  <si>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</si>
  <si>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</si>
  <si>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</si>
  <si>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</si>
  <si>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</si>
  <si>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</si>
  <si>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</si>
  <si>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</si>
  <si>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</si>
  <si>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</si>
  <si>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</si>
  <si>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</si>
  <si>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</si>
  <si>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</si>
  <si>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</si>
  <si>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</si>
  <si>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</si>
  <si>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</si>
  <si>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</si>
  <si>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</si>
  <si>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</si>
  <si>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</si>
  <si>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</si>
  <si>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</si>
  <si>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</si>
  <si>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</si>
  <si>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</si>
  <si>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</si>
  <si>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</si>
  <si>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</si>
  <si>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</si>
  <si>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</si>
  <si>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</si>
  <si>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</si>
  <si>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</si>
  <si>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</si>
  <si>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</si>
  <si>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</si>
  <si>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</si>
  <si>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</si>
  <si>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</si>
  <si>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</si>
  <si>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</si>
  <si>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</si>
  <si>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</si>
  <si>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</si>
  <si>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</si>
  <si>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</si>
  <si>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</si>
  <si>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</si>
  <si>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</si>
  <si>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</si>
  <si>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</si>
  <si>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</si>
  <si>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</si>
  <si>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</si>
  <si>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</si>
  <si>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</si>
  <si>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</si>
  <si>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</si>
  <si>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**CÁC HẠNG MỤC VỀ VACCINE</t>
  </si>
  <si>
    <t>GENE HBVAX 1ML (Viêm gan B - Việt Nam)</t>
  </si>
  <si>
    <t>INFLUVAC TETRA 0,5ML (Cúm - Hà Lan)</t>
  </si>
  <si>
    <t>GARDASIL 0,5ML (Ung thư cổ tử cung - Mỹ)</t>
  </si>
  <si>
    <t>PHẾ CẦU PREVENAR 13 0,5ML (Bỉ)</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</si>
  <si>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</si>
  <si>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</si>
  <si>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</si>
  <si>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</si>
  <si>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</si>
  <si>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</si>
  <si>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</si>
  <si>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</si>
  <si>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</si>
  <si>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</si>
  <si>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</si>
  <si>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</si>
  <si>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</si>
  <si>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Kính gửi: CÔNG TY CỔ PHẦN PHỤC VỤ MẶT ĐẤT SÀI GÒN - CHI NHÁNH ĐÀ NẴNG</t>
  </si>
  <si>
    <t>Ma tuý nước tiểu</t>
  </si>
  <si>
    <t>I</t>
  </si>
  <si>
    <t>CÂN NẶNG, CHIỀU CAO, HUYẾT ÁP</t>
  </si>
  <si>
    <t>Ưu đãi trong gói khám</t>
  </si>
  <si>
    <t>II</t>
  </si>
  <si>
    <t>KHÁM TỔNG QUÁT</t>
  </si>
  <si>
    <t>III</t>
  </si>
  <si>
    <t>DANH MỤC XÉT NGHIỆM</t>
  </si>
  <si>
    <t>DANH MỤC CHẨN ĐOÁN HÌNH ẢNH</t>
  </si>
  <si>
    <t>FNA chẩn đoán ung thư khi có chỉ định của Bác sĩ</t>
  </si>
  <si>
    <t>KHÁM NGHỀ NGHIỆP</t>
  </si>
  <si>
    <t>Khám chuyên khoa mắt</t>
  </si>
  <si>
    <t>Kết luận bệnh nghề nghiệp</t>
  </si>
  <si>
    <t>Lập sổ bệnh nghề nghiệp</t>
  </si>
  <si>
    <t>Gói Phục vụ</t>
  </si>
  <si>
    <t>Gói Văn phòng</t>
  </si>
  <si>
    <t>Gói Nữ độc thân</t>
  </si>
  <si>
    <t>Gói Nữ có gia đình</t>
  </si>
  <si>
    <t>Giá niêm yết (VND)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</si>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</sst>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5"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b/>
      <u/>
      <sz val="13"/>
      <color rgb="FF000000"/>
      <name val="Times New Roman"/>
      <family val="1"/>
    </font>
    <font>
      <sz val="13"/>
      <name val="Times New Roman"/>
      <family val="1"/>
    </font>
    <font>
      <sz val="11"/>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4"/>
      <color rgb="FF000000"/>
      <name val="Times New Roman"/>
      <family val="1"/>
    </font>
    <font>
      <b/>
      <sz val="12"/>
      <color rgb="FF000000"/>
      <name val="Times New Roman"/>
      <family val="1"/>
    </font>
    <font>
      <sz val="12"/>
      <color rgb="FFFF0000"/>
      <name val="Times New Roman"/>
      <family val="1"/>
    </font>
  </fonts>
  <fills count="7">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7" tint="0.59999389629810485"/>
        <bgColor indexed="64"/>
      </patternFill>
    </fill>
    <fill>
      <patternFill patternType="solid">
        <fgColor theme="6" tint="-0.249977111117893"/>
        <bgColor indexed="64"/>
      </patternFill>
    </fill>
  </fills>
  <borders count="3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0" fontId="1" fillId="0" borderId="0"/>
  </cellStyleXfs>
  <cellXfs count="232">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3" fontId="12" fillId="0" borderId="16" xfId="1" applyNumberFormat="1" applyFont="1" applyBorder="1" applyAlignment="1">
      <alignment horizontal="center" vertical="center" wrapText="1"/>
    </xf>
    <xf numFmtId="0" fontId="7" fillId="0" borderId="8" xfId="0" applyFont="1" applyBorder="1" applyAlignment="1">
      <alignment vertical="center"/>
    </xf>
    <xf numFmtId="0" fontId="4" fillId="0" borderId="10" xfId="0" applyFont="1" applyBorder="1"/>
    <xf numFmtId="0" fontId="10" fillId="0" borderId="18" xfId="0" applyFont="1" applyBorder="1" applyAlignment="1">
      <alignment horizontal="center" vertical="center" wrapText="1"/>
    </xf>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12" fillId="4" borderId="15" xfId="0" applyFont="1" applyFill="1" applyBorder="1" applyAlignment="1">
      <alignment horizontal="left" vertical="center" wrapText="1"/>
    </xf>
    <xf numFmtId="0" fontId="2" fillId="4" borderId="15" xfId="0" applyFont="1" applyFill="1" applyBorder="1" applyAlignment="1">
      <alignment vertical="center" wrapText="1"/>
    </xf>
    <xf numFmtId="0" fontId="9" fillId="2" borderId="15" xfId="0" applyFont="1" applyFill="1" applyBorder="1" applyAlignment="1">
      <alignment wrapText="1"/>
    </xf>
    <xf numFmtId="0" fontId="2" fillId="0" borderId="22" xfId="0" applyFont="1" applyBorder="1"/>
    <xf numFmtId="0" fontId="5" fillId="0" borderId="23" xfId="0" applyFont="1" applyBorder="1"/>
    <xf numFmtId="0" fontId="2" fillId="0" borderId="23" xfId="0" applyFont="1" applyBorder="1"/>
    <xf numFmtId="3" fontId="2" fillId="0" borderId="23" xfId="1" applyNumberFormat="1" applyFont="1" applyBorder="1" applyAlignment="1">
      <alignment horizontal="center"/>
    </xf>
    <xf numFmtId="0" fontId="9" fillId="0" borderId="24" xfId="0" applyFont="1" applyBorder="1" applyAlignment="1">
      <alignment wrapText="1"/>
    </xf>
    <xf numFmtId="0" fontId="9" fillId="0" borderId="25" xfId="0" applyFont="1" applyBorder="1"/>
    <xf numFmtId="0" fontId="9" fillId="0" borderId="4" xfId="0" applyFont="1" applyBorder="1"/>
    <xf numFmtId="3" fontId="13" fillId="0" borderId="4" xfId="1" applyNumberFormat="1" applyFont="1" applyBorder="1" applyAlignment="1">
      <alignment horizontal="center"/>
    </xf>
    <xf numFmtId="0" fontId="9" fillId="0" borderId="26" xfId="0" applyFont="1" applyBorder="1" applyAlignment="1">
      <alignment wrapText="1"/>
    </xf>
    <xf numFmtId="0" fontId="14" fillId="0" borderId="10" xfId="0" applyFont="1" applyBorder="1"/>
    <xf numFmtId="0" fontId="14" fillId="0" borderId="4" xfId="0" applyFont="1" applyBorder="1"/>
    <xf numFmtId="0" fontId="2" fillId="0" borderId="27" xfId="0" applyFont="1" applyBorder="1"/>
    <xf numFmtId="0" fontId="5" fillId="0" borderId="28" xfId="0" applyFont="1" applyBorder="1"/>
    <xf numFmtId="0" fontId="2" fillId="0" borderId="28" xfId="0" applyFont="1" applyBorder="1"/>
    <xf numFmtId="3" fontId="2" fillId="0" borderId="28" xfId="1" applyNumberFormat="1" applyFont="1" applyBorder="1" applyAlignment="1">
      <alignment horizontal="center"/>
    </xf>
    <xf numFmtId="0" fontId="9" fillId="0" borderId="29" xfId="0" applyFont="1" applyBorder="1" applyAlignment="1">
      <alignment wrapText="1"/>
    </xf>
    <xf numFmtId="0" fontId="10" fillId="2" borderId="15" xfId="0" applyFont="1" applyFill="1" applyBorder="1" applyAlignment="1">
      <alignment horizontal="center" vertical="center"/>
    </xf>
    <xf numFmtId="3" fontId="12" fillId="2" borderId="15" xfId="1" applyNumberFormat="1" applyFont="1" applyFill="1" applyBorder="1" applyAlignment="1">
      <alignment horizontal="center" vertical="center" wrapText="1"/>
    </xf>
    <xf numFmtId="3" fontId="15" fillId="5" borderId="15" xfId="0" applyNumberFormat="1" applyFont="1" applyFill="1" applyBorder="1" applyAlignment="1">
      <alignment vertical="center"/>
    </xf>
    <xf numFmtId="3" fontId="16" fillId="5" borderId="15" xfId="0" applyNumberFormat="1" applyFont="1" applyFill="1" applyBorder="1" applyAlignment="1">
      <alignment vertical="center"/>
    </xf>
    <xf numFmtId="3" fontId="16" fillId="5" borderId="19" xfId="0" applyNumberFormat="1" applyFont="1" applyFill="1" applyBorder="1" applyAlignment="1">
      <alignment horizontal="left" vertical="center"/>
    </xf>
    <xf numFmtId="3" fontId="16" fillId="5" borderId="21" xfId="0" applyNumberFormat="1" applyFont="1" applyFill="1" applyBorder="1" applyAlignment="1">
      <alignment horizontal="left" vertical="center"/>
    </xf>
    <xf numFmtId="3" fontId="2" fillId="5" borderId="15" xfId="0" applyNumberFormat="1" applyFont="1" applyFill="1" applyBorder="1" applyAlignment="1">
      <alignment vertical="center"/>
    </xf>
    <xf numFmtId="0" fontId="9" fillId="5" borderId="15" xfId="0" applyFont="1" applyFill="1" applyBorder="1" applyAlignment="1">
      <alignment wrapText="1"/>
    </xf>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0" fontId="9" fillId="0" borderId="17" xfId="0" applyFont="1" applyBorder="1" applyAlignment="1">
      <alignment horizontal="left" vertical="center" wrapText="1"/>
    </xf>
    <xf numFmtId="3" fontId="12" fillId="0" borderId="15" xfId="1" applyNumberFormat="1" applyFont="1" applyBorder="1" applyAlignment="1">
      <alignment horizontal="center" vertical="center" wrapText="1"/>
    </xf>
    <xf numFmtId="0" fontId="10" fillId="0" borderId="18" xfId="0" applyFont="1" applyBorder="1" applyAlignment="1">
      <alignment horizontal="center" vertical="center"/>
    </xf>
    <xf numFmtId="0" fontId="9" fillId="0" borderId="17" xfId="0" applyFont="1" applyBorder="1" applyAlignment="1">
      <alignment horizontal="center" vertical="center" wrapText="1"/>
    </xf>
    <xf numFmtId="3" fontId="15" fillId="5" borderId="19" xfId="0" applyNumberFormat="1" applyFont="1" applyFill="1" applyBorder="1" applyAlignment="1">
      <alignment vertical="center"/>
    </xf>
    <xf numFmtId="3" fontId="15" fillId="5" borderId="20" xfId="0" applyNumberFormat="1" applyFont="1" applyFill="1" applyBorder="1" applyAlignment="1">
      <alignment vertical="center"/>
    </xf>
    <xf numFmtId="3" fontId="15" fillId="5" borderId="21" xfId="0" applyNumberFormat="1" applyFont="1" applyFill="1" applyBorder="1" applyAlignment="1">
      <alignment vertical="center"/>
    </xf>
    <xf numFmtId="0" fontId="11" fillId="0" borderId="15" xfId="0" applyFont="1" applyBorder="1" applyAlignment="1">
      <alignment vertical="center" wrapText="1"/>
    </xf>
    <xf numFmtId="0" fontId="17" fillId="0" borderId="15" xfId="0" applyFont="1" applyBorder="1" applyAlignment="1">
      <alignment vertical="center" wrapText="1"/>
    </xf>
    <xf numFmtId="3" fontId="13" fillId="0" borderId="15" xfId="1" applyNumberFormat="1" applyFont="1" applyBorder="1" applyAlignment="1">
      <alignment horizontal="center" vertical="center" wrapText="1"/>
    </xf>
    <xf numFmtId="3" fontId="2" fillId="3" borderId="15" xfId="1" applyNumberFormat="1" applyFont="1" applyFill="1" applyBorder="1" applyAlignment="1">
      <alignment horizontal="center" vertical="center" wrapText="1"/>
    </xf>
    <xf numFmtId="3" fontId="11" fillId="0" borderId="15" xfId="0" applyNumberFormat="1" applyFont="1" applyBorder="1" applyAlignment="1">
      <alignment horizontal="left" vertical="center" wrapText="1"/>
    </xf>
    <xf numFmtId="3" fontId="17" fillId="0" borderId="15" xfId="0" applyNumberFormat="1" applyFont="1" applyBorder="1" applyAlignment="1">
      <alignment horizontal="left" vertical="center" wrapText="1"/>
    </xf>
    <xf numFmtId="3" fontId="2" fillId="0" borderId="15" xfId="0" applyNumberFormat="1" applyFont="1" applyBorder="1" applyAlignment="1">
      <alignment horizontal="center" vertical="center" wrapText="1"/>
    </xf>
    <xf numFmtId="0" fontId="9" fillId="0" borderId="15" xfId="0" applyFont="1" applyBorder="1" applyAlignment="1">
      <alignment horizontal="left" vertical="center" wrapText="1"/>
    </xf>
    <xf numFmtId="0" fontId="17" fillId="0" borderId="15" xfId="0" applyFont="1" applyBorder="1" applyAlignment="1">
      <alignment horizontal="left" vertical="center" wrapText="1"/>
    </xf>
    <xf numFmtId="0" fontId="10" fillId="0" borderId="17" xfId="0" applyFont="1" applyBorder="1" applyAlignment="1">
      <alignment horizontal="center" vertical="center"/>
    </xf>
    <xf numFmtId="3" fontId="12" fillId="5" borderId="15" xfId="1" applyNumberFormat="1" applyFont="1" applyFill="1" applyBorder="1" applyAlignment="1">
      <alignment horizontal="center" vertical="center"/>
    </xf>
    <xf numFmtId="0" fontId="11" fillId="4" borderId="18" xfId="0" applyFont="1" applyFill="1" applyBorder="1" applyAlignment="1">
      <alignment horizontal="center" vertical="center"/>
    </xf>
    <xf numFmtId="3" fontId="18" fillId="0" borderId="30" xfId="0" applyNumberFormat="1" applyFont="1" applyBorder="1" applyAlignment="1">
      <alignment horizontal="left" vertical="center" wrapText="1"/>
    </xf>
    <xf numFmtId="3" fontId="18" fillId="0" borderId="3" xfId="0" applyNumberFormat="1" applyFont="1" applyBorder="1" applyAlignment="1">
      <alignment horizontal="left" vertical="center" wrapText="1"/>
    </xf>
    <xf numFmtId="0" fontId="9" fillId="0" borderId="15" xfId="0" applyFont="1" applyBorder="1" applyAlignment="1">
      <alignment horizontal="left" vertical="top" wrapText="1"/>
    </xf>
    <xf numFmtId="0" fontId="11" fillId="4" borderId="17" xfId="0" applyFont="1" applyFill="1" applyBorder="1" applyAlignment="1">
      <alignment vertical="center"/>
    </xf>
    <xf numFmtId="0" fontId="10" fillId="0" borderId="17" xfId="0" applyFont="1" applyBorder="1" applyAlignment="1">
      <alignment vertical="center" wrapText="1"/>
    </xf>
    <xf numFmtId="0" fontId="12" fillId="0" borderId="16" xfId="0" applyFont="1" applyBorder="1" applyAlignment="1">
      <alignment vertical="center" wrapText="1"/>
    </xf>
    <xf numFmtId="0" fontId="4" fillId="0" borderId="0" xfId="0" applyFont="1"/>
    <xf numFmtId="3" fontId="13" fillId="5" borderId="15" xfId="0" applyNumberFormat="1" applyFont="1" applyFill="1" applyBorder="1" applyAlignment="1">
      <alignment vertical="center"/>
    </xf>
    <xf numFmtId="3" fontId="4" fillId="0" borderId="0" xfId="0" applyNumberFormat="1" applyFont="1" applyAlignment="1">
      <alignment vertical="center"/>
    </xf>
    <xf numFmtId="3" fontId="2" fillId="0" borderId="15" xfId="0" applyNumberFormat="1" applyFont="1" applyBorder="1" applyAlignment="1">
      <alignment vertical="center"/>
    </xf>
    <xf numFmtId="3" fontId="2" fillId="0" borderId="15" xfId="0" applyNumberFormat="1" applyFont="1" applyBorder="1" applyAlignment="1">
      <alignment horizontal="left" vertical="center" wrapText="1"/>
    </xf>
    <xf numFmtId="3" fontId="2" fillId="0" borderId="15" xfId="0" applyNumberFormat="1" applyFont="1" applyBorder="1" applyAlignment="1">
      <alignment horizontal="center" vertical="center"/>
    </xf>
    <xf numFmtId="3" fontId="2" fillId="4" borderId="15" xfId="0" applyNumberFormat="1" applyFont="1" applyFill="1" applyBorder="1" applyAlignment="1">
      <alignment horizontal="left" vertical="center"/>
    </xf>
    <xf numFmtId="3" fontId="2" fillId="4" borderId="15" xfId="1" applyNumberFormat="1" applyFont="1" applyFill="1" applyBorder="1" applyAlignment="1">
      <alignment horizontal="center" vertical="center"/>
    </xf>
    <xf numFmtId="3" fontId="2" fillId="4" borderId="15" xfId="0" applyNumberFormat="1" applyFont="1" applyFill="1" applyBorder="1" applyAlignment="1">
      <alignment horizontal="left" vertical="center" wrapText="1"/>
    </xf>
    <xf numFmtId="3" fontId="2" fillId="4" borderId="15" xfId="0" applyNumberFormat="1" applyFont="1" applyFill="1" applyBorder="1" applyAlignment="1">
      <alignment horizontal="center" vertical="center"/>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9"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20" fillId="0" borderId="4" xfId="0" applyFont="1" applyBorder="1" applyAlignment="1">
      <alignment horizontal="center" vertical="center"/>
    </xf>
    <xf numFmtId="0" fontId="21"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16" xfId="0" applyFont="1" applyBorder="1" applyAlignment="1">
      <alignment vertical="center" wrapText="1"/>
    </xf>
    <xf numFmtId="0" fontId="7" fillId="0" borderId="5" xfId="0" applyFont="1" applyBorder="1" applyAlignment="1">
      <alignment vertical="center" wrapText="1"/>
    </xf>
    <xf numFmtId="0" fontId="22" fillId="5" borderId="15" xfId="2" applyFont="1" applyFill="1" applyBorder="1" applyAlignment="1">
      <alignment horizontal="center" vertical="center" wrapText="1"/>
    </xf>
    <xf numFmtId="0" fontId="23" fillId="5" borderId="15" xfId="2" applyFont="1" applyFill="1" applyBorder="1" applyAlignment="1">
      <alignment vertical="center" wrapText="1"/>
    </xf>
    <xf numFmtId="0" fontId="23" fillId="5" borderId="21" xfId="2" applyFont="1" applyFill="1" applyBorder="1" applyAlignment="1">
      <alignment vertical="center" wrapText="1"/>
    </xf>
    <xf numFmtId="0" fontId="23" fillId="5" borderId="19" xfId="2" applyFont="1" applyFill="1" applyBorder="1" applyAlignment="1">
      <alignment horizontal="center" vertical="center" wrapText="1"/>
    </xf>
    <xf numFmtId="0" fontId="11" fillId="4" borderId="18" xfId="0" applyFont="1" applyFill="1" applyBorder="1" applyAlignment="1">
      <alignment vertical="center"/>
    </xf>
    <xf numFmtId="3" fontId="10" fillId="4" borderId="15" xfId="1" applyNumberFormat="1" applyFont="1" applyFill="1" applyBorder="1" applyAlignment="1">
      <alignment horizontal="center" vertical="center" wrapText="1"/>
    </xf>
    <xf numFmtId="3" fontId="17" fillId="0" borderId="15" xfId="1" applyNumberFormat="1" applyFont="1" applyBorder="1" applyAlignment="1">
      <alignment horizontal="center" vertical="center" wrapText="1"/>
    </xf>
    <xf numFmtId="9" fontId="9" fillId="0" borderId="14" xfId="0" applyNumberFormat="1" applyFont="1" applyBorder="1" applyAlignment="1">
      <alignment wrapText="1"/>
    </xf>
    <xf numFmtId="0" fontId="23" fillId="5" borderId="21" xfId="2" applyFont="1" applyFill="1" applyBorder="1" applyAlignment="1">
      <alignment horizontal="center" vertical="center" wrapText="1"/>
    </xf>
    <xf numFmtId="0" fontId="10" fillId="0" borderId="16" xfId="0" applyFont="1" applyBorder="1" applyAlignment="1">
      <alignment horizontal="center"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3" fontId="10" fillId="2" borderId="21" xfId="1"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3" fontId="17" fillId="6" borderId="15" xfId="1" applyNumberFormat="1" applyFont="1" applyFill="1" applyBorder="1" applyAlignment="1">
      <alignment horizontal="center" vertical="center" wrapText="1"/>
    </xf>
    <xf numFmtId="3" fontId="12" fillId="6" borderId="15" xfId="1" applyNumberFormat="1" applyFont="1" applyFill="1" applyBorder="1" applyAlignment="1">
      <alignment horizontal="center" vertical="center"/>
    </xf>
    <xf numFmtId="0" fontId="2" fillId="0" borderId="4" xfId="0" applyFont="1" applyBorder="1" applyAlignment="1">
      <alignment horizontal="left" vertical="center" wrapText="1"/>
    </xf>
    <xf numFmtId="0" fontId="20" fillId="0" borderId="4" xfId="0" applyFont="1" applyBorder="1" applyAlignment="1">
      <alignment horizontal="left" vertical="center" wrapText="1"/>
    </xf>
    <xf numFmtId="0" fontId="15" fillId="5" borderId="15" xfId="0" applyFont="1" applyFill="1" applyBorder="1" applyAlignment="1">
      <alignment vertical="center"/>
    </xf>
    <xf numFmtId="0" fontId="15" fillId="0" borderId="4" xfId="0" applyFont="1" applyBorder="1" applyAlignment="1">
      <alignment horizontal="left" vertical="center"/>
    </xf>
    <xf numFmtId="3" fontId="15" fillId="5" borderId="19" xfId="0" applyNumberFormat="1" applyFont="1" applyFill="1" applyBorder="1" applyAlignment="1">
      <alignment horizontal="left" vertical="center"/>
    </xf>
    <xf numFmtId="3" fontId="15" fillId="5" borderId="20" xfId="0" applyNumberFormat="1" applyFont="1" applyFill="1" applyBorder="1" applyAlignment="1">
      <alignment horizontal="left" vertical="center"/>
    </xf>
    <xf numFmtId="3" fontId="15" fillId="5" borderId="21" xfId="0" applyNumberFormat="1" applyFont="1" applyFill="1" applyBorder="1" applyAlignment="1">
      <alignment horizontal="left" vertical="center"/>
    </xf>
    <xf numFmtId="3" fontId="9" fillId="0" borderId="16" xfId="0" applyNumberFormat="1" applyFont="1" applyBorder="1" applyAlignment="1">
      <alignment horizontal="center" vertical="center" wrapText="1"/>
    </xf>
    <xf numFmtId="3" fontId="9" fillId="0" borderId="18" xfId="0" applyNumberFormat="1" applyFont="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11" fillId="4" borderId="16" xfId="0" applyFont="1" applyFill="1" applyBorder="1" applyAlignment="1">
      <alignment horizontal="center" vertical="center"/>
    </xf>
    <xf numFmtId="0" fontId="11" fillId="4" borderId="17" xfId="0" applyFont="1" applyFill="1" applyBorder="1" applyAlignment="1">
      <alignment horizontal="center" vertical="center"/>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xf>
    <xf numFmtId="0" fontId="10" fillId="0" borderId="18" xfId="0" applyFont="1" applyBorder="1" applyAlignment="1">
      <alignment horizontal="center" vertical="center"/>
    </xf>
    <xf numFmtId="0" fontId="10" fillId="0" borderId="17" xfId="0" applyFont="1" applyBorder="1" applyAlignment="1">
      <alignment horizontal="center" vertical="center"/>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18" xfId="0" applyFont="1" applyBorder="1" applyAlignment="1">
      <alignment horizontal="left" vertical="center" wrapText="1"/>
    </xf>
    <xf numFmtId="0" fontId="17" fillId="0" borderId="16" xfId="0" applyFont="1" applyBorder="1" applyAlignment="1">
      <alignment horizontal="left" vertical="top" wrapText="1"/>
    </xf>
    <xf numFmtId="0" fontId="17" fillId="0" borderId="18" xfId="0" applyFont="1" applyBorder="1" applyAlignment="1">
      <alignment horizontal="left" vertical="top" wrapText="1"/>
    </xf>
    <xf numFmtId="0" fontId="10" fillId="0" borderId="15" xfId="0" applyFont="1" applyBorder="1" applyAlignment="1">
      <alignment horizontal="center" vertical="center"/>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9" fillId="0" borderId="17" xfId="0" applyFont="1" applyBorder="1" applyAlignment="1">
      <alignment horizontal="center" wrapText="1"/>
    </xf>
    <xf numFmtId="0" fontId="23" fillId="5" borderId="19" xfId="2" applyFont="1" applyFill="1" applyBorder="1" applyAlignment="1">
      <alignment horizontal="left" vertical="center" wrapText="1"/>
    </xf>
    <xf numFmtId="0" fontId="23" fillId="5" borderId="21" xfId="2" applyFont="1" applyFill="1" applyBorder="1" applyAlignment="1">
      <alignment horizontal="left"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6" borderId="16" xfId="1" applyNumberFormat="1" applyFont="1" applyFill="1" applyBorder="1" applyAlignment="1">
      <alignment horizontal="center" vertical="center" wrapText="1"/>
    </xf>
    <xf numFmtId="3" fontId="12" fillId="6" borderId="17" xfId="1" applyNumberFormat="1" applyFont="1" applyFill="1" applyBorder="1" applyAlignment="1">
      <alignment horizontal="center" vertical="center" wrapText="1"/>
    </xf>
    <xf numFmtId="3" fontId="12" fillId="6" borderId="18" xfId="1" applyNumberFormat="1"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1" fillId="4" borderId="18" xfId="0" applyFont="1" applyFill="1" applyBorder="1" applyAlignment="1">
      <alignment horizontal="center" vertical="center"/>
    </xf>
    <xf numFmtId="3" fontId="10" fillId="2" borderId="19" xfId="1" applyNumberFormat="1" applyFont="1" applyFill="1" applyBorder="1" applyAlignment="1">
      <alignment horizontal="center" vertical="center" wrapText="1"/>
    </xf>
    <xf numFmtId="3" fontId="10" fillId="2" borderId="20" xfId="1" applyNumberFormat="1" applyFont="1" applyFill="1" applyBorder="1" applyAlignment="1">
      <alignment horizontal="center" vertical="center" wrapText="1"/>
    </xf>
    <xf numFmtId="3" fontId="10" fillId="2" borderId="21" xfId="1" applyNumberFormat="1" applyFont="1" applyFill="1" applyBorder="1" applyAlignment="1">
      <alignment horizontal="center" vertical="center" wrapText="1"/>
    </xf>
    <xf numFmtId="3" fontId="10" fillId="2" borderId="16" xfId="1" applyNumberFormat="1" applyFont="1" applyFill="1" applyBorder="1" applyAlignment="1">
      <alignment horizontal="center" vertical="center" wrapText="1"/>
    </xf>
    <xf numFmtId="3" fontId="10" fillId="2" borderId="18" xfId="1" applyNumberFormat="1"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1" xfId="0" applyFont="1" applyFill="1" applyBorder="1" applyAlignment="1">
      <alignment horizontal="center" vertical="center" wrapText="1"/>
    </xf>
    <xf numFmtId="3" fontId="9" fillId="2" borderId="15" xfId="1" applyNumberFormat="1" applyFont="1" applyFill="1" applyBorder="1" applyAlignment="1">
      <alignment horizontal="center" vertical="center" wrapText="1"/>
    </xf>
    <xf numFmtId="0" fontId="24" fillId="0" borderId="10" xfId="0" applyFont="1" applyBorder="1"/>
    <xf numFmtId="0" fontId="24" fillId="0" borderId="4" xfId="0" applyFont="1" applyBorder="1"/>
  </cellXfs>
  <cellStyles count="3">
    <cellStyle name="Comma 2" xfId="1" xr:uid="{34A4EEE6-5F54-4F53-9D5B-42613882802D}"/>
    <cellStyle name="Normal" xfId="0" builtinId="0"/>
    <cellStyle name="Normal 3 2 2 2" xfId="2" xr:uid="{BBB84E76-5640-4F2F-8C3D-45BCA53E80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916421</xdr:colOff>
      <xdr:row>7</xdr:row>
      <xdr:rowOff>127000</xdr:rowOff>
    </xdr:to>
    <xdr:pic>
      <xdr:nvPicPr>
        <xdr:cNvPr id="2" name="Picture 1">
          <a:extLst>
            <a:ext uri="{FF2B5EF4-FFF2-40B4-BE49-F238E27FC236}">
              <a16:creationId xmlns:a16="http://schemas.microsoft.com/office/drawing/2014/main" id="{ED1C8784-5CE0-4FDF-88EE-5795E7025BBE}"/>
            </a:ext>
          </a:extLst>
        </xdr:cNvPr>
        <xdr:cNvPicPr>
          <a:picLocks noChangeAspect="1"/>
        </xdr:cNvPicPr>
      </xdr:nvPicPr>
      <xdr:blipFill>
        <a:blip xmlns:r="http://schemas.openxmlformats.org/officeDocument/2006/relationships" r:embed="rId1"/>
        <a:stretch>
          <a:fillRect/>
        </a:stretch>
      </xdr:blipFill>
      <xdr:spPr>
        <a:xfrm>
          <a:off x="208225" y="304800"/>
          <a:ext cx="2070271"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916421</xdr:colOff>
      <xdr:row>7</xdr:row>
      <xdr:rowOff>127000</xdr:rowOff>
    </xdr:to>
    <xdr:pic>
      <xdr:nvPicPr>
        <xdr:cNvPr id="2" name="Picture 1">
          <a:extLst>
            <a:ext uri="{FF2B5EF4-FFF2-40B4-BE49-F238E27FC236}">
              <a16:creationId xmlns:a16="http://schemas.microsoft.com/office/drawing/2014/main" id="{B2EE1A5E-B844-4FAC-99A5-369D37EC2D44}"/>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916421</xdr:colOff>
      <xdr:row>7</xdr:row>
      <xdr:rowOff>127000</xdr:rowOff>
    </xdr:to>
    <xdr:pic>
      <xdr:nvPicPr>
        <xdr:cNvPr id="2" name="Picture 1">
          <a:extLst>
            <a:ext uri="{FF2B5EF4-FFF2-40B4-BE49-F238E27FC236}">
              <a16:creationId xmlns:a16="http://schemas.microsoft.com/office/drawing/2014/main" id="{770726F8-E60A-40D2-9C8D-B2973CE7D737}"/>
            </a:ext>
          </a:extLst>
        </xdr:cNvPr>
        <xdr:cNvPicPr>
          <a:picLocks noChangeAspect="1"/>
        </xdr:cNvPicPr>
      </xdr:nvPicPr>
      <xdr:blipFill>
        <a:blip xmlns:r="http://schemas.openxmlformats.org/officeDocument/2006/relationships" r:embed="rId1"/>
        <a:stretch>
          <a:fillRect/>
        </a:stretch>
      </xdr:blipFill>
      <xdr:spPr>
        <a:xfrm>
          <a:off x="208225" y="304800"/>
          <a:ext cx="2070271" cy="1317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235934</xdr:colOff>
      <xdr:row>0</xdr:row>
      <xdr:rowOff>206086</xdr:rowOff>
    </xdr:from>
    <xdr:to>
      <xdr:col>2</xdr:col>
      <xdr:colOff>290945</xdr:colOff>
      <xdr:row>7</xdr:row>
      <xdr:rowOff>27709</xdr:rowOff>
    </xdr:to>
    <xdr:pic>
      <xdr:nvPicPr>
        <xdr:cNvPr id="2" name="Picture 1">
          <a:extLst>
            <a:ext uri="{FF2B5EF4-FFF2-40B4-BE49-F238E27FC236}">
              <a16:creationId xmlns:a16="http://schemas.microsoft.com/office/drawing/2014/main" id="{994C5EDB-6A61-4A95-8CA4-C4B77ECE54D3}"/>
            </a:ext>
          </a:extLst>
        </xdr:cNvPr>
        <xdr:cNvPicPr>
          <a:picLocks noChangeAspect="1"/>
        </xdr:cNvPicPr>
      </xdr:nvPicPr>
      <xdr:blipFill>
        <a:blip xmlns:r="http://schemas.openxmlformats.org/officeDocument/2006/relationships" r:embed="rId1"/>
        <a:stretch>
          <a:fillRect/>
        </a:stretch>
      </xdr:blipFill>
      <xdr:spPr>
        <a:xfrm>
          <a:off x="235934" y="206086"/>
          <a:ext cx="1468175" cy="12902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169037</xdr:colOff>
      <xdr:row>0</xdr:row>
      <xdr:rowOff>151857</xdr:rowOff>
    </xdr:from>
    <xdr:to>
      <xdr:col>2</xdr:col>
      <xdr:colOff>283028</xdr:colOff>
      <xdr:row>6</xdr:row>
      <xdr:rowOff>174172</xdr:rowOff>
    </xdr:to>
    <xdr:pic>
      <xdr:nvPicPr>
        <xdr:cNvPr id="2" name="Picture 1">
          <a:extLst>
            <a:ext uri="{FF2B5EF4-FFF2-40B4-BE49-F238E27FC236}">
              <a16:creationId xmlns:a16="http://schemas.microsoft.com/office/drawing/2014/main" id="{5A96B504-CFB3-4026-AEB9-BF0CD6C3EF16}"/>
            </a:ext>
          </a:extLst>
        </xdr:cNvPr>
        <xdr:cNvPicPr>
          <a:picLocks noChangeAspect="1"/>
        </xdr:cNvPicPr>
      </xdr:nvPicPr>
      <xdr:blipFill>
        <a:blip xmlns:r="http://schemas.openxmlformats.org/officeDocument/2006/relationships" r:embed="rId1"/>
        <a:stretch>
          <a:fillRect/>
        </a:stretch>
      </xdr:blipFill>
      <xdr:spPr>
        <a:xfrm>
          <a:off x="169037" y="151857"/>
          <a:ext cx="1518248" cy="12741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F8E0-2014-4B4B-BE5A-DC9A0365CCE4}">
  <sheetPr>
    <pageSetUpPr fitToPage="1"/>
  </sheetPr>
  <dimension ref="A1:K203"/>
  <sheetViews>
    <sheetView view="pageBreakPreview" topLeftCell="A103" zoomScale="55" zoomScaleNormal="55" zoomScaleSheetLayoutView="55" workbookViewId="0">
      <selection activeCell="A146" sqref="A146:XFD147"/>
    </sheetView>
  </sheetViews>
  <sheetFormatPr defaultColWidth="9.109375" defaultRowHeight="15.6" x14ac:dyDescent="0.3"/>
  <cols>
    <col min="1" max="1" width="7" style="19" customWidth="1"/>
    <col min="2" max="2" width="13.44140625" style="122" customWidth="1"/>
    <col min="3" max="3" width="53.33203125" style="19" customWidth="1"/>
    <col min="4" max="4" width="48.5546875" style="19" customWidth="1"/>
    <col min="5" max="5" width="16.44140625" style="123" customWidth="1"/>
    <col min="6" max="6" width="28.33203125" style="124" customWidth="1"/>
    <col min="7" max="7" width="19.6640625" style="19" customWidth="1"/>
    <col min="8" max="8" width="9.88671875" style="19" bestFit="1" customWidth="1"/>
    <col min="9" max="16384" width="9.109375" style="19"/>
  </cols>
  <sheetData>
    <row r="1" spans="1:11" s="2" customFormat="1" ht="16.5" customHeight="1" x14ac:dyDescent="0.3">
      <c r="A1" s="1"/>
      <c r="B1" s="1"/>
      <c r="C1" s="1"/>
      <c r="D1" s="181" t="s">
        <v>0</v>
      </c>
      <c r="E1" s="182"/>
      <c r="F1" s="183"/>
    </row>
    <row r="2" spans="1:11" s="4" customFormat="1" ht="16.5" customHeight="1" x14ac:dyDescent="0.3">
      <c r="A2" s="3"/>
      <c r="B2" s="3"/>
      <c r="C2" s="3"/>
      <c r="D2" s="181"/>
      <c r="E2" s="182"/>
      <c r="F2" s="183"/>
    </row>
    <row r="3" spans="1:11" s="4" customFormat="1" ht="16.5" customHeight="1" x14ac:dyDescent="0.3">
      <c r="A3" s="3"/>
      <c r="B3" s="3"/>
      <c r="C3" s="3"/>
      <c r="D3" s="181"/>
      <c r="E3" s="182"/>
      <c r="F3" s="183"/>
    </row>
    <row r="4" spans="1:11" s="4" customFormat="1" ht="16.5" customHeight="1" x14ac:dyDescent="0.3">
      <c r="A4" s="3"/>
      <c r="B4" s="3"/>
      <c r="C4" s="3"/>
      <c r="D4" s="181"/>
      <c r="E4" s="182"/>
      <c r="F4" s="183"/>
    </row>
    <row r="5" spans="1:11" s="4" customFormat="1" ht="16.5" customHeight="1" x14ac:dyDescent="0.3">
      <c r="A5" s="3"/>
      <c r="B5" s="3"/>
      <c r="C5" s="3"/>
      <c r="D5" s="184"/>
      <c r="E5" s="185"/>
      <c r="F5" s="186"/>
    </row>
    <row r="6" spans="1:11" s="4" customFormat="1" ht="16.8" x14ac:dyDescent="0.3">
      <c r="A6" s="5"/>
      <c r="B6" s="6"/>
      <c r="C6" s="6"/>
      <c r="D6" s="6"/>
      <c r="E6" s="7"/>
      <c r="F6" s="5"/>
    </row>
    <row r="7" spans="1:11" s="4" customFormat="1" ht="17.399999999999999" x14ac:dyDescent="0.3">
      <c r="A7" s="187" t="s">
        <v>1</v>
      </c>
      <c r="B7" s="188"/>
      <c r="C7" s="188"/>
      <c r="D7" s="188"/>
      <c r="E7" s="188"/>
      <c r="F7" s="189"/>
      <c r="G7" s="8"/>
      <c r="H7" s="8"/>
      <c r="I7" s="8"/>
      <c r="J7" s="8"/>
      <c r="K7" s="8"/>
    </row>
    <row r="8" spans="1:11" s="4" customFormat="1" ht="16.8" x14ac:dyDescent="0.3">
      <c r="A8" s="9"/>
      <c r="B8" s="9"/>
      <c r="C8" s="9"/>
      <c r="D8" s="9"/>
      <c r="E8" s="10"/>
      <c r="F8" s="9"/>
      <c r="G8" s="8"/>
      <c r="H8" s="8"/>
      <c r="I8" s="8"/>
      <c r="J8" s="8"/>
      <c r="K8" s="8"/>
    </row>
    <row r="9" spans="1:11" s="4" customFormat="1" ht="16.5" customHeight="1" x14ac:dyDescent="0.3">
      <c r="A9" s="11"/>
      <c r="B9" s="190" t="s">
        <v>409</v>
      </c>
      <c r="C9" s="191"/>
      <c r="D9" s="191"/>
      <c r="E9" s="191"/>
      <c r="F9" s="192"/>
      <c r="G9" s="12"/>
      <c r="H9" s="12"/>
      <c r="I9" s="12"/>
      <c r="J9" s="12"/>
    </row>
    <row r="10" spans="1:11" s="4" customFormat="1" ht="15.75" customHeight="1" x14ac:dyDescent="0.3">
      <c r="A10" s="193" t="s">
        <v>2</v>
      </c>
      <c r="B10" s="194"/>
      <c r="C10" s="194"/>
      <c r="D10" s="194"/>
      <c r="E10" s="194"/>
      <c r="F10" s="195"/>
      <c r="G10" s="13"/>
      <c r="H10" s="13"/>
      <c r="I10" s="13"/>
      <c r="J10" s="13"/>
      <c r="K10" s="13"/>
    </row>
    <row r="11" spans="1:11" s="4" customFormat="1" ht="15.75" customHeight="1" x14ac:dyDescent="0.3">
      <c r="A11" s="196"/>
      <c r="B11" s="197"/>
      <c r="C11" s="197"/>
      <c r="D11" s="197"/>
      <c r="E11" s="197"/>
      <c r="F11" s="198"/>
      <c r="G11" s="14"/>
      <c r="H11" s="14"/>
      <c r="I11" s="14"/>
      <c r="J11" s="14"/>
      <c r="K11" s="14"/>
    </row>
    <row r="12" spans="1:11" ht="16.8" x14ac:dyDescent="0.3">
      <c r="A12" s="15"/>
      <c r="B12" s="16"/>
      <c r="C12" s="15"/>
      <c r="D12" s="15"/>
      <c r="E12" s="17"/>
      <c r="F12" s="18"/>
    </row>
    <row r="13" spans="1:11" ht="16.8" x14ac:dyDescent="0.3">
      <c r="A13" s="42"/>
      <c r="B13" s="43"/>
      <c r="C13" s="44"/>
      <c r="D13" s="44"/>
      <c r="E13" s="45"/>
      <c r="F13" s="46"/>
      <c r="G13" s="27"/>
    </row>
    <row r="14" spans="1:11" s="52" customFormat="1" ht="16.8" x14ac:dyDescent="0.3">
      <c r="A14" s="47" t="s">
        <v>39</v>
      </c>
      <c r="B14" s="48"/>
      <c r="C14" s="48"/>
      <c r="D14" s="48"/>
      <c r="E14" s="49"/>
      <c r="F14" s="50"/>
      <c r="G14" s="51"/>
    </row>
    <row r="15" spans="1:11" ht="16.8" x14ac:dyDescent="0.3">
      <c r="A15" s="53"/>
      <c r="B15" s="54"/>
      <c r="C15" s="55"/>
      <c r="D15" s="55"/>
      <c r="E15" s="56"/>
      <c r="F15" s="57"/>
      <c r="G15" s="27"/>
    </row>
    <row r="16" spans="1:11" ht="16.8" x14ac:dyDescent="0.3">
      <c r="A16" s="58" t="s">
        <v>3</v>
      </c>
      <c r="B16" s="199" t="s">
        <v>4</v>
      </c>
      <c r="C16" s="200"/>
      <c r="D16" s="58" t="s">
        <v>5</v>
      </c>
      <c r="E16" s="59" t="s">
        <v>6</v>
      </c>
      <c r="F16" s="22" t="s">
        <v>7</v>
      </c>
      <c r="G16" s="27"/>
    </row>
    <row r="17" spans="1:7" ht="16.8" x14ac:dyDescent="0.3">
      <c r="A17" s="60" t="s">
        <v>40</v>
      </c>
      <c r="B17" s="61"/>
      <c r="C17" s="62"/>
      <c r="D17" s="63"/>
      <c r="E17" s="64"/>
      <c r="F17" s="65"/>
      <c r="G17" s="27"/>
    </row>
    <row r="18" spans="1:7" ht="33.6" x14ac:dyDescent="0.3">
      <c r="A18" s="29">
        <f>IF(LEN(C18)=0,"",COUNTA($C$18:C18))</f>
        <v>1</v>
      </c>
      <c r="B18" s="30" t="s">
        <v>41</v>
      </c>
      <c r="C18" s="31" t="s">
        <v>42</v>
      </c>
      <c r="D18" s="31" t="s">
        <v>43</v>
      </c>
      <c r="E18" s="66">
        <v>169000</v>
      </c>
      <c r="F18" s="34"/>
      <c r="G18" s="27"/>
    </row>
    <row r="19" spans="1:7" ht="50.4" x14ac:dyDescent="0.3">
      <c r="A19" s="29">
        <f>IF(LEN(C19)=0,"",COUNTA($C$18:C19))</f>
        <v>2</v>
      </c>
      <c r="B19" s="30" t="s">
        <v>47</v>
      </c>
      <c r="C19" s="35" t="s">
        <v>48</v>
      </c>
      <c r="D19" s="35" t="s">
        <v>49</v>
      </c>
      <c r="E19" s="67">
        <v>41000</v>
      </c>
      <c r="F19" s="34"/>
      <c r="G19" s="27"/>
    </row>
    <row r="20" spans="1:7" ht="33.6" x14ac:dyDescent="0.3">
      <c r="A20" s="29">
        <f>IF(LEN(C20)=0,"",COUNTA($C$18:C20))</f>
        <v>3</v>
      </c>
      <c r="B20" s="30" t="s">
        <v>50</v>
      </c>
      <c r="C20" s="35" t="s">
        <v>51</v>
      </c>
      <c r="D20" s="35" t="s">
        <v>52</v>
      </c>
      <c r="E20" s="67">
        <v>47000</v>
      </c>
      <c r="F20" s="34"/>
      <c r="G20" s="27"/>
    </row>
    <row r="21" spans="1:7" ht="50.4" x14ac:dyDescent="0.3">
      <c r="A21" s="29">
        <f>IF(LEN(C21)=0,"",COUNTA($C$18:C21))</f>
        <v>4</v>
      </c>
      <c r="B21" s="125" t="s">
        <v>33</v>
      </c>
      <c r="C21" s="35" t="s">
        <v>53</v>
      </c>
      <c r="D21" s="35" t="s">
        <v>54</v>
      </c>
      <c r="E21" s="67">
        <v>41000</v>
      </c>
      <c r="F21" s="68" t="s">
        <v>55</v>
      </c>
      <c r="G21" s="27"/>
    </row>
    <row r="22" spans="1:7" ht="33.6" x14ac:dyDescent="0.3">
      <c r="A22" s="29">
        <f>IF(LEN(C22)=0,"",COUNTA($C$18:C22))</f>
        <v>5</v>
      </c>
      <c r="B22" s="38"/>
      <c r="C22" s="35" t="s">
        <v>58</v>
      </c>
      <c r="D22" s="69" t="s">
        <v>59</v>
      </c>
      <c r="E22" s="67">
        <v>59000</v>
      </c>
      <c r="F22" s="70"/>
      <c r="G22" s="27"/>
    </row>
    <row r="23" spans="1:7" ht="33.6" x14ac:dyDescent="0.3">
      <c r="A23" s="29">
        <f>IF(LEN(C23)=0,"",COUNTA($C$18:C23))</f>
        <v>6</v>
      </c>
      <c r="B23" s="28" t="s">
        <v>62</v>
      </c>
      <c r="C23" s="24" t="s">
        <v>63</v>
      </c>
      <c r="D23" s="24" t="s">
        <v>64</v>
      </c>
      <c r="E23" s="71">
        <v>102000</v>
      </c>
      <c r="F23" s="34"/>
      <c r="G23" s="27"/>
    </row>
    <row r="24" spans="1:7" ht="16.5" customHeight="1" x14ac:dyDescent="0.3">
      <c r="A24" s="29">
        <f>IF(LEN(C24)=0,"",COUNTA($C$18:C24))</f>
        <v>7</v>
      </c>
      <c r="B24" s="160" t="s">
        <v>65</v>
      </c>
      <c r="C24" s="24" t="s">
        <v>66</v>
      </c>
      <c r="D24" s="24" t="s">
        <v>67</v>
      </c>
      <c r="E24" s="71">
        <v>62000</v>
      </c>
      <c r="F24" s="152" t="s">
        <v>68</v>
      </c>
      <c r="G24" s="27"/>
    </row>
    <row r="25" spans="1:7" ht="16.8" x14ac:dyDescent="0.3">
      <c r="A25" s="29">
        <f>IF(LEN(C25)=0,"",COUNTA($C$18:C25))</f>
        <v>8</v>
      </c>
      <c r="B25" s="161"/>
      <c r="C25" s="24" t="s">
        <v>69</v>
      </c>
      <c r="D25" s="24" t="s">
        <v>70</v>
      </c>
      <c r="E25" s="71">
        <v>165000</v>
      </c>
      <c r="F25" s="153"/>
      <c r="G25" s="27"/>
    </row>
    <row r="26" spans="1:7" ht="16.8" x14ac:dyDescent="0.3">
      <c r="A26" s="29">
        <f>IF(LEN(C26)=0,"",COUNTA($C$18:C26))</f>
        <v>9</v>
      </c>
      <c r="B26" s="162"/>
      <c r="C26" s="24" t="s">
        <v>71</v>
      </c>
      <c r="D26" s="24" t="s">
        <v>72</v>
      </c>
      <c r="E26" s="71">
        <v>116000</v>
      </c>
      <c r="F26" s="154"/>
      <c r="G26" s="27"/>
    </row>
    <row r="27" spans="1:7" ht="16.8" x14ac:dyDescent="0.3">
      <c r="A27" s="29">
        <f>IF(LEN(C27)=0,"",COUNTA($C$18:C27))</f>
        <v>10</v>
      </c>
      <c r="B27" s="160" t="s">
        <v>73</v>
      </c>
      <c r="C27" s="24" t="s">
        <v>74</v>
      </c>
      <c r="D27" s="24" t="s">
        <v>75</v>
      </c>
      <c r="E27" s="71">
        <v>83000</v>
      </c>
      <c r="F27" s="34"/>
      <c r="G27" s="27"/>
    </row>
    <row r="28" spans="1:7" ht="33.6" x14ac:dyDescent="0.3">
      <c r="A28" s="29">
        <f>IF(LEN(C28)=0,"",COUNTA($C$18:C28))</f>
        <v>11</v>
      </c>
      <c r="B28" s="161"/>
      <c r="C28" s="24" t="s">
        <v>76</v>
      </c>
      <c r="D28" s="24" t="s">
        <v>75</v>
      </c>
      <c r="E28" s="71">
        <v>130000</v>
      </c>
      <c r="F28" s="152" t="s">
        <v>68</v>
      </c>
      <c r="G28" s="27"/>
    </row>
    <row r="29" spans="1:7" ht="16.8" x14ac:dyDescent="0.3">
      <c r="A29" s="29">
        <f>IF(LEN(C29)=0,"",COUNTA($C$18:C29))</f>
        <v>12</v>
      </c>
      <c r="B29" s="161"/>
      <c r="C29" s="24" t="s">
        <v>77</v>
      </c>
      <c r="D29" s="24" t="s">
        <v>75</v>
      </c>
      <c r="E29" s="71">
        <v>120000</v>
      </c>
      <c r="F29" s="153"/>
      <c r="G29" s="27"/>
    </row>
    <row r="30" spans="1:7" ht="16.8" x14ac:dyDescent="0.3">
      <c r="A30" s="29">
        <f>IF(LEN(C30)=0,"",COUNTA($C$18:C30))</f>
        <v>13</v>
      </c>
      <c r="B30" s="162"/>
      <c r="C30" s="24" t="s">
        <v>78</v>
      </c>
      <c r="D30" s="24" t="s">
        <v>79</v>
      </c>
      <c r="E30" s="71">
        <v>282000</v>
      </c>
      <c r="F30" s="154"/>
      <c r="G30" s="27"/>
    </row>
    <row r="31" spans="1:7" ht="16.8" x14ac:dyDescent="0.3">
      <c r="A31" s="29">
        <f>IF(LEN(C31)=0,"",COUNTA($C$18:C31))</f>
        <v>14</v>
      </c>
      <c r="B31" s="28" t="s">
        <v>80</v>
      </c>
      <c r="C31" s="24" t="s">
        <v>81</v>
      </c>
      <c r="D31" s="24" t="s">
        <v>82</v>
      </c>
      <c r="E31" s="71">
        <v>128000</v>
      </c>
      <c r="F31" s="34"/>
      <c r="G31" s="27"/>
    </row>
    <row r="32" spans="1:7" ht="16.5" customHeight="1" x14ac:dyDescent="0.3">
      <c r="A32" s="29">
        <f>IF(LEN(C32)=0,"",COUNTA($C$18:C32))</f>
        <v>15</v>
      </c>
      <c r="B32" s="164" t="s">
        <v>83</v>
      </c>
      <c r="C32" s="24" t="s">
        <v>84</v>
      </c>
      <c r="D32" s="24" t="s">
        <v>85</v>
      </c>
      <c r="E32" s="71">
        <v>71000</v>
      </c>
      <c r="F32" s="179" t="s">
        <v>86</v>
      </c>
      <c r="G32" s="27"/>
    </row>
    <row r="33" spans="1:7" ht="16.8" x14ac:dyDescent="0.3">
      <c r="A33" s="29">
        <f>IF(LEN(C33)=0,"",COUNTA($C$18:C33))</f>
        <v>16</v>
      </c>
      <c r="B33" s="165"/>
      <c r="C33" s="24" t="s">
        <v>87</v>
      </c>
      <c r="D33" s="24" t="s">
        <v>88</v>
      </c>
      <c r="E33" s="66">
        <v>138000</v>
      </c>
      <c r="F33" s="180"/>
      <c r="G33" s="27"/>
    </row>
    <row r="34" spans="1:7" ht="16.8" x14ac:dyDescent="0.3">
      <c r="A34" s="29">
        <f>IF(LEN(C34)=0,"",COUNTA($C$18:C34))</f>
        <v>17</v>
      </c>
      <c r="B34" s="72" t="s">
        <v>89</v>
      </c>
      <c r="C34" s="24" t="s">
        <v>90</v>
      </c>
      <c r="D34" s="24" t="s">
        <v>91</v>
      </c>
      <c r="E34" s="66">
        <v>282000</v>
      </c>
      <c r="F34" s="73"/>
      <c r="G34" s="27"/>
    </row>
    <row r="35" spans="1:7" s="52" customFormat="1" ht="16.5" customHeight="1" x14ac:dyDescent="0.3">
      <c r="A35" s="29">
        <f>IF(LEN(C35)=0,"",COUNTA($C$18:C35))</f>
        <v>18</v>
      </c>
      <c r="B35" s="167" t="s">
        <v>92</v>
      </c>
      <c r="C35" s="24" t="s">
        <v>93</v>
      </c>
      <c r="D35" s="24" t="s">
        <v>94</v>
      </c>
      <c r="E35" s="71">
        <v>30000</v>
      </c>
      <c r="F35" s="168" t="s">
        <v>95</v>
      </c>
      <c r="G35" s="51"/>
    </row>
    <row r="36" spans="1:7" s="52" customFormat="1" ht="16.8" x14ac:dyDescent="0.3">
      <c r="A36" s="29">
        <f>IF(LEN(C36)=0,"",COUNTA($C$18:C36))</f>
        <v>19</v>
      </c>
      <c r="B36" s="167"/>
      <c r="C36" s="24" t="s">
        <v>96</v>
      </c>
      <c r="D36" s="24" t="s">
        <v>94</v>
      </c>
      <c r="E36" s="71">
        <v>20000</v>
      </c>
      <c r="F36" s="169"/>
      <c r="G36" s="51"/>
    </row>
    <row r="37" spans="1:7" ht="16.8" x14ac:dyDescent="0.3">
      <c r="A37" s="74" t="s">
        <v>97</v>
      </c>
      <c r="B37" s="64"/>
      <c r="C37" s="75"/>
      <c r="D37" s="76"/>
      <c r="E37" s="64"/>
      <c r="F37" s="65"/>
      <c r="G37" s="27"/>
    </row>
    <row r="38" spans="1:7" s="52" customFormat="1" ht="33.6" x14ac:dyDescent="0.3">
      <c r="A38" s="29">
        <f>IF(LEN(C38)=0,"",COUNTA($C$18:C38))</f>
        <v>20</v>
      </c>
      <c r="B38" s="170" t="s">
        <v>98</v>
      </c>
      <c r="C38" s="77" t="s">
        <v>99</v>
      </c>
      <c r="D38" s="78" t="s">
        <v>100</v>
      </c>
      <c r="E38" s="33">
        <v>174000</v>
      </c>
      <c r="F38" s="34"/>
      <c r="G38" s="51"/>
    </row>
    <row r="39" spans="1:7" s="52" customFormat="1" ht="33.6" x14ac:dyDescent="0.3">
      <c r="A39" s="29">
        <f>IF(LEN(C39)=0,"",COUNTA($C$18:C39))</f>
        <v>21</v>
      </c>
      <c r="B39" s="171"/>
      <c r="C39" s="77" t="s">
        <v>101</v>
      </c>
      <c r="D39" s="78" t="s">
        <v>102</v>
      </c>
      <c r="E39" s="79">
        <v>231000</v>
      </c>
      <c r="F39" s="34"/>
      <c r="G39" s="51"/>
    </row>
    <row r="40" spans="1:7" s="52" customFormat="1" ht="33.6" x14ac:dyDescent="0.3">
      <c r="A40" s="29">
        <f>IF(LEN(C40)=0,"",COUNTA($C$18:C40))</f>
        <v>22</v>
      </c>
      <c r="B40" s="171"/>
      <c r="C40" s="77" t="s">
        <v>103</v>
      </c>
      <c r="D40" s="78" t="s">
        <v>104</v>
      </c>
      <c r="E40" s="33">
        <v>732000</v>
      </c>
      <c r="F40" s="34"/>
      <c r="G40" s="51"/>
    </row>
    <row r="41" spans="1:7" s="52" customFormat="1" ht="33.6" x14ac:dyDescent="0.3">
      <c r="A41" s="29">
        <f>IF(LEN(C41)=0,"",COUNTA($C$18:C41))</f>
        <v>23</v>
      </c>
      <c r="B41" s="171"/>
      <c r="C41" s="77" t="s">
        <v>105</v>
      </c>
      <c r="D41" s="78" t="s">
        <v>106</v>
      </c>
      <c r="E41" s="80">
        <v>121000</v>
      </c>
      <c r="F41" s="34"/>
      <c r="G41" s="51"/>
    </row>
    <row r="42" spans="1:7" s="52" customFormat="1" ht="33.6" x14ac:dyDescent="0.3">
      <c r="A42" s="29">
        <f>IF(LEN(C42)=0,"",COUNTA($C$18:C42))</f>
        <v>24</v>
      </c>
      <c r="B42" s="171"/>
      <c r="C42" s="77" t="s">
        <v>107</v>
      </c>
      <c r="D42" s="78" t="s">
        <v>108</v>
      </c>
      <c r="E42" s="33">
        <v>192000</v>
      </c>
      <c r="F42" s="34"/>
      <c r="G42" s="51"/>
    </row>
    <row r="43" spans="1:7" s="52" customFormat="1" ht="33.6" x14ac:dyDescent="0.3">
      <c r="A43" s="29">
        <f>IF(LEN(C43)=0,"",COUNTA($C$18:C43))</f>
        <v>25</v>
      </c>
      <c r="B43" s="171"/>
      <c r="C43" s="77" t="s">
        <v>109</v>
      </c>
      <c r="D43" s="78" t="s">
        <v>110</v>
      </c>
      <c r="E43" s="33">
        <v>173000</v>
      </c>
      <c r="F43" s="34"/>
      <c r="G43" s="51"/>
    </row>
    <row r="44" spans="1:7" s="52" customFormat="1" ht="33.6" x14ac:dyDescent="0.3">
      <c r="A44" s="29">
        <f>IF(LEN(C44)=0,"",COUNTA($C$18:C44))</f>
        <v>26</v>
      </c>
      <c r="B44" s="171"/>
      <c r="C44" s="77" t="s">
        <v>111</v>
      </c>
      <c r="D44" s="78" t="s">
        <v>112</v>
      </c>
      <c r="E44" s="79">
        <v>231000</v>
      </c>
      <c r="F44" s="68" t="s">
        <v>113</v>
      </c>
      <c r="G44" s="51"/>
    </row>
    <row r="45" spans="1:7" s="52" customFormat="1" ht="16.8" x14ac:dyDescent="0.3">
      <c r="A45" s="29">
        <f>IF(LEN(C45)=0,"",COUNTA($C$18:C45))</f>
        <v>27</v>
      </c>
      <c r="B45" s="171"/>
      <c r="C45" s="81" t="s">
        <v>114</v>
      </c>
      <c r="D45" s="82" t="s">
        <v>115</v>
      </c>
      <c r="E45" s="83">
        <v>500000</v>
      </c>
      <c r="F45" s="34"/>
      <c r="G45" s="51"/>
    </row>
    <row r="46" spans="1:7" s="52" customFormat="1" ht="33.6" x14ac:dyDescent="0.3">
      <c r="A46" s="29">
        <f>IF(LEN(C46)=0,"",COUNTA($C$18:C46))</f>
        <v>28</v>
      </c>
      <c r="B46" s="171"/>
      <c r="C46" s="77" t="s">
        <v>116</v>
      </c>
      <c r="D46" s="78" t="s">
        <v>117</v>
      </c>
      <c r="E46" s="33">
        <v>290000</v>
      </c>
      <c r="F46" s="34" t="s">
        <v>118</v>
      </c>
      <c r="G46" s="27"/>
    </row>
    <row r="47" spans="1:7" s="52" customFormat="1" ht="33.6" x14ac:dyDescent="0.3">
      <c r="A47" s="29">
        <f>IF(LEN(C47)=0,"",COUNTA($C$18:C47))</f>
        <v>29</v>
      </c>
      <c r="B47" s="171"/>
      <c r="C47" s="77" t="s">
        <v>119</v>
      </c>
      <c r="D47" s="78" t="s">
        <v>120</v>
      </c>
      <c r="E47" s="33">
        <v>231000</v>
      </c>
      <c r="F47" s="34"/>
      <c r="G47" s="51"/>
    </row>
    <row r="48" spans="1:7" s="52" customFormat="1" ht="50.4" x14ac:dyDescent="0.3">
      <c r="A48" s="29">
        <f>IF(LEN(C48)=0,"",COUNTA($C$18:C48))</f>
        <v>30</v>
      </c>
      <c r="B48" s="171"/>
      <c r="C48" s="77" t="s">
        <v>121</v>
      </c>
      <c r="D48" s="78" t="s">
        <v>122</v>
      </c>
      <c r="E48" s="33">
        <v>616000</v>
      </c>
      <c r="F48" s="34"/>
      <c r="G48" s="51"/>
    </row>
    <row r="49" spans="1:7" s="52" customFormat="1" ht="33.6" x14ac:dyDescent="0.3">
      <c r="A49" s="29">
        <f>IF(LEN(C49)=0,"",COUNTA($C$18:C49))</f>
        <v>31</v>
      </c>
      <c r="B49" s="171"/>
      <c r="C49" s="77" t="s">
        <v>123</v>
      </c>
      <c r="D49" s="78" t="s">
        <v>124</v>
      </c>
      <c r="E49" s="79">
        <v>231000</v>
      </c>
      <c r="F49" s="34"/>
      <c r="G49" s="51"/>
    </row>
    <row r="50" spans="1:7" s="52" customFormat="1" ht="16.8" x14ac:dyDescent="0.3">
      <c r="A50" s="29">
        <f>IF(LEN(C50)=0,"",COUNTA($C$18:C50))</f>
        <v>32</v>
      </c>
      <c r="B50" s="172"/>
      <c r="C50" s="77" t="s">
        <v>125</v>
      </c>
      <c r="D50" s="78" t="s">
        <v>126</v>
      </c>
      <c r="E50" s="33">
        <v>412000</v>
      </c>
      <c r="F50" s="34"/>
      <c r="G50" s="51"/>
    </row>
    <row r="51" spans="1:7" s="52" customFormat="1" ht="33" customHeight="1" x14ac:dyDescent="0.3">
      <c r="A51" s="29">
        <f>IF(LEN(C51)=0,"",COUNTA($C$18:C51))</f>
        <v>33</v>
      </c>
      <c r="B51" s="170" t="s">
        <v>127</v>
      </c>
      <c r="C51" s="77" t="s">
        <v>128</v>
      </c>
      <c r="D51" s="173" t="s">
        <v>129</v>
      </c>
      <c r="E51" s="33">
        <v>137000</v>
      </c>
      <c r="F51" s="152" t="s">
        <v>130</v>
      </c>
      <c r="G51" s="51"/>
    </row>
    <row r="52" spans="1:7" s="52" customFormat="1" ht="33.6" x14ac:dyDescent="0.3">
      <c r="A52" s="29">
        <f>IF(LEN(C52)=0,"",COUNTA($C$18:C52))</f>
        <v>34</v>
      </c>
      <c r="B52" s="171"/>
      <c r="C52" s="77" t="s">
        <v>131</v>
      </c>
      <c r="D52" s="174"/>
      <c r="E52" s="33">
        <v>137000</v>
      </c>
      <c r="F52" s="153"/>
      <c r="G52" s="51"/>
    </row>
    <row r="53" spans="1:7" s="52" customFormat="1" ht="33.6" x14ac:dyDescent="0.3">
      <c r="A53" s="29">
        <f>IF(LEN(C53)=0,"",COUNTA($C$18:C53))</f>
        <v>35</v>
      </c>
      <c r="B53" s="172"/>
      <c r="C53" s="77" t="s">
        <v>132</v>
      </c>
      <c r="D53" s="175"/>
      <c r="E53" s="33">
        <v>208000</v>
      </c>
      <c r="F53" s="154"/>
      <c r="G53" s="51"/>
    </row>
    <row r="54" spans="1:7" s="52" customFormat="1" ht="16.8" x14ac:dyDescent="0.3">
      <c r="A54" s="29">
        <f>IF(LEN(C54)=0,"",COUNTA($C$18:C54))</f>
        <v>36</v>
      </c>
      <c r="B54" s="170" t="s">
        <v>133</v>
      </c>
      <c r="C54" s="77" t="s">
        <v>134</v>
      </c>
      <c r="D54" s="176" t="s">
        <v>135</v>
      </c>
      <c r="E54" s="33">
        <v>215000</v>
      </c>
      <c r="F54" s="84"/>
      <c r="G54" s="51"/>
    </row>
    <row r="55" spans="1:7" s="52" customFormat="1" ht="16.8" x14ac:dyDescent="0.3">
      <c r="A55" s="29">
        <f>IF(LEN(C55)=0,"",COUNTA($C$18:C55))</f>
        <v>37</v>
      </c>
      <c r="B55" s="171"/>
      <c r="C55" s="77" t="s">
        <v>136</v>
      </c>
      <c r="D55" s="177"/>
      <c r="E55" s="33">
        <v>323000</v>
      </c>
      <c r="F55" s="84"/>
      <c r="G55" s="51"/>
    </row>
    <row r="56" spans="1:7" s="52" customFormat="1" ht="130.5" customHeight="1" x14ac:dyDescent="0.3">
      <c r="A56" s="29">
        <f>IF(LEN(C56)=0,"",COUNTA($C$18:C56))</f>
        <v>38</v>
      </c>
      <c r="B56" s="171"/>
      <c r="C56" s="77" t="s">
        <v>137</v>
      </c>
      <c r="D56" s="85" t="s">
        <v>138</v>
      </c>
      <c r="E56" s="33">
        <v>269000</v>
      </c>
      <c r="F56" s="84"/>
      <c r="G56" s="51"/>
    </row>
    <row r="57" spans="1:7" s="52" customFormat="1" ht="84" x14ac:dyDescent="0.3">
      <c r="A57" s="29">
        <f>IF(LEN(C57)=0,"",COUNTA($C$18:C57))</f>
        <v>39</v>
      </c>
      <c r="B57" s="172"/>
      <c r="C57" s="77" t="s">
        <v>139</v>
      </c>
      <c r="D57" s="85" t="s">
        <v>140</v>
      </c>
      <c r="E57" s="33">
        <v>588000</v>
      </c>
      <c r="F57" s="84"/>
      <c r="G57" s="51"/>
    </row>
    <row r="58" spans="1:7" s="52" customFormat="1" ht="16.8" x14ac:dyDescent="0.3">
      <c r="A58" s="147" t="s">
        <v>141</v>
      </c>
      <c r="B58" s="148"/>
      <c r="C58" s="148"/>
      <c r="D58" s="149"/>
      <c r="E58" s="64"/>
      <c r="F58" s="65"/>
      <c r="G58" s="51"/>
    </row>
    <row r="59" spans="1:7" ht="33.6" x14ac:dyDescent="0.3">
      <c r="A59" s="29">
        <f>IF(LEN(C59)=0,"",COUNTA($C$18:C59))</f>
        <v>40</v>
      </c>
      <c r="B59" s="178"/>
      <c r="C59" s="24" t="s">
        <v>144</v>
      </c>
      <c r="D59" s="24" t="s">
        <v>145</v>
      </c>
      <c r="E59" s="71">
        <v>66000</v>
      </c>
      <c r="F59" s="34"/>
      <c r="G59" s="27"/>
    </row>
    <row r="60" spans="1:7" ht="117.6" x14ac:dyDescent="0.3">
      <c r="A60" s="29">
        <f>IF(LEN(C60)=0,"",COUNTA($C$18:C60))</f>
        <v>41</v>
      </c>
      <c r="B60" s="178"/>
      <c r="C60" s="24" t="s">
        <v>146</v>
      </c>
      <c r="D60" s="24" t="s">
        <v>147</v>
      </c>
      <c r="E60" s="71">
        <v>139000</v>
      </c>
      <c r="F60" s="34" t="s">
        <v>148</v>
      </c>
      <c r="G60" s="27"/>
    </row>
    <row r="61" spans="1:7" ht="117.6" x14ac:dyDescent="0.3">
      <c r="A61" s="29">
        <f>IF(LEN(C61)=0,"",COUNTA($C$18:C61))</f>
        <v>42</v>
      </c>
      <c r="B61" s="178"/>
      <c r="C61" s="24" t="s">
        <v>149</v>
      </c>
      <c r="D61" s="24" t="s">
        <v>150</v>
      </c>
      <c r="E61" s="71">
        <v>66000</v>
      </c>
      <c r="F61" s="34" t="s">
        <v>148</v>
      </c>
      <c r="G61" s="27"/>
    </row>
    <row r="62" spans="1:7" ht="151.19999999999999" x14ac:dyDescent="0.3">
      <c r="A62" s="29">
        <f>IF(LEN(C62)=0,"",COUNTA($C$18:C62))</f>
        <v>43</v>
      </c>
      <c r="B62" s="178"/>
      <c r="C62" s="24" t="s">
        <v>151</v>
      </c>
      <c r="D62" s="24" t="s">
        <v>152</v>
      </c>
      <c r="E62" s="71">
        <v>212000</v>
      </c>
      <c r="F62" s="34"/>
      <c r="G62" s="27"/>
    </row>
    <row r="63" spans="1:7" ht="33.6" x14ac:dyDescent="0.3">
      <c r="A63" s="29">
        <f>IF(LEN(C63)=0,"",COUNTA($C$18:C63))</f>
        <v>44</v>
      </c>
      <c r="B63" s="178"/>
      <c r="C63" s="24" t="s">
        <v>153</v>
      </c>
      <c r="D63" s="24" t="s">
        <v>154</v>
      </c>
      <c r="E63" s="71">
        <v>868000</v>
      </c>
      <c r="F63" s="68" t="s">
        <v>155</v>
      </c>
      <c r="G63" s="27"/>
    </row>
    <row r="64" spans="1:7" ht="50.4" x14ac:dyDescent="0.3">
      <c r="A64" s="29">
        <f>IF(LEN(C64)=0,"",COUNTA($C$18:C64))</f>
        <v>45</v>
      </c>
      <c r="B64" s="178"/>
      <c r="C64" s="24" t="s">
        <v>156</v>
      </c>
      <c r="D64" s="24" t="s">
        <v>157</v>
      </c>
      <c r="E64" s="71">
        <v>139000</v>
      </c>
      <c r="F64" s="68" t="s">
        <v>158</v>
      </c>
      <c r="G64" s="27"/>
    </row>
    <row r="65" spans="1:7" ht="50.4" x14ac:dyDescent="0.3">
      <c r="A65" s="29">
        <f>IF(LEN(C65)=0,"",COUNTA($C$18:C65))</f>
        <v>46</v>
      </c>
      <c r="B65" s="178"/>
      <c r="C65" s="24" t="s">
        <v>159</v>
      </c>
      <c r="D65" s="24" t="s">
        <v>160</v>
      </c>
      <c r="E65" s="71">
        <v>72000</v>
      </c>
      <c r="F65" s="68" t="s">
        <v>161</v>
      </c>
      <c r="G65" s="27"/>
    </row>
    <row r="66" spans="1:7" ht="33.6" x14ac:dyDescent="0.3">
      <c r="A66" s="29">
        <f>IF(LEN(C66)=0,"",COUNTA($C$18:C66))</f>
        <v>47</v>
      </c>
      <c r="B66" s="178" t="s">
        <v>162</v>
      </c>
      <c r="C66" s="24" t="s">
        <v>163</v>
      </c>
      <c r="D66" s="24" t="s">
        <v>164</v>
      </c>
      <c r="E66" s="71">
        <v>174000</v>
      </c>
      <c r="F66" s="34"/>
      <c r="G66" s="27"/>
    </row>
    <row r="67" spans="1:7" ht="33.6" x14ac:dyDescent="0.3">
      <c r="A67" s="29">
        <f>IF(LEN(C67)=0,"",COUNTA($C$18:C67))</f>
        <v>48</v>
      </c>
      <c r="B67" s="178"/>
      <c r="C67" s="24" t="s">
        <v>165</v>
      </c>
      <c r="D67" s="24" t="s">
        <v>166</v>
      </c>
      <c r="E67" s="71">
        <v>88000</v>
      </c>
      <c r="F67" s="34"/>
      <c r="G67" s="27"/>
    </row>
    <row r="68" spans="1:7" ht="50.4" x14ac:dyDescent="0.3">
      <c r="A68" s="29">
        <f>IF(LEN(C68)=0,"",COUNTA($C$18:C68))</f>
        <v>49</v>
      </c>
      <c r="B68" s="164" t="s">
        <v>167</v>
      </c>
      <c r="C68" s="24" t="s">
        <v>168</v>
      </c>
      <c r="D68" s="24" t="s">
        <v>169</v>
      </c>
      <c r="E68" s="66">
        <v>168000</v>
      </c>
      <c r="F68" s="34"/>
      <c r="G68" s="27"/>
    </row>
    <row r="69" spans="1:7" ht="50.4" x14ac:dyDescent="0.3">
      <c r="A69" s="29">
        <f>IF(LEN(C69)=0,"",COUNTA($C$18:C69))</f>
        <v>50</v>
      </c>
      <c r="B69" s="166"/>
      <c r="C69" s="24" t="s">
        <v>170</v>
      </c>
      <c r="D69" s="24" t="s">
        <v>171</v>
      </c>
      <c r="E69" s="66">
        <v>168000</v>
      </c>
      <c r="F69" s="34"/>
      <c r="G69" s="27"/>
    </row>
    <row r="70" spans="1:7" ht="16.8" x14ac:dyDescent="0.3">
      <c r="A70" s="29">
        <f>IF(LEN(C70)=0,"",COUNTA($C$18:C70))</f>
        <v>51</v>
      </c>
      <c r="B70" s="165"/>
      <c r="C70" s="24" t="s">
        <v>172</v>
      </c>
      <c r="D70" s="24" t="s">
        <v>173</v>
      </c>
      <c r="E70" s="66">
        <v>253000</v>
      </c>
      <c r="F70" s="34"/>
      <c r="G70" s="27"/>
    </row>
    <row r="71" spans="1:7" ht="16.8" x14ac:dyDescent="0.3">
      <c r="A71" s="147" t="s">
        <v>174</v>
      </c>
      <c r="B71" s="148"/>
      <c r="C71" s="148"/>
      <c r="D71" s="149"/>
      <c r="E71" s="87"/>
      <c r="F71" s="65"/>
      <c r="G71" s="27"/>
    </row>
    <row r="72" spans="1:7" ht="16.8" x14ac:dyDescent="0.3">
      <c r="A72" s="29">
        <f>IF(LEN(C72)=0,"",COUNTA($C$18:C72))</f>
        <v>52</v>
      </c>
      <c r="B72" s="160" t="s">
        <v>175</v>
      </c>
      <c r="C72" s="24" t="s">
        <v>176</v>
      </c>
      <c r="D72" s="24" t="s">
        <v>177</v>
      </c>
      <c r="E72" s="66">
        <v>250000</v>
      </c>
      <c r="F72" s="34"/>
      <c r="G72" s="27"/>
    </row>
    <row r="73" spans="1:7" ht="50.4" x14ac:dyDescent="0.3">
      <c r="A73" s="29">
        <f>IF(LEN(C73)=0,"",COUNTA($C$18:C73))</f>
        <v>53</v>
      </c>
      <c r="B73" s="162"/>
      <c r="C73" s="24" t="s">
        <v>178</v>
      </c>
      <c r="D73" s="24" t="s">
        <v>179</v>
      </c>
      <c r="E73" s="66">
        <v>399000</v>
      </c>
      <c r="F73" s="34"/>
      <c r="G73" s="27"/>
    </row>
    <row r="74" spans="1:7" ht="16.8" x14ac:dyDescent="0.3">
      <c r="A74" s="29">
        <f>IF(LEN(C74)=0,"",COUNTA($C$18:C74))</f>
        <v>54</v>
      </c>
      <c r="B74" s="164" t="s">
        <v>180</v>
      </c>
      <c r="C74" s="24" t="s">
        <v>181</v>
      </c>
      <c r="D74" s="24"/>
      <c r="E74" s="66">
        <v>2500000</v>
      </c>
      <c r="F74" s="34"/>
      <c r="G74" s="27"/>
    </row>
    <row r="75" spans="1:7" ht="16.8" x14ac:dyDescent="0.3">
      <c r="A75" s="29">
        <f>IF(LEN(C75)=0,"",COUNTA($C$18:C75))</f>
        <v>55</v>
      </c>
      <c r="B75" s="165"/>
      <c r="C75" s="24" t="s">
        <v>182</v>
      </c>
      <c r="D75" s="24"/>
      <c r="E75" s="66">
        <v>2200000</v>
      </c>
      <c r="F75" s="34"/>
      <c r="G75" s="27"/>
    </row>
    <row r="76" spans="1:7" ht="84" x14ac:dyDescent="0.3">
      <c r="A76" s="29">
        <f>IF(LEN(C76)=0,"",COUNTA($C$18:C76))</f>
        <v>56</v>
      </c>
      <c r="B76" s="86" t="s">
        <v>183</v>
      </c>
      <c r="C76" s="24" t="s">
        <v>184</v>
      </c>
      <c r="D76" s="24"/>
      <c r="E76" s="66">
        <v>250000</v>
      </c>
      <c r="F76" s="34" t="s">
        <v>185</v>
      </c>
      <c r="G76" s="27"/>
    </row>
    <row r="77" spans="1:7" ht="16.8" x14ac:dyDescent="0.3">
      <c r="A77" s="29">
        <f>IF(LEN(C77)=0,"",COUNTA($C$18:C77))</f>
        <v>57</v>
      </c>
      <c r="B77" s="164" t="s">
        <v>186</v>
      </c>
      <c r="C77" s="24" t="s">
        <v>187</v>
      </c>
      <c r="D77" s="24"/>
      <c r="E77" s="66">
        <v>275000</v>
      </c>
      <c r="F77" s="34"/>
      <c r="G77" s="27"/>
    </row>
    <row r="78" spans="1:7" ht="16.8" x14ac:dyDescent="0.3">
      <c r="A78" s="29">
        <f>IF(LEN(C78)=0,"",COUNTA($C$18:C78))</f>
        <v>58</v>
      </c>
      <c r="B78" s="166"/>
      <c r="C78" s="24" t="s">
        <v>188</v>
      </c>
      <c r="D78" s="24"/>
      <c r="E78" s="66">
        <v>187000</v>
      </c>
      <c r="F78" s="34"/>
      <c r="G78" s="27"/>
    </row>
    <row r="79" spans="1:7" ht="16.8" x14ac:dyDescent="0.3">
      <c r="A79" s="29">
        <f>IF(LEN(C79)=0,"",COUNTA($C$18:C79))</f>
        <v>59</v>
      </c>
      <c r="B79" s="166"/>
      <c r="C79" s="24" t="s">
        <v>189</v>
      </c>
      <c r="D79" s="24"/>
      <c r="E79" s="66">
        <v>187000</v>
      </c>
      <c r="F79" s="34"/>
      <c r="G79" s="27"/>
    </row>
    <row r="80" spans="1:7" ht="16.8" x14ac:dyDescent="0.3">
      <c r="A80" s="29">
        <f>IF(LEN(C80)=0,"",COUNTA($C$18:C80))</f>
        <v>60</v>
      </c>
      <c r="B80" s="166"/>
      <c r="C80" s="24" t="s">
        <v>190</v>
      </c>
      <c r="D80" s="24"/>
      <c r="E80" s="66">
        <v>189000</v>
      </c>
      <c r="F80" s="34"/>
      <c r="G80" s="27"/>
    </row>
    <row r="81" spans="1:7" ht="16.8" x14ac:dyDescent="0.3">
      <c r="A81" s="29">
        <f>IF(LEN(C81)=0,"",COUNTA($C$18:C81))</f>
        <v>61</v>
      </c>
      <c r="B81" s="166"/>
      <c r="C81" s="24" t="s">
        <v>191</v>
      </c>
      <c r="D81" s="24"/>
      <c r="E81" s="66">
        <v>150000</v>
      </c>
      <c r="F81" s="34"/>
      <c r="G81" s="27"/>
    </row>
    <row r="82" spans="1:7" ht="16.8" x14ac:dyDescent="0.3">
      <c r="A82" s="29">
        <f>IF(LEN(C82)=0,"",COUNTA($C$18:C82))</f>
        <v>62</v>
      </c>
      <c r="B82" s="166"/>
      <c r="C82" s="24" t="s">
        <v>192</v>
      </c>
      <c r="D82" s="24"/>
      <c r="E82" s="66">
        <v>189000</v>
      </c>
      <c r="F82" s="34"/>
      <c r="G82" s="27"/>
    </row>
    <row r="83" spans="1:7" ht="16.8" x14ac:dyDescent="0.3">
      <c r="A83" s="29">
        <f>IF(LEN(C83)=0,"",COUNTA($C$18:C83))</f>
        <v>63</v>
      </c>
      <c r="B83" s="166"/>
      <c r="C83" s="24" t="s">
        <v>193</v>
      </c>
      <c r="D83" s="24"/>
      <c r="E83" s="66">
        <v>189000</v>
      </c>
      <c r="F83" s="34"/>
      <c r="G83" s="27"/>
    </row>
    <row r="84" spans="1:7" ht="16.8" x14ac:dyDescent="0.3">
      <c r="A84" s="29">
        <f>IF(LEN(C84)=0,"",COUNTA($C$18:C84))</f>
        <v>64</v>
      </c>
      <c r="B84" s="166"/>
      <c r="C84" s="24" t="s">
        <v>194</v>
      </c>
      <c r="D84" s="24"/>
      <c r="E84" s="66">
        <v>187000</v>
      </c>
      <c r="F84" s="34"/>
      <c r="G84" s="27"/>
    </row>
    <row r="85" spans="1:7" ht="16.8" x14ac:dyDescent="0.3">
      <c r="A85" s="29">
        <f>IF(LEN(C85)=0,"",COUNTA($C$18:C85))</f>
        <v>65</v>
      </c>
      <c r="B85" s="166"/>
      <c r="C85" s="24" t="s">
        <v>195</v>
      </c>
      <c r="D85" s="24"/>
      <c r="E85" s="66">
        <v>201000</v>
      </c>
      <c r="F85" s="34"/>
      <c r="G85" s="27"/>
    </row>
    <row r="86" spans="1:7" ht="16.8" x14ac:dyDescent="0.3">
      <c r="A86" s="29">
        <f>IF(LEN(C86)=0,"",COUNTA($C$18:C86))</f>
        <v>66</v>
      </c>
      <c r="B86" s="166"/>
      <c r="C86" s="24" t="s">
        <v>196</v>
      </c>
      <c r="D86" s="24"/>
      <c r="E86" s="66">
        <v>187000</v>
      </c>
      <c r="F86" s="34"/>
      <c r="G86" s="27"/>
    </row>
    <row r="87" spans="1:7" ht="16.8" x14ac:dyDescent="0.3">
      <c r="A87" s="29">
        <f>IF(LEN(C87)=0,"",COUNTA($C$18:C87))</f>
        <v>67</v>
      </c>
      <c r="B87" s="166"/>
      <c r="C87" s="24" t="s">
        <v>197</v>
      </c>
      <c r="D87" s="24"/>
      <c r="E87" s="66">
        <v>187000</v>
      </c>
      <c r="F87" s="34"/>
      <c r="G87" s="27"/>
    </row>
    <row r="88" spans="1:7" ht="16.8" x14ac:dyDescent="0.3">
      <c r="A88" s="29">
        <f>IF(LEN(C88)=0,"",COUNTA($C$18:C88))</f>
        <v>68</v>
      </c>
      <c r="B88" s="166"/>
      <c r="C88" s="24" t="s">
        <v>198</v>
      </c>
      <c r="D88" s="24"/>
      <c r="E88" s="66">
        <v>132000</v>
      </c>
      <c r="F88" s="34"/>
      <c r="G88" s="27"/>
    </row>
    <row r="89" spans="1:7" ht="16.8" x14ac:dyDescent="0.3">
      <c r="A89" s="29">
        <f>IF(LEN(C89)=0,"",COUNTA($C$18:C89))</f>
        <v>69</v>
      </c>
      <c r="B89" s="166"/>
      <c r="C89" s="24" t="s">
        <v>199</v>
      </c>
      <c r="D89" s="24"/>
      <c r="E89" s="66">
        <v>187000</v>
      </c>
      <c r="F89" s="34"/>
      <c r="G89" s="27"/>
    </row>
    <row r="90" spans="1:7" ht="16.8" x14ac:dyDescent="0.3">
      <c r="A90" s="29">
        <f>IF(LEN(C90)=0,"",COUNTA($C$18:C90))</f>
        <v>70</v>
      </c>
      <c r="B90" s="165"/>
      <c r="C90" s="24" t="s">
        <v>200</v>
      </c>
      <c r="D90" s="24"/>
      <c r="E90" s="66">
        <v>1073000</v>
      </c>
      <c r="F90" s="34"/>
      <c r="G90" s="27"/>
    </row>
    <row r="91" spans="1:7" ht="16.8" x14ac:dyDescent="0.3">
      <c r="A91" s="147" t="s">
        <v>201</v>
      </c>
      <c r="B91" s="148"/>
      <c r="C91" s="148"/>
      <c r="D91" s="149"/>
      <c r="E91" s="64"/>
      <c r="F91" s="65"/>
      <c r="G91" s="27"/>
    </row>
    <row r="92" spans="1:7" ht="50.4" x14ac:dyDescent="0.3">
      <c r="A92" s="29">
        <f>IF(LEN(C92)=0,"",COUNTA($C$18:C92))</f>
        <v>71</v>
      </c>
      <c r="B92" s="28" t="s">
        <v>202</v>
      </c>
      <c r="C92" s="24" t="s">
        <v>203</v>
      </c>
      <c r="D92" s="24" t="s">
        <v>204</v>
      </c>
      <c r="E92" s="66">
        <v>50000</v>
      </c>
      <c r="F92" s="34"/>
      <c r="G92" s="27"/>
    </row>
    <row r="93" spans="1:7" ht="50.4" x14ac:dyDescent="0.3">
      <c r="A93" s="29">
        <f>IF(LEN(C93)=0,"",COUNTA($C$18:C93))</f>
        <v>72</v>
      </c>
      <c r="B93" s="28" t="s">
        <v>205</v>
      </c>
      <c r="C93" s="24" t="s">
        <v>206</v>
      </c>
      <c r="D93" s="24" t="s">
        <v>207</v>
      </c>
      <c r="E93" s="66">
        <v>108000</v>
      </c>
      <c r="F93" s="34"/>
      <c r="G93" s="27"/>
    </row>
    <row r="94" spans="1:7" ht="16.8" x14ac:dyDescent="0.3">
      <c r="A94" s="145" t="s">
        <v>208</v>
      </c>
      <c r="B94" s="145"/>
      <c r="C94" s="145"/>
      <c r="D94" s="145"/>
      <c r="E94" s="87"/>
      <c r="F94" s="65"/>
      <c r="G94" s="27"/>
    </row>
    <row r="95" spans="1:7" ht="33.6" x14ac:dyDescent="0.3">
      <c r="A95" s="29">
        <f>IF(LEN(C95)=0,"",COUNTA($C$18:C95))</f>
        <v>73</v>
      </c>
      <c r="B95" s="158" t="s">
        <v>209</v>
      </c>
      <c r="C95" s="24" t="s">
        <v>216</v>
      </c>
      <c r="D95" s="24"/>
      <c r="E95" s="71">
        <v>250000</v>
      </c>
      <c r="F95" s="34"/>
      <c r="G95" s="27"/>
    </row>
    <row r="96" spans="1:7" ht="16.8" x14ac:dyDescent="0.3">
      <c r="A96" s="29">
        <f>IF(LEN(C96)=0,"",COUNTA($C$18:C96))</f>
        <v>74</v>
      </c>
      <c r="B96" s="159"/>
      <c r="C96" s="24" t="s">
        <v>217</v>
      </c>
      <c r="D96" s="24"/>
      <c r="E96" s="71">
        <v>375000</v>
      </c>
      <c r="F96" s="34"/>
      <c r="G96" s="27"/>
    </row>
    <row r="97" spans="1:7" ht="33.6" x14ac:dyDescent="0.3">
      <c r="A97" s="29">
        <f>IF(LEN(C97)=0,"",COUNTA($C$18:C97))</f>
        <v>75</v>
      </c>
      <c r="B97" s="159"/>
      <c r="C97" s="24" t="s">
        <v>218</v>
      </c>
      <c r="D97" s="24"/>
      <c r="E97" s="71">
        <v>500000</v>
      </c>
      <c r="F97" s="34"/>
      <c r="G97" s="27"/>
    </row>
    <row r="98" spans="1:7" ht="33.6" x14ac:dyDescent="0.3">
      <c r="A98" s="29">
        <f>IF(LEN(C98)=0,"",COUNTA($C$18:C98))</f>
        <v>76</v>
      </c>
      <c r="B98" s="159"/>
      <c r="C98" s="31" t="s">
        <v>219</v>
      </c>
      <c r="D98" s="31" t="s">
        <v>220</v>
      </c>
      <c r="E98" s="66">
        <v>700000</v>
      </c>
      <c r="F98" s="34"/>
      <c r="G98" s="27"/>
    </row>
    <row r="99" spans="1:7" ht="50.4" x14ac:dyDescent="0.3">
      <c r="A99" s="29">
        <f>IF(LEN(C99)=0,"",COUNTA($C$18:C99))</f>
        <v>77</v>
      </c>
      <c r="B99" s="159"/>
      <c r="C99" s="31" t="s">
        <v>221</v>
      </c>
      <c r="D99" s="32" t="s">
        <v>222</v>
      </c>
      <c r="E99" s="66">
        <v>770000</v>
      </c>
      <c r="F99" s="34"/>
      <c r="G99" s="27"/>
    </row>
    <row r="100" spans="1:7" ht="50.4" x14ac:dyDescent="0.3">
      <c r="A100" s="29">
        <f>IF(LEN(C100)=0,"",COUNTA($C$18:C100))</f>
        <v>78</v>
      </c>
      <c r="B100" s="131"/>
      <c r="C100" s="31" t="s">
        <v>223</v>
      </c>
      <c r="D100" s="31" t="s">
        <v>224</v>
      </c>
      <c r="E100" s="66">
        <v>249000</v>
      </c>
      <c r="F100" s="34"/>
      <c r="G100" s="27"/>
    </row>
    <row r="101" spans="1:7" ht="33.6" x14ac:dyDescent="0.3">
      <c r="A101" s="29">
        <f>IF(LEN(C101)=0,"",COUNTA($C$18:C101))</f>
        <v>79</v>
      </c>
      <c r="B101" s="160" t="s">
        <v>225</v>
      </c>
      <c r="C101" s="24" t="s">
        <v>226</v>
      </c>
      <c r="D101" s="24" t="s">
        <v>227</v>
      </c>
      <c r="E101" s="71">
        <v>157000</v>
      </c>
      <c r="F101" s="34"/>
      <c r="G101" s="27"/>
    </row>
    <row r="102" spans="1:7" ht="16.8" x14ac:dyDescent="0.3">
      <c r="A102" s="29">
        <f>IF(LEN(C102)=0,"",COUNTA($C$18:C102))</f>
        <v>80</v>
      </c>
      <c r="B102" s="161"/>
      <c r="C102" s="24" t="s">
        <v>230</v>
      </c>
      <c r="D102" s="24" t="s">
        <v>231</v>
      </c>
      <c r="E102" s="71">
        <v>143000</v>
      </c>
      <c r="F102" s="34"/>
      <c r="G102" s="27"/>
    </row>
    <row r="103" spans="1:7" ht="16.8" x14ac:dyDescent="0.3">
      <c r="A103" s="29">
        <f>IF(LEN(C103)=0,"",COUNTA($C$18:C103))</f>
        <v>81</v>
      </c>
      <c r="B103" s="161"/>
      <c r="C103" s="24" t="s">
        <v>232</v>
      </c>
      <c r="D103" s="24" t="s">
        <v>231</v>
      </c>
      <c r="E103" s="71">
        <v>185000</v>
      </c>
      <c r="F103" s="34"/>
      <c r="G103" s="27"/>
    </row>
    <row r="104" spans="1:7" ht="50.4" x14ac:dyDescent="0.3">
      <c r="A104" s="29">
        <f>IF(LEN(C104)=0,"",COUNTA($C$18:C104))</f>
        <v>82</v>
      </c>
      <c r="B104" s="161"/>
      <c r="C104" s="24" t="s">
        <v>233</v>
      </c>
      <c r="D104" s="24" t="s">
        <v>234</v>
      </c>
      <c r="E104" s="71">
        <v>1200000</v>
      </c>
      <c r="F104" s="68"/>
      <c r="G104" s="27"/>
    </row>
    <row r="105" spans="1:7" ht="33.6" x14ac:dyDescent="0.3">
      <c r="A105" s="29">
        <f>IF(LEN(C105)=0,"",COUNTA($C$18:C105))</f>
        <v>83</v>
      </c>
      <c r="B105" s="162"/>
      <c r="C105" s="24" t="s">
        <v>235</v>
      </c>
      <c r="D105" s="24" t="s">
        <v>236</v>
      </c>
      <c r="E105" s="71"/>
      <c r="F105" s="34"/>
      <c r="G105" s="27"/>
    </row>
    <row r="106" spans="1:7" ht="33.6" x14ac:dyDescent="0.3">
      <c r="A106" s="29">
        <f>IF(LEN(C106)=0,"",COUNTA($C$18:C106))</f>
        <v>84</v>
      </c>
      <c r="B106" s="161" t="s">
        <v>237</v>
      </c>
      <c r="C106" s="24" t="s">
        <v>238</v>
      </c>
      <c r="D106" s="24" t="s">
        <v>239</v>
      </c>
      <c r="E106" s="71"/>
      <c r="F106" s="34"/>
      <c r="G106" s="27"/>
    </row>
    <row r="107" spans="1:7" ht="33.6" x14ac:dyDescent="0.3">
      <c r="A107" s="29">
        <f>IF(LEN(C107)=0,"",COUNTA($C$18:C107))</f>
        <v>85</v>
      </c>
      <c r="B107" s="161"/>
      <c r="C107" s="24" t="s">
        <v>240</v>
      </c>
      <c r="D107" s="32" t="s">
        <v>241</v>
      </c>
      <c r="E107" s="71">
        <v>700000</v>
      </c>
      <c r="F107" s="34"/>
      <c r="G107" s="27"/>
    </row>
    <row r="108" spans="1:7" ht="33.6" x14ac:dyDescent="0.3">
      <c r="A108" s="29">
        <f>IF(LEN(C108)=0,"",COUNTA($C$18:C108))</f>
        <v>86</v>
      </c>
      <c r="B108" s="161"/>
      <c r="C108" s="24" t="s">
        <v>242</v>
      </c>
      <c r="D108" s="24" t="s">
        <v>243</v>
      </c>
      <c r="E108" s="66">
        <v>847000</v>
      </c>
      <c r="F108" s="34"/>
      <c r="G108" s="27"/>
    </row>
    <row r="109" spans="1:7" ht="33.6" x14ac:dyDescent="0.3">
      <c r="A109" s="29">
        <f>IF(LEN(C109)=0,"",COUNTA($C$18:C109))</f>
        <v>87</v>
      </c>
      <c r="B109" s="161"/>
      <c r="C109" s="24" t="s">
        <v>244</v>
      </c>
      <c r="D109" s="24" t="s">
        <v>245</v>
      </c>
      <c r="E109" s="66">
        <v>2178000</v>
      </c>
      <c r="F109" s="34"/>
      <c r="G109" s="27"/>
    </row>
    <row r="110" spans="1:7" ht="33.6" x14ac:dyDescent="0.3">
      <c r="A110" s="29">
        <f>IF(LEN(C110)=0,"",COUNTA($C$18:C110))</f>
        <v>88</v>
      </c>
      <c r="B110" s="161"/>
      <c r="C110" s="24" t="s">
        <v>246</v>
      </c>
      <c r="D110" s="24" t="s">
        <v>247</v>
      </c>
      <c r="E110" s="66">
        <v>847000</v>
      </c>
      <c r="F110" s="34"/>
      <c r="G110" s="27"/>
    </row>
    <row r="111" spans="1:7" ht="33.6" x14ac:dyDescent="0.3">
      <c r="A111" s="29">
        <f>IF(LEN(C111)=0,"",COUNTA($C$18:C111))</f>
        <v>89</v>
      </c>
      <c r="B111" s="161"/>
      <c r="C111" s="24" t="s">
        <v>248</v>
      </c>
      <c r="D111" s="32" t="s">
        <v>249</v>
      </c>
      <c r="E111" s="66">
        <v>1700000</v>
      </c>
      <c r="F111" s="34"/>
      <c r="G111" s="27"/>
    </row>
    <row r="112" spans="1:7" ht="33.6" x14ac:dyDescent="0.3">
      <c r="A112" s="29">
        <f>IF(LEN(C112)=0,"",COUNTA($C$18:C112))</f>
        <v>90</v>
      </c>
      <c r="B112" s="161"/>
      <c r="C112" s="24" t="s">
        <v>250</v>
      </c>
      <c r="D112" s="24" t="s">
        <v>236</v>
      </c>
      <c r="E112" s="66"/>
      <c r="F112" s="34"/>
      <c r="G112" s="27"/>
    </row>
    <row r="113" spans="1:7" ht="69" x14ac:dyDescent="0.3">
      <c r="A113" s="29">
        <f>IF(LEN(C113)=0,"",COUNTA($C$18:C113))</f>
        <v>91</v>
      </c>
      <c r="B113" s="163" t="s">
        <v>251</v>
      </c>
      <c r="C113" s="24" t="s">
        <v>252</v>
      </c>
      <c r="D113" s="24" t="s">
        <v>253</v>
      </c>
      <c r="E113" s="79">
        <v>3420000</v>
      </c>
      <c r="F113" s="89" t="s">
        <v>254</v>
      </c>
      <c r="G113" s="90"/>
    </row>
    <row r="114" spans="1:7" ht="50.4" x14ac:dyDescent="0.3">
      <c r="A114" s="29">
        <f>IF(LEN(C114)=0,"",COUNTA($C$18:C114))</f>
        <v>92</v>
      </c>
      <c r="B114" s="163"/>
      <c r="C114" s="24" t="s">
        <v>255</v>
      </c>
      <c r="D114" s="24" t="s">
        <v>256</v>
      </c>
      <c r="E114" s="79">
        <v>3420000</v>
      </c>
      <c r="F114" s="34"/>
      <c r="G114" s="27"/>
    </row>
    <row r="115" spans="1:7" ht="69" x14ac:dyDescent="0.3">
      <c r="A115" s="29">
        <f>IF(LEN(C115)=0,"",COUNTA($C$18:C115))</f>
        <v>93</v>
      </c>
      <c r="B115" s="163"/>
      <c r="C115" s="24" t="s">
        <v>257</v>
      </c>
      <c r="D115" s="24" t="s">
        <v>258</v>
      </c>
      <c r="E115" s="79">
        <v>3420000</v>
      </c>
      <c r="F115" s="89" t="s">
        <v>254</v>
      </c>
      <c r="G115" s="90"/>
    </row>
    <row r="116" spans="1:7" ht="50.4" x14ac:dyDescent="0.3">
      <c r="A116" s="29">
        <f>IF(LEN(C116)=0,"",COUNTA($C$18:C116))</f>
        <v>94</v>
      </c>
      <c r="B116" s="163"/>
      <c r="C116" s="24" t="s">
        <v>259</v>
      </c>
      <c r="D116" s="24" t="s">
        <v>260</v>
      </c>
      <c r="E116" s="79">
        <v>3420000</v>
      </c>
      <c r="F116" s="34"/>
      <c r="G116" s="27"/>
    </row>
    <row r="117" spans="1:7" ht="33.6" x14ac:dyDescent="0.3">
      <c r="A117" s="29">
        <f>IF(LEN(C117)=0,"",COUNTA($C$18:C117))</f>
        <v>95</v>
      </c>
      <c r="B117" s="163"/>
      <c r="C117" s="24" t="s">
        <v>261</v>
      </c>
      <c r="D117" s="24" t="s">
        <v>262</v>
      </c>
      <c r="E117" s="79">
        <v>3420000</v>
      </c>
      <c r="F117" s="34"/>
      <c r="G117" s="27"/>
    </row>
    <row r="118" spans="1:7" ht="50.4" x14ac:dyDescent="0.3">
      <c r="A118" s="29">
        <f>IF(LEN(C118)=0,"",COUNTA($C$18:C118))</f>
        <v>96</v>
      </c>
      <c r="B118" s="163"/>
      <c r="C118" s="32" t="s">
        <v>263</v>
      </c>
      <c r="D118" s="24" t="s">
        <v>264</v>
      </c>
      <c r="E118" s="79">
        <v>5730000</v>
      </c>
      <c r="F118" s="34"/>
      <c r="G118" s="27"/>
    </row>
    <row r="119" spans="1:7" ht="50.4" x14ac:dyDescent="0.3">
      <c r="A119" s="29">
        <f>IF(LEN(C119)=0,"",COUNTA($C$18:C119))</f>
        <v>97</v>
      </c>
      <c r="B119" s="163"/>
      <c r="C119" s="24" t="s">
        <v>265</v>
      </c>
      <c r="D119" s="24" t="s">
        <v>266</v>
      </c>
      <c r="E119" s="79">
        <v>3420000</v>
      </c>
      <c r="F119" s="34"/>
      <c r="G119" s="27"/>
    </row>
    <row r="120" spans="1:7" ht="50.4" x14ac:dyDescent="0.3">
      <c r="A120" s="29">
        <f>IF(LEN(C120)=0,"",COUNTA($C$18:C120))</f>
        <v>98</v>
      </c>
      <c r="B120" s="163"/>
      <c r="C120" s="24" t="s">
        <v>267</v>
      </c>
      <c r="D120" s="24" t="s">
        <v>266</v>
      </c>
      <c r="E120" s="79">
        <v>4530000</v>
      </c>
      <c r="F120" s="34"/>
      <c r="G120" s="27"/>
    </row>
    <row r="121" spans="1:7" ht="50.4" x14ac:dyDescent="0.3">
      <c r="A121" s="29">
        <f>IF(LEN(C121)=0,"",COUNTA($C$18:C121))</f>
        <v>99</v>
      </c>
      <c r="B121" s="163"/>
      <c r="C121" s="24" t="s">
        <v>268</v>
      </c>
      <c r="D121" s="24" t="s">
        <v>269</v>
      </c>
      <c r="E121" s="79">
        <v>3420000</v>
      </c>
      <c r="F121" s="34"/>
      <c r="G121" s="27"/>
    </row>
    <row r="122" spans="1:7" ht="50.4" x14ac:dyDescent="0.3">
      <c r="A122" s="29">
        <f>IF(LEN(C122)=0,"",COUNTA($C$18:C122))</f>
        <v>100</v>
      </c>
      <c r="B122" s="163"/>
      <c r="C122" s="32" t="s">
        <v>270</v>
      </c>
      <c r="D122" s="24" t="s">
        <v>271</v>
      </c>
      <c r="E122" s="79">
        <v>5515200</v>
      </c>
      <c r="F122" s="34"/>
      <c r="G122" s="27"/>
    </row>
    <row r="123" spans="1:7" ht="33.6" x14ac:dyDescent="0.3">
      <c r="A123" s="29">
        <f>IF(LEN(C123)=0,"",COUNTA($C$18:C123))</f>
        <v>101</v>
      </c>
      <c r="B123" s="163"/>
      <c r="C123" s="24" t="s">
        <v>272</v>
      </c>
      <c r="D123" s="24" t="s">
        <v>273</v>
      </c>
      <c r="E123" s="71">
        <v>2790000</v>
      </c>
      <c r="F123" s="91" t="s">
        <v>274</v>
      </c>
      <c r="G123" s="27"/>
    </row>
    <row r="124" spans="1:7" ht="50.4" x14ac:dyDescent="0.3">
      <c r="A124" s="29">
        <f>IF(LEN(C124)=0,"",COUNTA($C$18:C124))</f>
        <v>102</v>
      </c>
      <c r="B124" s="163"/>
      <c r="C124" s="24" t="s">
        <v>275</v>
      </c>
      <c r="D124" s="24" t="s">
        <v>276</v>
      </c>
      <c r="E124" s="79">
        <v>3078000</v>
      </c>
      <c r="F124" s="34"/>
      <c r="G124" s="27"/>
    </row>
    <row r="125" spans="1:7" ht="50.4" x14ac:dyDescent="0.3">
      <c r="A125" s="29">
        <f>IF(LEN(C125)=0,"",COUNTA($C$18:C125))</f>
        <v>103</v>
      </c>
      <c r="B125" s="163"/>
      <c r="C125" s="24" t="s">
        <v>277</v>
      </c>
      <c r="D125" s="24" t="s">
        <v>276</v>
      </c>
      <c r="E125" s="79">
        <v>4200000</v>
      </c>
      <c r="F125" s="34"/>
      <c r="G125" s="27"/>
    </row>
    <row r="126" spans="1:7" ht="50.4" x14ac:dyDescent="0.3">
      <c r="A126" s="29">
        <f>IF(LEN(C126)=0,"",COUNTA($C$18:C126))</f>
        <v>104</v>
      </c>
      <c r="B126" s="163"/>
      <c r="C126" s="24" t="s">
        <v>278</v>
      </c>
      <c r="D126" s="24" t="s">
        <v>279</v>
      </c>
      <c r="E126" s="79">
        <v>3078000</v>
      </c>
      <c r="F126" s="34"/>
      <c r="G126" s="27"/>
    </row>
    <row r="127" spans="1:7" ht="50.4" x14ac:dyDescent="0.3">
      <c r="A127" s="29">
        <f>IF(LEN(C127)=0,"",COUNTA($C$18:C127))</f>
        <v>105</v>
      </c>
      <c r="B127" s="163"/>
      <c r="C127" s="24" t="s">
        <v>280</v>
      </c>
      <c r="D127" s="24" t="s">
        <v>279</v>
      </c>
      <c r="E127" s="79">
        <v>4200000</v>
      </c>
      <c r="F127" s="34"/>
      <c r="G127" s="27"/>
    </row>
    <row r="128" spans="1:7" ht="50.4" x14ac:dyDescent="0.3">
      <c r="A128" s="29">
        <f>IF(LEN(C128)=0,"",COUNTA($C$18:C128))</f>
        <v>106</v>
      </c>
      <c r="B128" s="163"/>
      <c r="C128" s="24" t="s">
        <v>281</v>
      </c>
      <c r="D128" s="24" t="s">
        <v>282</v>
      </c>
      <c r="E128" s="79">
        <v>3078000</v>
      </c>
      <c r="F128" s="34"/>
      <c r="G128" s="27"/>
    </row>
    <row r="129" spans="1:7" ht="33.6" x14ac:dyDescent="0.3">
      <c r="A129" s="29">
        <f>IF(LEN(C129)=0,"",COUNTA($C$18:C129))</f>
        <v>107</v>
      </c>
      <c r="B129" s="163"/>
      <c r="C129" s="24" t="s">
        <v>283</v>
      </c>
      <c r="D129" s="24" t="s">
        <v>284</v>
      </c>
      <c r="E129" s="79">
        <v>3420000</v>
      </c>
      <c r="F129" s="34"/>
      <c r="G129" s="27"/>
    </row>
    <row r="130" spans="1:7" ht="33.6" x14ac:dyDescent="0.3">
      <c r="A130" s="29">
        <f>IF(LEN(C130)=0,"",COUNTA($C$18:C130))</f>
        <v>108</v>
      </c>
      <c r="B130" s="163"/>
      <c r="C130" s="24" t="s">
        <v>285</v>
      </c>
      <c r="D130" s="24" t="s">
        <v>286</v>
      </c>
      <c r="E130" s="79">
        <v>3420000</v>
      </c>
      <c r="F130" s="34"/>
      <c r="G130" s="27"/>
    </row>
    <row r="131" spans="1:7" ht="33.6" x14ac:dyDescent="0.3">
      <c r="A131" s="29">
        <f>IF(LEN(C131)=0,"",COUNTA($C$18:C131))</f>
        <v>109</v>
      </c>
      <c r="B131" s="163"/>
      <c r="C131" s="24" t="s">
        <v>287</v>
      </c>
      <c r="D131" s="24" t="s">
        <v>288</v>
      </c>
      <c r="E131" s="79">
        <v>3420000</v>
      </c>
      <c r="F131" s="34"/>
      <c r="G131" s="27"/>
    </row>
    <row r="132" spans="1:7" ht="33.6" x14ac:dyDescent="0.3">
      <c r="A132" s="29">
        <f>IF(LEN(C132)=0,"",COUNTA($C$18:C132))</f>
        <v>110</v>
      </c>
      <c r="B132" s="163"/>
      <c r="C132" s="24" t="s">
        <v>289</v>
      </c>
      <c r="D132" s="24" t="s">
        <v>290</v>
      </c>
      <c r="E132" s="79">
        <v>3420000</v>
      </c>
      <c r="F132" s="34"/>
      <c r="G132" s="27"/>
    </row>
    <row r="133" spans="1:7" ht="33.6" x14ac:dyDescent="0.3">
      <c r="A133" s="29">
        <f>IF(LEN(C133)=0,"",COUNTA($C$18:C133))</f>
        <v>111</v>
      </c>
      <c r="B133" s="163"/>
      <c r="C133" s="24" t="s">
        <v>291</v>
      </c>
      <c r="D133" s="24" t="s">
        <v>292</v>
      </c>
      <c r="E133" s="79">
        <v>7740000</v>
      </c>
      <c r="F133" s="34"/>
      <c r="G133" s="27"/>
    </row>
    <row r="134" spans="1:7" ht="33.6" x14ac:dyDescent="0.3">
      <c r="A134" s="29">
        <f>IF(LEN(C134)=0,"",COUNTA($C$18:C134))</f>
        <v>112</v>
      </c>
      <c r="B134" s="163"/>
      <c r="C134" s="24" t="s">
        <v>293</v>
      </c>
      <c r="D134" s="24" t="s">
        <v>294</v>
      </c>
      <c r="E134" s="79">
        <v>3420000</v>
      </c>
      <c r="F134" s="34"/>
      <c r="G134" s="27"/>
    </row>
    <row r="135" spans="1:7" ht="50.4" x14ac:dyDescent="0.3">
      <c r="A135" s="29">
        <f>IF(LEN(C135)=0,"",COUNTA($C$18:C135))</f>
        <v>113</v>
      </c>
      <c r="B135" s="163"/>
      <c r="C135" s="24" t="s">
        <v>295</v>
      </c>
      <c r="D135" s="24" t="s">
        <v>296</v>
      </c>
      <c r="E135" s="79">
        <v>4740000</v>
      </c>
      <c r="F135" s="34"/>
      <c r="G135" s="27"/>
    </row>
    <row r="136" spans="1:7" ht="33.6" x14ac:dyDescent="0.3">
      <c r="A136" s="29">
        <f>IF(LEN(C136)=0,"",COUNTA($C$18:C136))</f>
        <v>114</v>
      </c>
      <c r="B136" s="163"/>
      <c r="C136" s="24" t="s">
        <v>297</v>
      </c>
      <c r="D136" s="24" t="s">
        <v>298</v>
      </c>
      <c r="E136" s="71">
        <v>3720000</v>
      </c>
      <c r="F136" s="34"/>
      <c r="G136" s="27"/>
    </row>
    <row r="137" spans="1:7" ht="33.6" x14ac:dyDescent="0.3">
      <c r="A137" s="29">
        <f>IF(LEN(C137)=0,"",COUNTA($C$18:C137))</f>
        <v>115</v>
      </c>
      <c r="B137" s="163"/>
      <c r="C137" s="24" t="s">
        <v>299</v>
      </c>
      <c r="D137" s="24"/>
      <c r="E137" s="79">
        <v>6060000</v>
      </c>
      <c r="F137" s="34"/>
      <c r="G137" s="27"/>
    </row>
    <row r="138" spans="1:7" ht="33.6" x14ac:dyDescent="0.3">
      <c r="A138" s="29">
        <f>IF(LEN(C138)=0,"",COUNTA($C$18:C138))</f>
        <v>116</v>
      </c>
      <c r="B138" s="163"/>
      <c r="C138" s="24" t="s">
        <v>300</v>
      </c>
      <c r="D138" s="24"/>
      <c r="E138" s="79">
        <v>6060000</v>
      </c>
      <c r="F138" s="34"/>
      <c r="G138" s="27"/>
    </row>
    <row r="139" spans="1:7" ht="33.6" x14ac:dyDescent="0.3">
      <c r="A139" s="29">
        <f>IF(LEN(C139)=0,"",COUNTA($C$18:C139))</f>
        <v>117</v>
      </c>
      <c r="B139" s="163"/>
      <c r="C139" s="24" t="s">
        <v>301</v>
      </c>
      <c r="D139" s="24" t="s">
        <v>302</v>
      </c>
      <c r="E139" s="79">
        <v>5520000</v>
      </c>
      <c r="F139" s="34"/>
      <c r="G139" s="27"/>
    </row>
    <row r="140" spans="1:7" ht="33.6" x14ac:dyDescent="0.3">
      <c r="A140" s="29">
        <f>IF(LEN(C140)=0,"",COUNTA($C$18:C140))</f>
        <v>118</v>
      </c>
      <c r="B140" s="163"/>
      <c r="C140" s="24" t="s">
        <v>303</v>
      </c>
      <c r="D140" s="24" t="s">
        <v>304</v>
      </c>
      <c r="E140" s="79">
        <v>9930000</v>
      </c>
      <c r="F140" s="34"/>
      <c r="G140" s="27"/>
    </row>
    <row r="141" spans="1:7" ht="33.6" x14ac:dyDescent="0.3">
      <c r="A141" s="29">
        <f>IF(LEN(C141)=0,"",COUNTA($C$18:C141))</f>
        <v>119</v>
      </c>
      <c r="B141" s="163"/>
      <c r="C141" s="24" t="s">
        <v>305</v>
      </c>
      <c r="D141" s="24" t="s">
        <v>306</v>
      </c>
      <c r="E141" s="79">
        <v>7740000</v>
      </c>
      <c r="F141" s="34"/>
      <c r="G141" s="27"/>
    </row>
    <row r="142" spans="1:7" ht="33.6" x14ac:dyDescent="0.3">
      <c r="A142" s="29">
        <f>IF(LEN(C142)=0,"",COUNTA($C$18:C142))</f>
        <v>120</v>
      </c>
      <c r="B142" s="163"/>
      <c r="C142" s="24" t="s">
        <v>307</v>
      </c>
      <c r="D142" s="24" t="s">
        <v>308</v>
      </c>
      <c r="E142" s="79">
        <v>23160000</v>
      </c>
      <c r="F142" s="34"/>
      <c r="G142" s="27"/>
    </row>
    <row r="143" spans="1:7" ht="16.8" x14ac:dyDescent="0.3">
      <c r="A143" s="145" t="s">
        <v>309</v>
      </c>
      <c r="B143" s="145"/>
      <c r="C143" s="145"/>
      <c r="D143" s="145"/>
      <c r="E143" s="87"/>
      <c r="F143" s="65"/>
      <c r="G143" s="27"/>
    </row>
    <row r="144" spans="1:7" ht="33.6" x14ac:dyDescent="0.3">
      <c r="A144" s="29">
        <f>IF(LEN(C144)=0,"",COUNTA($C$18:C144))</f>
        <v>121</v>
      </c>
      <c r="B144" s="38"/>
      <c r="C144" s="24" t="s">
        <v>310</v>
      </c>
      <c r="D144" s="24" t="s">
        <v>311</v>
      </c>
      <c r="E144" s="71">
        <v>88000</v>
      </c>
      <c r="F144" s="34"/>
      <c r="G144" s="27"/>
    </row>
    <row r="145" spans="1:8" ht="33.6" x14ac:dyDescent="0.3">
      <c r="A145" s="29">
        <f>IF(LEN(C145)=0,"",COUNTA($C$18:C145))</f>
        <v>122</v>
      </c>
      <c r="B145" s="93"/>
      <c r="C145" s="94" t="s">
        <v>314</v>
      </c>
      <c r="D145" s="94" t="s">
        <v>315</v>
      </c>
      <c r="E145" s="25">
        <v>450000</v>
      </c>
      <c r="F145" s="34"/>
      <c r="G145" s="27"/>
      <c r="H145" s="27"/>
    </row>
    <row r="148" spans="1:8" s="97" customFormat="1" ht="16.8" x14ac:dyDescent="0.3">
      <c r="A148" s="147" t="s">
        <v>321</v>
      </c>
      <c r="B148" s="148"/>
      <c r="C148" s="148"/>
      <c r="D148" s="149"/>
      <c r="E148" s="96"/>
      <c r="F148" s="60"/>
    </row>
    <row r="149" spans="1:8" s="97" customFormat="1" ht="33.6" x14ac:dyDescent="0.3">
      <c r="A149" s="29">
        <f>IF(LEN(C149)=0,"",COUNTA($C$18:C149))</f>
        <v>123</v>
      </c>
      <c r="B149" s="98"/>
      <c r="C149" s="99" t="s">
        <v>322</v>
      </c>
      <c r="D149" s="99" t="s">
        <v>323</v>
      </c>
      <c r="E149" s="100">
        <v>71000</v>
      </c>
      <c r="F149" s="150" t="s">
        <v>324</v>
      </c>
    </row>
    <row r="150" spans="1:8" s="97" customFormat="1" ht="50.4" x14ac:dyDescent="0.3">
      <c r="A150" s="29">
        <f>IF(LEN(C150)=0,"",COUNTA($C$18:C150))</f>
        <v>124</v>
      </c>
      <c r="B150" s="98"/>
      <c r="C150" s="99" t="s">
        <v>325</v>
      </c>
      <c r="D150" s="99" t="s">
        <v>326</v>
      </c>
      <c r="E150" s="100">
        <v>86000</v>
      </c>
      <c r="F150" s="151"/>
    </row>
    <row r="151" spans="1:8" ht="16.8" x14ac:dyDescent="0.3">
      <c r="A151" s="145" t="s">
        <v>327</v>
      </c>
      <c r="B151" s="145"/>
      <c r="C151" s="145"/>
      <c r="D151" s="145"/>
      <c r="E151" s="87"/>
      <c r="F151" s="65"/>
      <c r="G151" s="27"/>
    </row>
    <row r="152" spans="1:8" ht="33" customHeight="1" x14ac:dyDescent="0.3">
      <c r="A152" s="29">
        <f>IF(LEN(C152)=0,"",COUNTA($C$18:C152))</f>
        <v>125</v>
      </c>
      <c r="B152" s="30"/>
      <c r="C152" s="24" t="s">
        <v>328</v>
      </c>
      <c r="D152" s="24" t="s">
        <v>329</v>
      </c>
      <c r="E152" s="79">
        <v>1968000</v>
      </c>
      <c r="F152" s="152" t="s">
        <v>330</v>
      </c>
      <c r="G152" s="27"/>
    </row>
    <row r="153" spans="1:8" ht="33.6" x14ac:dyDescent="0.3">
      <c r="A153" s="29">
        <f>IF(LEN(C153)=0,"",COUNTA($C$18:C153))</f>
        <v>126</v>
      </c>
      <c r="B153" s="30"/>
      <c r="C153" s="24" t="s">
        <v>331</v>
      </c>
      <c r="D153" s="24" t="s">
        <v>332</v>
      </c>
      <c r="E153" s="79">
        <v>2952000</v>
      </c>
      <c r="F153" s="153"/>
      <c r="G153" s="27"/>
    </row>
    <row r="154" spans="1:8" ht="67.2" x14ac:dyDescent="0.3">
      <c r="A154" s="29">
        <f>IF(LEN(C154)=0,"",COUNTA($C$18:C154))</f>
        <v>127</v>
      </c>
      <c r="B154" s="30"/>
      <c r="C154" s="24" t="s">
        <v>333</v>
      </c>
      <c r="D154" s="24" t="s">
        <v>334</v>
      </c>
      <c r="E154" s="79">
        <v>4100000</v>
      </c>
      <c r="F154" s="154"/>
      <c r="G154" s="27"/>
    </row>
    <row r="155" spans="1:8" ht="50.4" x14ac:dyDescent="0.3">
      <c r="A155" s="29">
        <f>IF(LEN(C155)=0,"",COUNTA($C$18:C155))</f>
        <v>128</v>
      </c>
      <c r="B155" s="30"/>
      <c r="C155" s="24" t="s">
        <v>335</v>
      </c>
      <c r="D155" s="24" t="s">
        <v>336</v>
      </c>
      <c r="E155" s="79">
        <v>550000</v>
      </c>
      <c r="F155" s="84"/>
      <c r="G155" s="27"/>
    </row>
    <row r="156" spans="1:8" ht="160.5" customHeight="1" x14ac:dyDescent="0.3">
      <c r="A156" s="29">
        <f>IF(LEN(C156)=0,"",COUNTA($C$18:C156))</f>
        <v>129</v>
      </c>
      <c r="B156" s="30"/>
      <c r="C156" s="24" t="s">
        <v>337</v>
      </c>
      <c r="D156" s="24" t="s">
        <v>338</v>
      </c>
      <c r="E156" s="71">
        <v>495000</v>
      </c>
      <c r="F156" s="84" t="s">
        <v>339</v>
      </c>
      <c r="G156" s="27"/>
    </row>
    <row r="157" spans="1:8" ht="16.8" x14ac:dyDescent="0.3">
      <c r="A157" s="29">
        <f>IF(LEN(C157)=0,"",COUNTA($C$18:C157))</f>
        <v>130</v>
      </c>
      <c r="B157" s="30"/>
      <c r="C157" s="24" t="s">
        <v>340</v>
      </c>
      <c r="D157" s="24" t="s">
        <v>341</v>
      </c>
      <c r="E157" s="71">
        <v>268000</v>
      </c>
      <c r="F157" s="34"/>
      <c r="G157" s="27"/>
    </row>
    <row r="158" spans="1:8" ht="16.8" x14ac:dyDescent="0.3">
      <c r="A158" s="29">
        <f>IF(LEN(C158)=0,"",COUNTA($C$18:C158))</f>
        <v>131</v>
      </c>
      <c r="B158" s="30"/>
      <c r="C158" s="24" t="s">
        <v>342</v>
      </c>
      <c r="D158" s="24" t="s">
        <v>343</v>
      </c>
      <c r="E158" s="71">
        <v>151000</v>
      </c>
      <c r="F158" s="34"/>
      <c r="G158" s="27"/>
    </row>
    <row r="159" spans="1:8" ht="16.8" x14ac:dyDescent="0.3">
      <c r="A159" s="29">
        <f>IF(LEN(C159)=0,"",COUNTA($C$18:C159))</f>
        <v>132</v>
      </c>
      <c r="B159" s="30"/>
      <c r="C159" s="24" t="s">
        <v>344</v>
      </c>
      <c r="D159" s="24" t="s">
        <v>345</v>
      </c>
      <c r="E159" s="71">
        <v>220000</v>
      </c>
      <c r="F159" s="34"/>
      <c r="G159" s="27"/>
    </row>
    <row r="160" spans="1:8" ht="16.8" x14ac:dyDescent="0.3">
      <c r="A160" s="145" t="s">
        <v>346</v>
      </c>
      <c r="B160" s="145"/>
      <c r="C160" s="145"/>
      <c r="D160" s="145"/>
      <c r="E160" s="87"/>
      <c r="F160" s="65"/>
      <c r="G160" s="27"/>
    </row>
    <row r="161" spans="1:7" ht="50.4" x14ac:dyDescent="0.3">
      <c r="A161" s="29">
        <f>IF(LEN(C161)=0,"",COUNTA($C$18:C161))</f>
        <v>133</v>
      </c>
      <c r="B161" s="30"/>
      <c r="C161" s="24" t="s">
        <v>347</v>
      </c>
      <c r="D161" s="24" t="s">
        <v>348</v>
      </c>
      <c r="E161" s="71">
        <v>390000</v>
      </c>
      <c r="F161" s="34"/>
      <c r="G161" s="27"/>
    </row>
    <row r="162" spans="1:7" ht="16.8" x14ac:dyDescent="0.3">
      <c r="A162" s="145" t="s">
        <v>349</v>
      </c>
      <c r="B162" s="145"/>
      <c r="C162" s="145"/>
      <c r="D162" s="145"/>
      <c r="E162" s="87"/>
      <c r="F162" s="65"/>
      <c r="G162" s="27"/>
    </row>
    <row r="163" spans="1:7" ht="33.6" x14ac:dyDescent="0.3">
      <c r="A163" s="29">
        <f>IF(LEN(C163)=0,"",COUNTA($C$18:C163))</f>
        <v>134</v>
      </c>
      <c r="B163" s="38"/>
      <c r="C163" s="31" t="s">
        <v>351</v>
      </c>
      <c r="D163" s="31" t="s">
        <v>352</v>
      </c>
      <c r="E163" s="66">
        <v>72000</v>
      </c>
      <c r="F163" s="34"/>
      <c r="G163" s="27"/>
    </row>
    <row r="164" spans="1:7" ht="50.4" x14ac:dyDescent="0.3">
      <c r="A164" s="29">
        <f>IF(LEN(C164)=0,"",COUNTA($C$18:C164))</f>
        <v>135</v>
      </c>
      <c r="B164" s="38"/>
      <c r="C164" s="31" t="s">
        <v>355</v>
      </c>
      <c r="D164" s="31" t="s">
        <v>356</v>
      </c>
      <c r="E164" s="66">
        <v>605000</v>
      </c>
      <c r="F164" s="34"/>
      <c r="G164" s="27"/>
    </row>
    <row r="165" spans="1:7" ht="67.2" x14ac:dyDescent="0.3">
      <c r="A165" s="29">
        <f>IF(LEN(C165)=0,"",COUNTA($C$18:C165))</f>
        <v>136</v>
      </c>
      <c r="B165" s="38"/>
      <c r="C165" s="99" t="s">
        <v>357</v>
      </c>
      <c r="D165" s="99" t="s">
        <v>358</v>
      </c>
      <c r="E165" s="37">
        <v>1100000</v>
      </c>
      <c r="F165" s="34"/>
      <c r="G165" s="27"/>
    </row>
    <row r="166" spans="1:7" ht="50.4" x14ac:dyDescent="0.3">
      <c r="A166" s="29">
        <f>IF(LEN(C166)=0,"",COUNTA($C$18:C166))</f>
        <v>137</v>
      </c>
      <c r="B166" s="38"/>
      <c r="C166" s="99" t="s">
        <v>359</v>
      </c>
      <c r="D166" s="99" t="s">
        <v>360</v>
      </c>
      <c r="E166" s="37">
        <v>187000</v>
      </c>
      <c r="F166" s="34"/>
      <c r="G166" s="27"/>
    </row>
    <row r="167" spans="1:7" ht="16.8" x14ac:dyDescent="0.3">
      <c r="A167" s="29">
        <f>IF(LEN(C167)=0,"",COUNTA($C$18:C167))</f>
        <v>138</v>
      </c>
      <c r="B167" s="38"/>
      <c r="C167" s="24" t="s">
        <v>361</v>
      </c>
      <c r="D167" s="24" t="s">
        <v>362</v>
      </c>
      <c r="E167" s="66">
        <v>220000</v>
      </c>
      <c r="F167" s="34"/>
      <c r="G167" s="27"/>
    </row>
    <row r="168" spans="1:7" ht="50.4" x14ac:dyDescent="0.3">
      <c r="A168" s="29">
        <f>IF(LEN(C168)=0,"",COUNTA($C$18:C168))</f>
        <v>139</v>
      </c>
      <c r="B168" s="38"/>
      <c r="C168" s="24" t="s">
        <v>363</v>
      </c>
      <c r="D168" s="24" t="s">
        <v>364</v>
      </c>
      <c r="E168" s="66">
        <v>817000</v>
      </c>
      <c r="F168" s="34"/>
      <c r="G168" s="27"/>
    </row>
    <row r="169" spans="1:7" ht="67.2" x14ac:dyDescent="0.3">
      <c r="A169" s="29">
        <f>IF(LEN(C169)=0,"",COUNTA($C$18:C169))</f>
        <v>140</v>
      </c>
      <c r="B169" s="38"/>
      <c r="C169" s="24" t="s">
        <v>365</v>
      </c>
      <c r="D169" s="24" t="s">
        <v>366</v>
      </c>
      <c r="E169" s="66">
        <v>1500000</v>
      </c>
      <c r="F169" s="34"/>
      <c r="G169" s="27"/>
    </row>
    <row r="170" spans="1:7" ht="33.6" x14ac:dyDescent="0.3">
      <c r="A170" s="29">
        <f>IF(LEN(C170)=0,"",COUNTA($C$18:C170))</f>
        <v>141</v>
      </c>
      <c r="B170" s="38"/>
      <c r="C170" s="24" t="s">
        <v>367</v>
      </c>
      <c r="D170" s="24" t="s">
        <v>368</v>
      </c>
      <c r="E170" s="71">
        <v>220000</v>
      </c>
      <c r="F170" s="34"/>
      <c r="G170" s="27"/>
    </row>
    <row r="171" spans="1:7" ht="16.8" x14ac:dyDescent="0.3">
      <c r="A171" s="147" t="s">
        <v>369</v>
      </c>
      <c r="B171" s="148"/>
      <c r="C171" s="148"/>
      <c r="D171" s="149"/>
      <c r="E171" s="64"/>
      <c r="F171" s="65"/>
      <c r="G171" s="27"/>
    </row>
    <row r="172" spans="1:7" ht="16.8" x14ac:dyDescent="0.3">
      <c r="A172" s="29">
        <f>IF(LEN(C172)=0,"",COUNTA($C$18:C172))</f>
        <v>142</v>
      </c>
      <c r="B172" s="38"/>
      <c r="C172" s="24" t="s">
        <v>370</v>
      </c>
      <c r="D172" s="24"/>
      <c r="E172" s="79">
        <v>165000</v>
      </c>
      <c r="F172" s="34"/>
      <c r="G172" s="27"/>
    </row>
    <row r="173" spans="1:7" ht="16.8" x14ac:dyDescent="0.3">
      <c r="A173" s="29">
        <f>IF(LEN(C173)=0,"",COUNTA($C$18:C173))</f>
        <v>143</v>
      </c>
      <c r="B173" s="38"/>
      <c r="C173" s="24" t="s">
        <v>371</v>
      </c>
      <c r="D173" s="24" t="s">
        <v>372</v>
      </c>
      <c r="E173" s="71">
        <v>220000</v>
      </c>
      <c r="F173" s="34"/>
      <c r="G173" s="27"/>
    </row>
    <row r="174" spans="1:7" ht="134.4" x14ac:dyDescent="0.3">
      <c r="A174" s="29">
        <f>IF(LEN(C174)=0,"",COUNTA($C$18:C174))</f>
        <v>144</v>
      </c>
      <c r="B174" s="38"/>
      <c r="C174" s="24" t="s">
        <v>373</v>
      </c>
      <c r="D174" s="24" t="s">
        <v>374</v>
      </c>
      <c r="E174" s="71">
        <v>380000</v>
      </c>
      <c r="F174" s="34"/>
      <c r="G174" s="27"/>
    </row>
    <row r="175" spans="1:7" ht="100.8" x14ac:dyDescent="0.3">
      <c r="A175" s="29">
        <f>IF(LEN(C175)=0,"",COUNTA($C$18:C175))</f>
        <v>145</v>
      </c>
      <c r="B175" s="38"/>
      <c r="C175" s="24" t="s">
        <v>375</v>
      </c>
      <c r="D175" s="24" t="s">
        <v>376</v>
      </c>
      <c r="E175" s="71">
        <v>4500000</v>
      </c>
      <c r="F175" s="34"/>
      <c r="G175" s="27"/>
    </row>
    <row r="176" spans="1:7" ht="50.4" x14ac:dyDescent="0.3">
      <c r="A176" s="29">
        <f>IF(LEN(C176)=0,"",COUNTA($C$18:C176))</f>
        <v>146</v>
      </c>
      <c r="B176" s="38"/>
      <c r="C176" s="24" t="s">
        <v>377</v>
      </c>
      <c r="D176" s="24" t="s">
        <v>378</v>
      </c>
      <c r="E176" s="71">
        <v>3200000</v>
      </c>
      <c r="F176" s="34"/>
      <c r="G176" s="27"/>
    </row>
    <row r="177" spans="1:7" ht="16.8" x14ac:dyDescent="0.3">
      <c r="A177" s="147" t="s">
        <v>379</v>
      </c>
      <c r="B177" s="148"/>
      <c r="C177" s="148"/>
      <c r="D177" s="149"/>
      <c r="E177" s="64"/>
      <c r="F177" s="65"/>
      <c r="G177" s="27"/>
    </row>
    <row r="178" spans="1:7" ht="16.8" x14ac:dyDescent="0.3">
      <c r="A178" s="29">
        <f>IF(LEN(C178)=0,"",COUNTA($C$18:C178))</f>
        <v>147</v>
      </c>
      <c r="B178" s="38"/>
      <c r="C178" s="101" t="s">
        <v>380</v>
      </c>
      <c r="D178" s="101" t="s">
        <v>381</v>
      </c>
      <c r="E178" s="102">
        <v>233000</v>
      </c>
      <c r="F178" s="34"/>
      <c r="G178" s="27"/>
    </row>
    <row r="179" spans="1:7" ht="16.8" x14ac:dyDescent="0.3">
      <c r="A179" s="29">
        <f>IF(LEN(C179)=0,"",COUNTA($C$18:C179))</f>
        <v>148</v>
      </c>
      <c r="B179" s="38"/>
      <c r="C179" s="103" t="s">
        <v>382</v>
      </c>
      <c r="D179" s="103" t="s">
        <v>383</v>
      </c>
      <c r="E179" s="104">
        <v>227000</v>
      </c>
      <c r="F179" s="34"/>
      <c r="G179" s="27"/>
    </row>
    <row r="180" spans="1:7" ht="16.8" x14ac:dyDescent="0.3">
      <c r="A180" s="29">
        <f>IF(LEN(C180)=0,"",COUNTA($C$18:C180))</f>
        <v>149</v>
      </c>
      <c r="B180" s="38"/>
      <c r="C180" s="103" t="s">
        <v>384</v>
      </c>
      <c r="D180" s="103" t="s">
        <v>385</v>
      </c>
      <c r="E180" s="104">
        <v>72000</v>
      </c>
      <c r="F180" s="34"/>
      <c r="G180" s="27"/>
    </row>
    <row r="181" spans="1:7" ht="16.8" x14ac:dyDescent="0.3">
      <c r="A181" s="147" t="s">
        <v>386</v>
      </c>
      <c r="B181" s="148"/>
      <c r="C181" s="148"/>
      <c r="D181" s="149"/>
      <c r="E181" s="64"/>
      <c r="F181" s="65"/>
      <c r="G181" s="27"/>
    </row>
    <row r="182" spans="1:7" ht="16.8" x14ac:dyDescent="0.3">
      <c r="A182" s="29">
        <f>IF(LEN(C182)=0,"",COUNTA($C$18:C182))</f>
        <v>150</v>
      </c>
      <c r="B182" s="38"/>
      <c r="C182" s="24" t="s">
        <v>387</v>
      </c>
      <c r="D182" s="24"/>
      <c r="E182" s="155">
        <v>183000</v>
      </c>
      <c r="F182" s="34"/>
      <c r="G182" s="27"/>
    </row>
    <row r="183" spans="1:7" ht="16.8" x14ac:dyDescent="0.3">
      <c r="A183" s="29">
        <f>IF(LEN(C183)=0,"",COUNTA($C$18:C183))</f>
        <v>151</v>
      </c>
      <c r="B183" s="38"/>
      <c r="C183" s="24" t="s">
        <v>388</v>
      </c>
      <c r="D183" s="24"/>
      <c r="E183" s="156"/>
      <c r="F183" s="34"/>
      <c r="G183" s="27"/>
    </row>
    <row r="184" spans="1:7" ht="16.8" x14ac:dyDescent="0.3">
      <c r="A184" s="29">
        <f>IF(LEN(C184)=0,"",COUNTA($C$18:C184))</f>
        <v>152</v>
      </c>
      <c r="B184" s="38"/>
      <c r="C184" s="24" t="s">
        <v>389</v>
      </c>
      <c r="D184" s="24"/>
      <c r="E184" s="156"/>
      <c r="F184" s="34"/>
      <c r="G184" s="27"/>
    </row>
    <row r="185" spans="1:7" ht="16.8" x14ac:dyDescent="0.3">
      <c r="A185" s="29">
        <f>IF(LEN(C185)=0,"",COUNTA($C$18:C185))</f>
        <v>153</v>
      </c>
      <c r="B185" s="38"/>
      <c r="C185" s="31" t="s">
        <v>390</v>
      </c>
      <c r="D185" s="24"/>
      <c r="E185" s="157"/>
      <c r="F185" s="34"/>
      <c r="G185" s="27"/>
    </row>
    <row r="186" spans="1:7" ht="16.8" x14ac:dyDescent="0.3">
      <c r="A186" s="147" t="s">
        <v>391</v>
      </c>
      <c r="B186" s="148"/>
      <c r="C186" s="148"/>
      <c r="D186" s="149"/>
      <c r="E186" s="64"/>
      <c r="F186" s="65"/>
      <c r="G186" s="27"/>
    </row>
    <row r="187" spans="1:7" ht="16.8" x14ac:dyDescent="0.3">
      <c r="A187" s="29">
        <f>IF(LEN(C187)=0,"",COUNTA($C$18:C187))</f>
        <v>154</v>
      </c>
      <c r="B187" s="38"/>
      <c r="C187" s="24" t="s">
        <v>392</v>
      </c>
      <c r="D187" s="24"/>
      <c r="E187" s="71">
        <v>205000</v>
      </c>
      <c r="F187" s="34"/>
      <c r="G187" s="27"/>
    </row>
    <row r="188" spans="1:7" ht="16.8" x14ac:dyDescent="0.3">
      <c r="A188" s="29">
        <f>IF(LEN(C188)=0,"",COUNTA($C$18:C188))</f>
        <v>155</v>
      </c>
      <c r="B188" s="38"/>
      <c r="C188" s="24" t="s">
        <v>393</v>
      </c>
      <c r="D188" s="24"/>
      <c r="E188" s="71">
        <v>340000</v>
      </c>
      <c r="F188" s="34"/>
      <c r="G188" s="27"/>
    </row>
    <row r="189" spans="1:7" ht="16.8" x14ac:dyDescent="0.3">
      <c r="A189" s="29">
        <f>IF(LEN(C189)=0,"",COUNTA($C$18:C189))</f>
        <v>156</v>
      </c>
      <c r="B189" s="38"/>
      <c r="C189" s="24" t="s">
        <v>394</v>
      </c>
      <c r="D189" s="24"/>
      <c r="E189" s="71">
        <v>1700000</v>
      </c>
      <c r="F189" s="34"/>
      <c r="G189" s="27"/>
    </row>
    <row r="190" spans="1:7" ht="16.8" x14ac:dyDescent="0.3">
      <c r="A190" s="29">
        <f>IF(LEN(C190)=0,"",COUNTA($C$18:C190))</f>
        <v>157</v>
      </c>
      <c r="B190" s="38"/>
      <c r="C190" s="31" t="s">
        <v>395</v>
      </c>
      <c r="D190" s="24"/>
      <c r="E190" s="71">
        <v>1360000</v>
      </c>
      <c r="F190" s="34"/>
      <c r="G190" s="27"/>
    </row>
    <row r="191" spans="1:7" ht="16.8" x14ac:dyDescent="0.3">
      <c r="A191" s="105"/>
      <c r="B191" s="106"/>
      <c r="C191" s="105"/>
      <c r="D191" s="105"/>
      <c r="E191" s="107"/>
      <c r="F191" s="108"/>
    </row>
    <row r="192" spans="1:7" s="110" customFormat="1" ht="16.8" x14ac:dyDescent="0.3">
      <c r="A192" s="146" t="s">
        <v>396</v>
      </c>
      <c r="B192" s="146"/>
      <c r="C192" s="146"/>
      <c r="D192" s="146"/>
      <c r="E192" s="7"/>
      <c r="F192" s="109"/>
    </row>
    <row r="193" spans="1:6" s="110" customFormat="1" ht="16.8" x14ac:dyDescent="0.3">
      <c r="A193" s="111"/>
      <c r="B193" s="143" t="s">
        <v>397</v>
      </c>
      <c r="C193" s="143"/>
      <c r="D193" s="143"/>
      <c r="E193" s="143"/>
      <c r="F193" s="143"/>
    </row>
    <row r="194" spans="1:6" s="110" customFormat="1" ht="16.8" x14ac:dyDescent="0.3">
      <c r="A194" s="111"/>
      <c r="B194" s="143" t="s">
        <v>398</v>
      </c>
      <c r="C194" s="143"/>
      <c r="D194" s="143"/>
      <c r="E194" s="143"/>
      <c r="F194" s="143"/>
    </row>
    <row r="195" spans="1:6" s="113" customFormat="1" ht="38.25" customHeight="1" x14ac:dyDescent="0.3">
      <c r="A195" s="112"/>
      <c r="B195" s="143" t="s">
        <v>399</v>
      </c>
      <c r="C195" s="143"/>
      <c r="D195" s="143"/>
      <c r="E195" s="143"/>
      <c r="F195" s="143"/>
    </row>
    <row r="196" spans="1:6" s="115" customFormat="1" ht="32.25" customHeight="1" x14ac:dyDescent="0.3">
      <c r="A196" s="114"/>
      <c r="B196" s="144" t="s">
        <v>400</v>
      </c>
      <c r="C196" s="144"/>
      <c r="D196" s="144"/>
      <c r="E196" s="144"/>
      <c r="F196" s="144"/>
    </row>
    <row r="197" spans="1:6" s="4" customFormat="1" ht="17.25" customHeight="1" x14ac:dyDescent="0.3">
      <c r="A197" s="109"/>
      <c r="B197" s="143" t="s">
        <v>401</v>
      </c>
      <c r="C197" s="143"/>
      <c r="D197" s="143"/>
      <c r="E197" s="143"/>
      <c r="F197" s="143"/>
    </row>
    <row r="198" spans="1:6" s="4" customFormat="1" ht="16.8" x14ac:dyDescent="0.3">
      <c r="A198" s="109"/>
      <c r="B198" s="112" t="s">
        <v>402</v>
      </c>
      <c r="C198" s="112"/>
      <c r="D198" s="116"/>
      <c r="E198" s="7"/>
      <c r="F198" s="5"/>
    </row>
    <row r="199" spans="1:6" s="4" customFormat="1" ht="16.8" x14ac:dyDescent="0.3">
      <c r="A199" s="109"/>
      <c r="B199" s="112" t="s">
        <v>403</v>
      </c>
      <c r="C199" s="112"/>
      <c r="D199" s="116"/>
      <c r="E199" s="7"/>
      <c r="F199" s="5"/>
    </row>
    <row r="200" spans="1:6" s="121" customFormat="1" ht="16.8" x14ac:dyDescent="0.3">
      <c r="A200" s="117" t="s">
        <v>404</v>
      </c>
      <c r="B200" s="118"/>
      <c r="C200" s="118"/>
      <c r="D200" s="118"/>
      <c r="E200" s="119"/>
      <c r="F200" s="120"/>
    </row>
    <row r="201" spans="1:6" s="4" customFormat="1" ht="16.8" x14ac:dyDescent="0.3">
      <c r="A201" s="109"/>
      <c r="B201" s="5" t="s">
        <v>405</v>
      </c>
      <c r="C201" s="5" t="s">
        <v>406</v>
      </c>
      <c r="D201" s="116"/>
      <c r="E201" s="10"/>
      <c r="F201" s="5"/>
    </row>
    <row r="202" spans="1:6" s="4" customFormat="1" ht="16.8" x14ac:dyDescent="0.3">
      <c r="A202" s="109"/>
      <c r="B202" s="5" t="s">
        <v>407</v>
      </c>
      <c r="C202" s="5"/>
      <c r="D202" s="116"/>
      <c r="E202" s="10"/>
      <c r="F202" s="5"/>
    </row>
    <row r="203" spans="1:6" s="4" customFormat="1" ht="16.8" x14ac:dyDescent="0.3">
      <c r="A203" s="109"/>
      <c r="B203" s="5" t="s">
        <v>408</v>
      </c>
      <c r="C203" s="5"/>
      <c r="D203" s="116"/>
      <c r="E203" s="10"/>
      <c r="F203" s="5"/>
    </row>
  </sheetData>
  <mergeCells count="51">
    <mergeCell ref="B32:B33"/>
    <mergeCell ref="F32:F33"/>
    <mergeCell ref="D1:F5"/>
    <mergeCell ref="A7:F7"/>
    <mergeCell ref="B9:F9"/>
    <mergeCell ref="A10:F11"/>
    <mergeCell ref="B16:C16"/>
    <mergeCell ref="B24:B26"/>
    <mergeCell ref="F24:F26"/>
    <mergeCell ref="B27:B30"/>
    <mergeCell ref="F28:F30"/>
    <mergeCell ref="B68:B70"/>
    <mergeCell ref="B35:B36"/>
    <mergeCell ref="F35:F36"/>
    <mergeCell ref="B38:B50"/>
    <mergeCell ref="B51:B53"/>
    <mergeCell ref="D51:D53"/>
    <mergeCell ref="F51:F53"/>
    <mergeCell ref="B54:B57"/>
    <mergeCell ref="D54:D55"/>
    <mergeCell ref="A58:D58"/>
    <mergeCell ref="B59:B65"/>
    <mergeCell ref="B66:B67"/>
    <mergeCell ref="A71:D71"/>
    <mergeCell ref="B72:B73"/>
    <mergeCell ref="B74:B75"/>
    <mergeCell ref="B77:B90"/>
    <mergeCell ref="A91:D91"/>
    <mergeCell ref="A94:D94"/>
    <mergeCell ref="B95:B99"/>
    <mergeCell ref="B101:B105"/>
    <mergeCell ref="B106:B112"/>
    <mergeCell ref="B113:B142"/>
    <mergeCell ref="A143:D143"/>
    <mergeCell ref="A192:D192"/>
    <mergeCell ref="A148:D148"/>
    <mergeCell ref="F149:F150"/>
    <mergeCell ref="A151:D151"/>
    <mergeCell ref="F152:F154"/>
    <mergeCell ref="A160:D160"/>
    <mergeCell ref="A162:D162"/>
    <mergeCell ref="A171:D171"/>
    <mergeCell ref="A177:D177"/>
    <mergeCell ref="A181:D181"/>
    <mergeCell ref="E182:E185"/>
    <mergeCell ref="A186:D186"/>
    <mergeCell ref="B193:F193"/>
    <mergeCell ref="B194:F194"/>
    <mergeCell ref="B195:F195"/>
    <mergeCell ref="B196:F196"/>
    <mergeCell ref="B197:F197"/>
  </mergeCells>
  <pageMargins left="0.35433070866141736" right="0.15748031496062992" top="0.23622047244094491" bottom="0.19685039370078741" header="0.15748031496062992" footer="0.15748031496062992"/>
  <pageSetup paperSize="9" scale="59" fitToHeight="0" orientation="portrait" r:id="rId1"/>
  <rowBreaks count="5" manualBreakCount="5">
    <brk id="27" max="5" man="1"/>
    <brk id="61" max="5" man="1"/>
    <brk id="99" max="5" man="1"/>
    <brk id="130" max="5" man="1"/>
    <brk id="164"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E8BF9-99E9-43D4-8BEB-EB48F0015B42}">
  <sheetPr>
    <pageSetUpPr fitToPage="1"/>
  </sheetPr>
  <dimension ref="A1:O63"/>
  <sheetViews>
    <sheetView topLeftCell="A37" zoomScale="55" zoomScaleNormal="55" zoomScaleSheetLayoutView="55" workbookViewId="0">
      <selection activeCell="H50" sqref="H50"/>
    </sheetView>
  </sheetViews>
  <sheetFormatPr defaultColWidth="9.109375" defaultRowHeight="15.6" x14ac:dyDescent="0.3"/>
  <cols>
    <col min="1" max="1" width="7" style="19" customWidth="1"/>
    <col min="2" max="2" width="13.44140625" style="122" customWidth="1"/>
    <col min="3" max="3" width="53.33203125" style="19" customWidth="1"/>
    <col min="4" max="4" width="48.5546875" style="19" customWidth="1"/>
    <col min="5" max="5" width="13" style="123" customWidth="1"/>
    <col min="6" max="9" width="17.88671875" style="123" customWidth="1"/>
    <col min="10" max="10" width="28.33203125" style="124" customWidth="1"/>
    <col min="11" max="11" width="19.6640625" style="19" customWidth="1"/>
    <col min="12" max="12" width="9.88671875" style="19" bestFit="1" customWidth="1"/>
    <col min="13" max="16384" width="9.109375" style="19"/>
  </cols>
  <sheetData>
    <row r="1" spans="1:15" s="2" customFormat="1" ht="16.5" customHeight="1" x14ac:dyDescent="0.3">
      <c r="A1" s="1"/>
      <c r="B1" s="1"/>
      <c r="C1" s="1"/>
      <c r="D1" s="181" t="s">
        <v>0</v>
      </c>
      <c r="E1" s="182"/>
      <c r="F1" s="182"/>
      <c r="G1" s="182"/>
      <c r="H1" s="182"/>
      <c r="I1" s="182"/>
      <c r="J1" s="183"/>
    </row>
    <row r="2" spans="1:15" s="4" customFormat="1" ht="16.5" customHeight="1" x14ac:dyDescent="0.3">
      <c r="A2" s="3"/>
      <c r="B2" s="3"/>
      <c r="C2" s="3"/>
      <c r="D2" s="181"/>
      <c r="E2" s="182"/>
      <c r="F2" s="182"/>
      <c r="G2" s="182"/>
      <c r="H2" s="182"/>
      <c r="I2" s="182"/>
      <c r="J2" s="183"/>
    </row>
    <row r="3" spans="1:15" s="4" customFormat="1" ht="16.5" customHeight="1" x14ac:dyDescent="0.3">
      <c r="A3" s="3"/>
      <c r="B3" s="3"/>
      <c r="C3" s="3"/>
      <c r="D3" s="181"/>
      <c r="E3" s="182"/>
      <c r="F3" s="182"/>
      <c r="G3" s="182"/>
      <c r="H3" s="182"/>
      <c r="I3" s="182"/>
      <c r="J3" s="183"/>
    </row>
    <row r="4" spans="1:15" s="4" customFormat="1" ht="16.5" customHeight="1" x14ac:dyDescent="0.3">
      <c r="A4" s="3"/>
      <c r="B4" s="3"/>
      <c r="C4" s="3"/>
      <c r="D4" s="181"/>
      <c r="E4" s="182"/>
      <c r="F4" s="182"/>
      <c r="G4" s="182"/>
      <c r="H4" s="182"/>
      <c r="I4" s="182"/>
      <c r="J4" s="183"/>
    </row>
    <row r="5" spans="1:15" s="4" customFormat="1" ht="16.5" customHeight="1" x14ac:dyDescent="0.3">
      <c r="A5" s="3"/>
      <c r="B5" s="3"/>
      <c r="C5" s="3"/>
      <c r="D5" s="184"/>
      <c r="E5" s="185"/>
      <c r="F5" s="185"/>
      <c r="G5" s="185"/>
      <c r="H5" s="185"/>
      <c r="I5" s="185"/>
      <c r="J5" s="186"/>
    </row>
    <row r="6" spans="1:15" s="4" customFormat="1" ht="16.8" x14ac:dyDescent="0.3">
      <c r="A6" s="5"/>
      <c r="B6" s="6"/>
      <c r="C6" s="6"/>
      <c r="D6" s="6"/>
      <c r="E6" s="7"/>
      <c r="F6" s="7"/>
      <c r="G6" s="7"/>
      <c r="H6" s="7"/>
      <c r="I6" s="7"/>
      <c r="J6" s="5"/>
    </row>
    <row r="7" spans="1:15" s="4" customFormat="1" ht="17.399999999999999" x14ac:dyDescent="0.3">
      <c r="A7" s="187" t="s">
        <v>1</v>
      </c>
      <c r="B7" s="188"/>
      <c r="C7" s="188"/>
      <c r="D7" s="188"/>
      <c r="E7" s="188"/>
      <c r="F7" s="188"/>
      <c r="G7" s="188"/>
      <c r="H7" s="188"/>
      <c r="I7" s="188"/>
      <c r="J7" s="189"/>
      <c r="K7" s="8"/>
      <c r="L7" s="8"/>
      <c r="M7" s="8"/>
      <c r="N7" s="8"/>
      <c r="O7" s="8"/>
    </row>
    <row r="8" spans="1:15" s="4" customFormat="1" ht="16.8" x14ac:dyDescent="0.3">
      <c r="A8" s="9"/>
      <c r="B8" s="9"/>
      <c r="C8" s="9"/>
      <c r="D8" s="9"/>
      <c r="E8" s="10"/>
      <c r="F8" s="10"/>
      <c r="G8" s="10"/>
      <c r="H8" s="10"/>
      <c r="I8" s="10"/>
      <c r="J8" s="9"/>
      <c r="K8" s="8"/>
      <c r="L8" s="8"/>
      <c r="M8" s="8"/>
      <c r="N8" s="8"/>
      <c r="O8" s="8"/>
    </row>
    <row r="9" spans="1:15" s="4" customFormat="1" ht="16.5" customHeight="1" x14ac:dyDescent="0.3">
      <c r="A9" s="11"/>
      <c r="B9" s="190" t="s">
        <v>409</v>
      </c>
      <c r="C9" s="191"/>
      <c r="D9" s="191"/>
      <c r="E9" s="191"/>
      <c r="F9" s="191"/>
      <c r="G9" s="191"/>
      <c r="H9" s="191"/>
      <c r="I9" s="191"/>
      <c r="J9" s="192"/>
      <c r="K9" s="12"/>
      <c r="L9" s="12"/>
      <c r="M9" s="12"/>
      <c r="N9" s="12"/>
    </row>
    <row r="10" spans="1:15" s="4" customFormat="1" ht="15.75" customHeight="1" x14ac:dyDescent="0.3">
      <c r="A10" s="193" t="s">
        <v>2</v>
      </c>
      <c r="B10" s="194"/>
      <c r="C10" s="194"/>
      <c r="D10" s="194"/>
      <c r="E10" s="194"/>
      <c r="F10" s="194"/>
      <c r="G10" s="194"/>
      <c r="H10" s="194"/>
      <c r="I10" s="194"/>
      <c r="J10" s="195"/>
      <c r="K10" s="13"/>
      <c r="L10" s="13"/>
      <c r="M10" s="13"/>
      <c r="N10" s="13"/>
      <c r="O10" s="13"/>
    </row>
    <row r="11" spans="1:15" s="4" customFormat="1" ht="15.75" customHeight="1" x14ac:dyDescent="0.3">
      <c r="A11" s="196"/>
      <c r="B11" s="197"/>
      <c r="C11" s="197"/>
      <c r="D11" s="197"/>
      <c r="E11" s="197"/>
      <c r="F11" s="197"/>
      <c r="G11" s="197"/>
      <c r="H11" s="197"/>
      <c r="I11" s="197"/>
      <c r="J11" s="198"/>
      <c r="K11" s="14"/>
      <c r="L11" s="14"/>
      <c r="M11" s="14"/>
      <c r="N11" s="14"/>
      <c r="O11" s="14"/>
    </row>
    <row r="12" spans="1:15" ht="16.8" x14ac:dyDescent="0.3">
      <c r="A12" s="15"/>
      <c r="B12" s="16"/>
      <c r="C12" s="15"/>
      <c r="D12" s="15"/>
      <c r="E12" s="17"/>
      <c r="F12" s="17"/>
      <c r="G12" s="17"/>
      <c r="H12" s="17"/>
      <c r="I12" s="17"/>
      <c r="J12" s="134"/>
    </row>
    <row r="13" spans="1:15" ht="33" customHeight="1" x14ac:dyDescent="0.3">
      <c r="A13" s="20" t="s">
        <v>3</v>
      </c>
      <c r="B13" s="218" t="s">
        <v>4</v>
      </c>
      <c r="C13" s="218"/>
      <c r="D13" s="20" t="s">
        <v>5</v>
      </c>
      <c r="E13" s="224" t="s">
        <v>428</v>
      </c>
      <c r="F13" s="221" t="s">
        <v>6</v>
      </c>
      <c r="G13" s="222"/>
      <c r="H13" s="222"/>
      <c r="I13" s="223"/>
      <c r="J13" s="22" t="s">
        <v>7</v>
      </c>
      <c r="K13" s="23"/>
    </row>
    <row r="14" spans="1:15" ht="33.6" x14ac:dyDescent="0.3">
      <c r="A14" s="20"/>
      <c r="B14" s="137"/>
      <c r="C14" s="138"/>
      <c r="D14" s="20"/>
      <c r="E14" s="225"/>
      <c r="F14" s="139" t="s">
        <v>424</v>
      </c>
      <c r="G14" s="139" t="s">
        <v>425</v>
      </c>
      <c r="H14" s="139" t="s">
        <v>426</v>
      </c>
      <c r="I14" s="139" t="s">
        <v>427</v>
      </c>
      <c r="J14" s="140"/>
      <c r="K14" s="126"/>
    </row>
    <row r="15" spans="1:15" ht="46.8" x14ac:dyDescent="0.3">
      <c r="A15" s="127" t="s">
        <v>411</v>
      </c>
      <c r="B15" s="202" t="s">
        <v>412</v>
      </c>
      <c r="C15" s="203"/>
      <c r="D15" s="128"/>
      <c r="E15" s="135" t="s">
        <v>413</v>
      </c>
      <c r="F15" s="135" t="s">
        <v>413</v>
      </c>
      <c r="G15" s="135" t="s">
        <v>413</v>
      </c>
      <c r="H15" s="135" t="s">
        <v>413</v>
      </c>
      <c r="I15" s="135" t="s">
        <v>413</v>
      </c>
      <c r="J15" s="130"/>
      <c r="K15" s="126"/>
    </row>
    <row r="16" spans="1:15" ht="35.25" customHeight="1" x14ac:dyDescent="0.3">
      <c r="A16" s="127" t="s">
        <v>414</v>
      </c>
      <c r="B16" s="202" t="s">
        <v>415</v>
      </c>
      <c r="C16" s="203"/>
      <c r="D16" s="128"/>
      <c r="E16" s="129"/>
      <c r="F16" s="129"/>
      <c r="G16" s="129"/>
      <c r="H16" s="129"/>
      <c r="I16" s="129"/>
      <c r="J16" s="130"/>
      <c r="K16" s="126"/>
    </row>
    <row r="17" spans="1:11" ht="50.4" x14ac:dyDescent="0.3">
      <c r="A17" s="209">
        <f>IF(LEN(C17)=0,"",COUNTA($C$17:C17))</f>
        <v>1</v>
      </c>
      <c r="B17" s="160" t="s">
        <v>8</v>
      </c>
      <c r="C17" s="212" t="s">
        <v>9</v>
      </c>
      <c r="D17" s="24" t="s">
        <v>10</v>
      </c>
      <c r="E17" s="155">
        <v>120000</v>
      </c>
      <c r="F17" s="155">
        <v>120000</v>
      </c>
      <c r="G17" s="155">
        <f>E17</f>
        <v>120000</v>
      </c>
      <c r="H17" s="155">
        <f>E17</f>
        <v>120000</v>
      </c>
      <c r="I17" s="155">
        <f>E17</f>
        <v>120000</v>
      </c>
      <c r="J17" s="206"/>
      <c r="K17" s="26"/>
    </row>
    <row r="18" spans="1:11" ht="50.4" x14ac:dyDescent="0.3">
      <c r="A18" s="210"/>
      <c r="B18" s="161"/>
      <c r="C18" s="213"/>
      <c r="D18" s="24" t="s">
        <v>11</v>
      </c>
      <c r="E18" s="156"/>
      <c r="F18" s="156"/>
      <c r="G18" s="156"/>
      <c r="H18" s="156"/>
      <c r="I18" s="156"/>
      <c r="J18" s="207"/>
      <c r="K18" s="26"/>
    </row>
    <row r="19" spans="1:11" ht="33.6" x14ac:dyDescent="0.3">
      <c r="A19" s="210"/>
      <c r="B19" s="161"/>
      <c r="C19" s="213"/>
      <c r="D19" s="24" t="s">
        <v>12</v>
      </c>
      <c r="E19" s="156"/>
      <c r="F19" s="156"/>
      <c r="G19" s="156"/>
      <c r="H19" s="156"/>
      <c r="I19" s="156"/>
      <c r="J19" s="207"/>
      <c r="K19" s="26"/>
    </row>
    <row r="20" spans="1:11" ht="16.8" x14ac:dyDescent="0.3">
      <c r="A20" s="210"/>
      <c r="B20" s="161"/>
      <c r="C20" s="213"/>
      <c r="D20" s="24" t="s">
        <v>13</v>
      </c>
      <c r="E20" s="156"/>
      <c r="F20" s="156"/>
      <c r="G20" s="156"/>
      <c r="H20" s="156"/>
      <c r="I20" s="156"/>
      <c r="J20" s="207"/>
      <c r="K20" s="27"/>
    </row>
    <row r="21" spans="1:11" ht="16.8" x14ac:dyDescent="0.3">
      <c r="A21" s="210"/>
      <c r="B21" s="161"/>
      <c r="C21" s="213"/>
      <c r="D21" s="24" t="s">
        <v>14</v>
      </c>
      <c r="E21" s="156"/>
      <c r="F21" s="156"/>
      <c r="G21" s="156"/>
      <c r="H21" s="156"/>
      <c r="I21" s="156"/>
      <c r="J21" s="207"/>
      <c r="K21" s="27"/>
    </row>
    <row r="22" spans="1:11" ht="16.8" x14ac:dyDescent="0.3">
      <c r="A22" s="211"/>
      <c r="B22" s="162"/>
      <c r="C22" s="214"/>
      <c r="D22" s="24" t="s">
        <v>15</v>
      </c>
      <c r="E22" s="157"/>
      <c r="F22" s="157"/>
      <c r="G22" s="157"/>
      <c r="H22" s="157"/>
      <c r="I22" s="157"/>
      <c r="J22" s="208"/>
      <c r="K22" s="27"/>
    </row>
    <row r="23" spans="1:11" ht="50.4" x14ac:dyDescent="0.3">
      <c r="A23" s="29">
        <f>IF(LEN(C23)=0,"",COUNTA($C$17:C23))</f>
        <v>2</v>
      </c>
      <c r="B23" s="38"/>
      <c r="C23" s="31" t="s">
        <v>350</v>
      </c>
      <c r="D23" s="31" t="s">
        <v>15</v>
      </c>
      <c r="E23" s="133" t="s">
        <v>413</v>
      </c>
      <c r="F23" s="141"/>
      <c r="G23" s="141"/>
      <c r="H23" s="133" t="s">
        <v>413</v>
      </c>
      <c r="I23" s="133" t="s">
        <v>413</v>
      </c>
      <c r="J23" s="34"/>
      <c r="K23" s="27"/>
    </row>
    <row r="24" spans="1:11" ht="33.6" x14ac:dyDescent="0.3">
      <c r="A24" s="29">
        <f>IF(LEN(C24)=0,"",COUNTA($C$17:C24))</f>
        <v>3</v>
      </c>
      <c r="B24" s="38"/>
      <c r="C24" s="24" t="s">
        <v>353</v>
      </c>
      <c r="D24" s="24" t="s">
        <v>354</v>
      </c>
      <c r="E24" s="66">
        <v>329000</v>
      </c>
      <c r="F24" s="142"/>
      <c r="G24" s="142"/>
      <c r="H24" s="66">
        <v>280000</v>
      </c>
      <c r="I24" s="66">
        <v>280000</v>
      </c>
      <c r="J24" s="34"/>
      <c r="K24" s="27"/>
    </row>
    <row r="25" spans="1:11" ht="35.25" customHeight="1" x14ac:dyDescent="0.3">
      <c r="A25" s="127" t="s">
        <v>416</v>
      </c>
      <c r="B25" s="202" t="s">
        <v>417</v>
      </c>
      <c r="C25" s="203"/>
      <c r="D25" s="128"/>
      <c r="E25" s="129"/>
      <c r="F25" s="129"/>
      <c r="G25" s="129"/>
      <c r="H25" s="129"/>
      <c r="I25" s="129"/>
      <c r="J25" s="130"/>
      <c r="K25" s="126"/>
    </row>
    <row r="26" spans="1:11" ht="67.2" x14ac:dyDescent="0.3">
      <c r="A26" s="29">
        <f>IF(LEN(C26)=0,"",COUNTA($C$17:C26))</f>
        <v>4</v>
      </c>
      <c r="B26" s="30" t="s">
        <v>22</v>
      </c>
      <c r="C26" s="31" t="s">
        <v>23</v>
      </c>
      <c r="D26" s="31" t="s">
        <v>24</v>
      </c>
      <c r="E26" s="33">
        <v>40000</v>
      </c>
      <c r="F26" s="33">
        <v>40000</v>
      </c>
      <c r="G26" s="33">
        <v>40000</v>
      </c>
      <c r="H26" s="33">
        <v>40000</v>
      </c>
      <c r="I26" s="33">
        <v>40000</v>
      </c>
      <c r="J26" s="34"/>
      <c r="K26" s="27"/>
    </row>
    <row r="27" spans="1:11" ht="50.4" x14ac:dyDescent="0.3">
      <c r="A27" s="29">
        <f>IF(LEN(C27)=0,"",COUNTA($C$17:C27))</f>
        <v>5</v>
      </c>
      <c r="B27" s="30" t="s">
        <v>25</v>
      </c>
      <c r="C27" s="31" t="s">
        <v>26</v>
      </c>
      <c r="D27" s="31" t="s">
        <v>27</v>
      </c>
      <c r="E27" s="33">
        <v>27000</v>
      </c>
      <c r="F27" s="33">
        <v>27000</v>
      </c>
      <c r="G27" s="33">
        <v>27000</v>
      </c>
      <c r="H27" s="33">
        <v>27000</v>
      </c>
      <c r="I27" s="33">
        <v>27000</v>
      </c>
      <c r="J27" s="34"/>
      <c r="K27" s="27"/>
    </row>
    <row r="28" spans="1:11" ht="49.5" customHeight="1" x14ac:dyDescent="0.3">
      <c r="A28" s="29">
        <f>IF(LEN(C28)=0,"",COUNTA($C$17:C28))</f>
        <v>6</v>
      </c>
      <c r="B28" s="136" t="s">
        <v>33</v>
      </c>
      <c r="C28" s="31" t="s">
        <v>34</v>
      </c>
      <c r="D28" s="36" t="s">
        <v>35</v>
      </c>
      <c r="E28" s="37">
        <v>42000</v>
      </c>
      <c r="F28" s="37">
        <v>42000</v>
      </c>
      <c r="G28" s="37">
        <v>42000</v>
      </c>
      <c r="H28" s="37">
        <v>42000</v>
      </c>
      <c r="I28" s="37">
        <v>42000</v>
      </c>
      <c r="J28" s="34"/>
      <c r="K28" s="27"/>
    </row>
    <row r="29" spans="1:11" ht="16.8" x14ac:dyDescent="0.3">
      <c r="A29" s="29">
        <f>IF(LEN(C29)=0,"",COUNTA($C$17:C29))</f>
        <v>7</v>
      </c>
      <c r="B29" s="160" t="s">
        <v>410</v>
      </c>
      <c r="C29" s="24" t="s">
        <v>387</v>
      </c>
      <c r="D29" s="24"/>
      <c r="E29" s="155">
        <v>183000</v>
      </c>
      <c r="F29" s="155">
        <v>183000</v>
      </c>
      <c r="G29" s="155">
        <v>183000</v>
      </c>
      <c r="H29" s="215"/>
      <c r="I29" s="215"/>
      <c r="J29" s="168"/>
      <c r="K29" s="27"/>
    </row>
    <row r="30" spans="1:11" ht="16.8" x14ac:dyDescent="0.3">
      <c r="A30" s="29">
        <f>IF(LEN(C30)=0,"",COUNTA($C$17:C30))</f>
        <v>8</v>
      </c>
      <c r="B30" s="161"/>
      <c r="C30" s="24" t="s">
        <v>388</v>
      </c>
      <c r="D30" s="24"/>
      <c r="E30" s="156"/>
      <c r="F30" s="156"/>
      <c r="G30" s="156"/>
      <c r="H30" s="216"/>
      <c r="I30" s="216"/>
      <c r="J30" s="201"/>
      <c r="K30" s="27"/>
    </row>
    <row r="31" spans="1:11" ht="16.8" x14ac:dyDescent="0.3">
      <c r="A31" s="29">
        <f>IF(LEN(C31)=0,"",COUNTA($C$17:C31))</f>
        <v>9</v>
      </c>
      <c r="B31" s="161"/>
      <c r="C31" s="24" t="s">
        <v>389</v>
      </c>
      <c r="D31" s="24"/>
      <c r="E31" s="156"/>
      <c r="F31" s="156"/>
      <c r="G31" s="156"/>
      <c r="H31" s="216"/>
      <c r="I31" s="216"/>
      <c r="J31" s="201"/>
      <c r="K31" s="27"/>
    </row>
    <row r="32" spans="1:11" ht="16.8" x14ac:dyDescent="0.3">
      <c r="A32" s="29">
        <f>IF(LEN(C32)=0,"",COUNTA($C$17:C32))</f>
        <v>10</v>
      </c>
      <c r="B32" s="162"/>
      <c r="C32" s="31" t="s">
        <v>390</v>
      </c>
      <c r="D32" s="24"/>
      <c r="E32" s="157"/>
      <c r="F32" s="157"/>
      <c r="G32" s="157"/>
      <c r="H32" s="217"/>
      <c r="I32" s="217"/>
      <c r="J32" s="169"/>
      <c r="K32" s="27"/>
    </row>
    <row r="33" spans="1:11" ht="33" customHeight="1" x14ac:dyDescent="0.3">
      <c r="A33" s="29">
        <f>IF(LEN(C33)=0,"",COUNTA($C$17:C33))</f>
        <v>11</v>
      </c>
      <c r="B33" s="163" t="s">
        <v>28</v>
      </c>
      <c r="C33" s="35" t="s">
        <v>29</v>
      </c>
      <c r="D33" s="35" t="s">
        <v>30</v>
      </c>
      <c r="E33" s="204">
        <v>48000</v>
      </c>
      <c r="F33" s="204">
        <v>48000</v>
      </c>
      <c r="G33" s="204">
        <v>48000</v>
      </c>
      <c r="H33" s="204">
        <v>48000</v>
      </c>
      <c r="I33" s="204">
        <v>48000</v>
      </c>
      <c r="J33" s="179" t="s">
        <v>31</v>
      </c>
      <c r="K33" s="27"/>
    </row>
    <row r="34" spans="1:11" ht="33.6" x14ac:dyDescent="0.3">
      <c r="A34" s="29">
        <f>IF(LEN(C34)=0,"",COUNTA($C$17:C34))</f>
        <v>12</v>
      </c>
      <c r="B34" s="163"/>
      <c r="C34" s="35" t="s">
        <v>32</v>
      </c>
      <c r="D34" s="35" t="s">
        <v>30</v>
      </c>
      <c r="E34" s="205"/>
      <c r="F34" s="205"/>
      <c r="G34" s="205"/>
      <c r="H34" s="205"/>
      <c r="I34" s="205"/>
      <c r="J34" s="180"/>
      <c r="K34" s="27"/>
    </row>
    <row r="35" spans="1:11" ht="50.4" x14ac:dyDescent="0.3">
      <c r="A35" s="29">
        <f>IF(LEN(C35)=0,"",COUNTA($C$17:C35))</f>
        <v>13</v>
      </c>
      <c r="B35" s="30" t="s">
        <v>19</v>
      </c>
      <c r="C35" s="31" t="s">
        <v>20</v>
      </c>
      <c r="D35" s="31" t="s">
        <v>21</v>
      </c>
      <c r="E35" s="33">
        <v>33000</v>
      </c>
      <c r="F35" s="33">
        <v>33000</v>
      </c>
      <c r="G35" s="33">
        <v>33000</v>
      </c>
      <c r="H35" s="33">
        <v>33000</v>
      </c>
      <c r="I35" s="33">
        <v>33000</v>
      </c>
      <c r="J35" s="34"/>
      <c r="K35" s="27"/>
    </row>
    <row r="36" spans="1:11" ht="53.25" customHeight="1" x14ac:dyDescent="0.3">
      <c r="A36" s="29">
        <f>IF(LEN(C36)=0,"",COUNTA($C$17:C36))</f>
        <v>14</v>
      </c>
      <c r="B36" s="178"/>
      <c r="C36" s="35" t="s">
        <v>56</v>
      </c>
      <c r="D36" s="69" t="s">
        <v>57</v>
      </c>
      <c r="E36" s="67">
        <v>59000</v>
      </c>
      <c r="F36" s="67">
        <v>59000</v>
      </c>
      <c r="G36" s="67">
        <v>59000</v>
      </c>
      <c r="H36" s="67">
        <v>59000</v>
      </c>
      <c r="I36" s="67">
        <v>59000</v>
      </c>
      <c r="J36" s="153"/>
      <c r="K36" s="27"/>
    </row>
    <row r="37" spans="1:11" ht="53.25" customHeight="1" x14ac:dyDescent="0.3">
      <c r="A37" s="29">
        <f>IF(LEN(C37)=0,"",COUNTA($C$17:C37))</f>
        <v>15</v>
      </c>
      <c r="B37" s="178"/>
      <c r="C37" s="35" t="s">
        <v>60</v>
      </c>
      <c r="D37" s="69" t="s">
        <v>61</v>
      </c>
      <c r="E37" s="67">
        <v>41000</v>
      </c>
      <c r="F37" s="67">
        <v>41000</v>
      </c>
      <c r="G37" s="67">
        <v>41000</v>
      </c>
      <c r="H37" s="67">
        <v>41000</v>
      </c>
      <c r="I37" s="67">
        <v>41000</v>
      </c>
      <c r="J37" s="154"/>
      <c r="K37" s="27"/>
    </row>
    <row r="38" spans="1:11" ht="50.4" x14ac:dyDescent="0.3">
      <c r="A38" s="29">
        <f>IF(LEN(C38)=0,"",COUNTA($C$17:C38))</f>
        <v>16</v>
      </c>
      <c r="B38" s="38"/>
      <c r="C38" s="24" t="s">
        <v>142</v>
      </c>
      <c r="D38" s="24" t="s">
        <v>143</v>
      </c>
      <c r="E38" s="71">
        <v>123000</v>
      </c>
      <c r="F38" s="71">
        <v>123000</v>
      </c>
      <c r="G38" s="71">
        <v>123000</v>
      </c>
      <c r="H38" s="71">
        <v>123000</v>
      </c>
      <c r="I38" s="71">
        <v>123000</v>
      </c>
      <c r="J38" s="34"/>
      <c r="K38" s="27"/>
    </row>
    <row r="39" spans="1:11" s="52" customFormat="1" ht="33.6" x14ac:dyDescent="0.3">
      <c r="A39" s="29">
        <f>IF(LEN(C39)=0,"",COUNTA($C$17:C39))</f>
        <v>17</v>
      </c>
      <c r="B39" s="38"/>
      <c r="C39" s="77" t="s">
        <v>105</v>
      </c>
      <c r="D39" s="78" t="s">
        <v>106</v>
      </c>
      <c r="E39" s="80">
        <v>121000</v>
      </c>
      <c r="F39" s="80">
        <v>121000</v>
      </c>
      <c r="G39" s="80">
        <v>121000</v>
      </c>
      <c r="H39" s="80">
        <v>121000</v>
      </c>
      <c r="I39" s="80">
        <v>121000</v>
      </c>
      <c r="J39" s="34"/>
      <c r="K39" s="51"/>
    </row>
    <row r="40" spans="1:11" ht="33.6" x14ac:dyDescent="0.3">
      <c r="A40" s="29">
        <f>IF(LEN(C40)=0,"",COUNTA($C$17:C40))</f>
        <v>18</v>
      </c>
      <c r="B40" s="30" t="s">
        <v>44</v>
      </c>
      <c r="C40" s="31" t="s">
        <v>45</v>
      </c>
      <c r="D40" s="36" t="s">
        <v>46</v>
      </c>
      <c r="E40" s="66">
        <v>41000</v>
      </c>
      <c r="F40" s="142"/>
      <c r="G40" s="66">
        <v>41000</v>
      </c>
      <c r="H40" s="142"/>
      <c r="I40" s="142"/>
      <c r="J40" s="34"/>
      <c r="K40" s="27"/>
    </row>
    <row r="41" spans="1:11" ht="35.25" customHeight="1" x14ac:dyDescent="0.3">
      <c r="A41" s="127" t="s">
        <v>416</v>
      </c>
      <c r="B41" s="202" t="s">
        <v>418</v>
      </c>
      <c r="C41" s="203"/>
      <c r="D41" s="128"/>
      <c r="E41" s="129"/>
      <c r="F41" s="129"/>
      <c r="G41" s="129"/>
      <c r="H41" s="129"/>
      <c r="I41" s="129"/>
      <c r="J41" s="130"/>
      <c r="K41" s="126"/>
    </row>
    <row r="42" spans="1:11" ht="33.6" x14ac:dyDescent="0.3">
      <c r="A42" s="29">
        <f>IF(LEN(C42)=0,"",COUNTA($C$17:C42))</f>
        <v>19</v>
      </c>
      <c r="B42" s="30" t="s">
        <v>16</v>
      </c>
      <c r="C42" s="31" t="s">
        <v>17</v>
      </c>
      <c r="D42" s="32" t="s">
        <v>18</v>
      </c>
      <c r="E42" s="67">
        <v>80000</v>
      </c>
      <c r="F42" s="67">
        <v>80000</v>
      </c>
      <c r="G42" s="67">
        <v>80000</v>
      </c>
      <c r="H42" s="67">
        <v>80000</v>
      </c>
      <c r="I42" s="67">
        <v>80000</v>
      </c>
      <c r="J42" s="34"/>
      <c r="K42" s="27"/>
    </row>
    <row r="43" spans="1:11" ht="33.6" x14ac:dyDescent="0.3">
      <c r="A43" s="29">
        <f>IF(LEN(C43)=0,"",COUNTA($C$17:C43))</f>
        <v>20</v>
      </c>
      <c r="B43" s="30"/>
      <c r="C43" s="24" t="s">
        <v>228</v>
      </c>
      <c r="D43" s="24" t="s">
        <v>229</v>
      </c>
      <c r="E43" s="67">
        <v>157000</v>
      </c>
      <c r="F43" s="67">
        <v>157000</v>
      </c>
      <c r="G43" s="142"/>
      <c r="H43" s="142"/>
      <c r="I43" s="142"/>
      <c r="J43" s="34"/>
      <c r="K43" s="27"/>
    </row>
    <row r="44" spans="1:11" ht="33.6" x14ac:dyDescent="0.3">
      <c r="A44" s="29">
        <f>IF(LEN(C44)=0,"",COUNTA($C$17:C44))</f>
        <v>21</v>
      </c>
      <c r="B44" s="92"/>
      <c r="C44" s="31" t="s">
        <v>312</v>
      </c>
      <c r="D44" s="31" t="s">
        <v>313</v>
      </c>
      <c r="E44" s="67">
        <v>140000</v>
      </c>
      <c r="F44" s="67">
        <v>70000</v>
      </c>
      <c r="G44" s="66">
        <v>70000</v>
      </c>
      <c r="H44" s="66">
        <v>70000</v>
      </c>
      <c r="I44" s="66">
        <v>70000</v>
      </c>
      <c r="J44" s="34"/>
      <c r="K44" s="27"/>
    </row>
    <row r="45" spans="1:11" ht="50.4" x14ac:dyDescent="0.3">
      <c r="A45" s="29">
        <f>IF(LEN(C45)=0,"",COUNTA($C$17:C45))</f>
        <v>22</v>
      </c>
      <c r="B45" s="158" t="s">
        <v>209</v>
      </c>
      <c r="C45" s="31" t="s">
        <v>210</v>
      </c>
      <c r="D45" s="31" t="s">
        <v>211</v>
      </c>
      <c r="E45" s="67">
        <v>230000</v>
      </c>
      <c r="F45" s="67">
        <v>160000</v>
      </c>
      <c r="G45" s="67">
        <v>160000</v>
      </c>
      <c r="H45" s="67">
        <v>160000</v>
      </c>
      <c r="I45" s="67">
        <v>160000</v>
      </c>
      <c r="J45" s="34"/>
      <c r="K45" s="27"/>
    </row>
    <row r="46" spans="1:11" ht="50.4" x14ac:dyDescent="0.3">
      <c r="A46" s="29">
        <f>IF(LEN(C46)=0,"",COUNTA($C$17:C46))</f>
        <v>23</v>
      </c>
      <c r="B46" s="159"/>
      <c r="C46" s="31" t="s">
        <v>212</v>
      </c>
      <c r="D46" s="31" t="s">
        <v>213</v>
      </c>
      <c r="E46" s="67">
        <v>220000</v>
      </c>
      <c r="F46" s="142"/>
      <c r="G46" s="142"/>
      <c r="H46" s="67">
        <v>160000</v>
      </c>
      <c r="I46" s="67">
        <v>160000</v>
      </c>
      <c r="J46" s="34"/>
      <c r="K46" s="27"/>
    </row>
    <row r="47" spans="1:11" ht="33.6" x14ac:dyDescent="0.3">
      <c r="A47" s="29">
        <f>IF(LEN(C47)=0,"",COUNTA($C$17:C47))</f>
        <v>24</v>
      </c>
      <c r="B47" s="220"/>
      <c r="C47" s="31" t="s">
        <v>214</v>
      </c>
      <c r="D47" s="32" t="s">
        <v>215</v>
      </c>
      <c r="E47" s="67">
        <v>230000</v>
      </c>
      <c r="F47" s="67">
        <v>160000</v>
      </c>
      <c r="G47" s="67">
        <v>160000</v>
      </c>
      <c r="H47" s="67">
        <v>160000</v>
      </c>
      <c r="I47" s="67">
        <v>160000</v>
      </c>
      <c r="J47" s="34"/>
      <c r="K47" s="27"/>
    </row>
    <row r="48" spans="1:11" ht="33.6" x14ac:dyDescent="0.3">
      <c r="A48" s="29">
        <f>IF(LEN(C48)=0,"",COUNTA($C$17:C48))</f>
        <v>25</v>
      </c>
      <c r="B48" s="88"/>
      <c r="C48" s="39" t="s">
        <v>419</v>
      </c>
      <c r="D48" s="32"/>
      <c r="E48" s="67">
        <v>469000</v>
      </c>
      <c r="F48" s="71" t="s">
        <v>413</v>
      </c>
      <c r="G48" s="71" t="s">
        <v>413</v>
      </c>
      <c r="H48" s="71" t="s">
        <v>413</v>
      </c>
      <c r="I48" s="71" t="s">
        <v>413</v>
      </c>
      <c r="J48" s="34"/>
      <c r="K48" s="27"/>
    </row>
    <row r="49" spans="1:11" ht="50.4" x14ac:dyDescent="0.3">
      <c r="A49" s="29">
        <f>IF(LEN(C49)=0,"",COUNTA($C$17:C49))</f>
        <v>26</v>
      </c>
      <c r="B49" s="38"/>
      <c r="C49" s="39" t="s">
        <v>36</v>
      </c>
      <c r="D49" s="40" t="s">
        <v>37</v>
      </c>
      <c r="E49" s="132" t="s">
        <v>413</v>
      </c>
      <c r="F49" s="132" t="s">
        <v>413</v>
      </c>
      <c r="G49" s="132" t="s">
        <v>413</v>
      </c>
      <c r="H49" s="132" t="s">
        <v>413</v>
      </c>
      <c r="I49" s="132" t="s">
        <v>413</v>
      </c>
      <c r="J49" s="34"/>
      <c r="K49" s="27"/>
    </row>
    <row r="50" spans="1:11" ht="16.8" x14ac:dyDescent="0.3">
      <c r="A50" s="199" t="s">
        <v>38</v>
      </c>
      <c r="B50" s="219"/>
      <c r="C50" s="219"/>
      <c r="D50" s="200"/>
      <c r="E50" s="21"/>
      <c r="F50" s="21">
        <f>SUM(F17:F49)</f>
        <v>1464000</v>
      </c>
      <c r="G50" s="21">
        <f>SUM(G17:G49)</f>
        <v>1348000</v>
      </c>
      <c r="H50" s="21">
        <f>SUM(H17:H49)</f>
        <v>1564000</v>
      </c>
      <c r="I50" s="21">
        <f>SUM(I17:I49)</f>
        <v>1564000</v>
      </c>
      <c r="J50" s="41"/>
      <c r="K50" s="27"/>
    </row>
    <row r="51" spans="1:11" ht="16.8" x14ac:dyDescent="0.3">
      <c r="A51" s="42"/>
      <c r="B51" s="43"/>
      <c r="C51" s="44"/>
      <c r="D51" s="44"/>
      <c r="E51" s="45"/>
      <c r="F51" s="45"/>
      <c r="G51" s="45"/>
      <c r="H51" s="45"/>
      <c r="I51" s="45"/>
      <c r="J51" s="46"/>
      <c r="K51" s="27"/>
    </row>
    <row r="52" spans="1:11" s="110" customFormat="1" ht="16.8" x14ac:dyDescent="0.3">
      <c r="A52" s="146" t="s">
        <v>396</v>
      </c>
      <c r="B52" s="146"/>
      <c r="C52" s="146"/>
      <c r="D52" s="146"/>
      <c r="E52" s="7"/>
      <c r="F52" s="7"/>
      <c r="G52" s="7"/>
      <c r="H52" s="7"/>
      <c r="I52" s="7"/>
      <c r="J52" s="109"/>
    </row>
    <row r="53" spans="1:11" s="110" customFormat="1" ht="16.8" x14ac:dyDescent="0.3">
      <c r="A53" s="111"/>
      <c r="B53" s="143" t="s">
        <v>397</v>
      </c>
      <c r="C53" s="143"/>
      <c r="D53" s="143"/>
      <c r="E53" s="143"/>
      <c r="F53" s="143"/>
      <c r="G53" s="143"/>
      <c r="H53" s="143"/>
      <c r="I53" s="143"/>
      <c r="J53" s="143"/>
    </row>
    <row r="54" spans="1:11" s="110" customFormat="1" ht="16.8" x14ac:dyDescent="0.3">
      <c r="A54" s="111"/>
      <c r="B54" s="143" t="s">
        <v>398</v>
      </c>
      <c r="C54" s="143"/>
      <c r="D54" s="143"/>
      <c r="E54" s="143"/>
      <c r="F54" s="143"/>
      <c r="G54" s="143"/>
      <c r="H54" s="143"/>
      <c r="I54" s="143"/>
      <c r="J54" s="143"/>
    </row>
    <row r="55" spans="1:11" s="113" customFormat="1" ht="38.25" customHeight="1" x14ac:dyDescent="0.3">
      <c r="A55" s="112"/>
      <c r="B55" s="143" t="s">
        <v>399</v>
      </c>
      <c r="C55" s="143"/>
      <c r="D55" s="143"/>
      <c r="E55" s="143"/>
      <c r="F55" s="143"/>
      <c r="G55" s="143"/>
      <c r="H55" s="143"/>
      <c r="I55" s="143"/>
      <c r="J55" s="143"/>
    </row>
    <row r="56" spans="1:11" s="115" customFormat="1" ht="32.25" customHeight="1" x14ac:dyDescent="0.3">
      <c r="A56" s="114"/>
      <c r="B56" s="144" t="s">
        <v>400</v>
      </c>
      <c r="C56" s="144"/>
      <c r="D56" s="144"/>
      <c r="E56" s="144"/>
      <c r="F56" s="144"/>
      <c r="G56" s="144"/>
      <c r="H56" s="144"/>
      <c r="I56" s="144"/>
      <c r="J56" s="144"/>
    </row>
    <row r="57" spans="1:11" s="4" customFormat="1" ht="17.25" customHeight="1" x14ac:dyDescent="0.3">
      <c r="A57" s="109"/>
      <c r="B57" s="143" t="s">
        <v>401</v>
      </c>
      <c r="C57" s="143"/>
      <c r="D57" s="143"/>
      <c r="E57" s="143"/>
      <c r="F57" s="143"/>
      <c r="G57" s="143"/>
      <c r="H57" s="143"/>
      <c r="I57" s="143"/>
      <c r="J57" s="143"/>
    </row>
    <row r="58" spans="1:11" s="4" customFormat="1" ht="16.8" x14ac:dyDescent="0.3">
      <c r="A58" s="109"/>
      <c r="B58" s="112" t="s">
        <v>402</v>
      </c>
      <c r="C58" s="112"/>
      <c r="D58" s="116"/>
      <c r="E58" s="7"/>
      <c r="F58" s="7"/>
      <c r="G58" s="7"/>
      <c r="H58" s="7"/>
      <c r="I58" s="7"/>
      <c r="J58" s="5"/>
    </row>
    <row r="59" spans="1:11" s="4" customFormat="1" ht="16.8" x14ac:dyDescent="0.3">
      <c r="A59" s="109"/>
      <c r="B59" s="112" t="s">
        <v>403</v>
      </c>
      <c r="C59" s="112"/>
      <c r="D59" s="116"/>
      <c r="E59" s="7"/>
      <c r="F59" s="7"/>
      <c r="G59" s="7"/>
      <c r="H59" s="7"/>
      <c r="I59" s="7"/>
      <c r="J59" s="5"/>
    </row>
    <row r="60" spans="1:11" s="121" customFormat="1" ht="16.8" x14ac:dyDescent="0.3">
      <c r="A60" s="117" t="s">
        <v>404</v>
      </c>
      <c r="B60" s="118"/>
      <c r="C60" s="118"/>
      <c r="D60" s="118"/>
      <c r="E60" s="119"/>
      <c r="F60" s="119"/>
      <c r="G60" s="119"/>
      <c r="H60" s="119"/>
      <c r="I60" s="119"/>
      <c r="J60" s="120"/>
    </row>
    <row r="61" spans="1:11" s="4" customFormat="1" ht="16.8" x14ac:dyDescent="0.3">
      <c r="A61" s="109"/>
      <c r="B61" s="5" t="s">
        <v>405</v>
      </c>
      <c r="C61" s="5" t="s">
        <v>406</v>
      </c>
      <c r="D61" s="116"/>
      <c r="E61" s="10"/>
      <c r="F61" s="10"/>
      <c r="G61" s="10"/>
      <c r="H61" s="10"/>
      <c r="I61" s="10"/>
      <c r="J61" s="5"/>
    </row>
    <row r="62" spans="1:11" s="4" customFormat="1" ht="16.8" x14ac:dyDescent="0.3">
      <c r="A62" s="109"/>
      <c r="B62" s="5" t="s">
        <v>407</v>
      </c>
      <c r="C62" s="5"/>
      <c r="D62" s="116"/>
      <c r="E62" s="10"/>
      <c r="F62" s="10"/>
      <c r="G62" s="10"/>
      <c r="H62" s="10"/>
      <c r="I62" s="10"/>
      <c r="J62" s="5"/>
    </row>
    <row r="63" spans="1:11" s="4" customFormat="1" ht="16.8" x14ac:dyDescent="0.3">
      <c r="A63" s="109"/>
      <c r="B63" s="5" t="s">
        <v>408</v>
      </c>
      <c r="C63" s="5"/>
      <c r="D63" s="116"/>
      <c r="E63" s="10"/>
      <c r="F63" s="10"/>
      <c r="G63" s="10"/>
      <c r="H63" s="10"/>
      <c r="I63" s="10"/>
      <c r="J63" s="5"/>
    </row>
  </sheetData>
  <mergeCells count="44">
    <mergeCell ref="I29:I32"/>
    <mergeCell ref="I33:I34"/>
    <mergeCell ref="F13:I13"/>
    <mergeCell ref="E17:E22"/>
    <mergeCell ref="E29:E32"/>
    <mergeCell ref="E33:E34"/>
    <mergeCell ref="E13:E14"/>
    <mergeCell ref="B55:J55"/>
    <mergeCell ref="B56:J56"/>
    <mergeCell ref="B57:J57"/>
    <mergeCell ref="A50:D50"/>
    <mergeCell ref="J36:J37"/>
    <mergeCell ref="B45:B47"/>
    <mergeCell ref="A52:D52"/>
    <mergeCell ref="B53:J53"/>
    <mergeCell ref="B54:J54"/>
    <mergeCell ref="B41:C41"/>
    <mergeCell ref="B36:B37"/>
    <mergeCell ref="D1:J5"/>
    <mergeCell ref="A7:J7"/>
    <mergeCell ref="B9:J9"/>
    <mergeCell ref="A10:J11"/>
    <mergeCell ref="B13:C13"/>
    <mergeCell ref="A17:A22"/>
    <mergeCell ref="B17:B22"/>
    <mergeCell ref="C17:C22"/>
    <mergeCell ref="H29:H32"/>
    <mergeCell ref="H33:H34"/>
    <mergeCell ref="J29:J32"/>
    <mergeCell ref="B15:C15"/>
    <mergeCell ref="B16:C16"/>
    <mergeCell ref="B25:C25"/>
    <mergeCell ref="F33:F34"/>
    <mergeCell ref="J33:J34"/>
    <mergeCell ref="F29:F32"/>
    <mergeCell ref="B29:B32"/>
    <mergeCell ref="F17:F22"/>
    <mergeCell ref="J17:J22"/>
    <mergeCell ref="H17:H22"/>
    <mergeCell ref="G17:G22"/>
    <mergeCell ref="G29:G32"/>
    <mergeCell ref="G33:G34"/>
    <mergeCell ref="B33:B34"/>
    <mergeCell ref="I17:I22"/>
  </mergeCells>
  <pageMargins left="0.35433070866141736" right="0.15748031496062992" top="0.23622047244094491" bottom="0.19685039370078741" header="0.15748031496062992" footer="0.15748031496062992"/>
  <pageSetup paperSize="9" scale="41" fitToHeight="0" orientation="portrait" r:id="rId1"/>
  <colBreaks count="1" manualBreakCount="1">
    <brk id="10"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9BAD-9238-4BA6-AA83-72F562C1C347}">
  <sheetPr>
    <pageSetUpPr fitToPage="1"/>
  </sheetPr>
  <dimension ref="A1:K48"/>
  <sheetViews>
    <sheetView topLeftCell="A28" zoomScale="55" zoomScaleNormal="55" zoomScaleSheetLayoutView="55" workbookViewId="0">
      <selection activeCell="H41" sqref="H41"/>
    </sheetView>
  </sheetViews>
  <sheetFormatPr defaultColWidth="9.109375" defaultRowHeight="15.6" x14ac:dyDescent="0.3"/>
  <cols>
    <col min="1" max="1" width="7" style="19" customWidth="1"/>
    <col min="2" max="2" width="13.44140625" style="122" customWidth="1"/>
    <col min="3" max="3" width="53.33203125" style="19" customWidth="1"/>
    <col min="4" max="4" width="48.5546875" style="19" customWidth="1"/>
    <col min="5" max="5" width="16.44140625" style="123" customWidth="1"/>
    <col min="6" max="6" width="28.33203125" style="124" customWidth="1"/>
    <col min="7" max="7" width="19.6640625" style="19" customWidth="1"/>
    <col min="8" max="8" width="9.88671875" style="19" bestFit="1" customWidth="1"/>
    <col min="9" max="16384" width="9.109375" style="19"/>
  </cols>
  <sheetData>
    <row r="1" spans="1:11" s="2" customFormat="1" ht="16.5" customHeight="1" x14ac:dyDescent="0.3">
      <c r="A1" s="1"/>
      <c r="B1" s="1"/>
      <c r="C1" s="1"/>
      <c r="D1" s="181" t="s">
        <v>0</v>
      </c>
      <c r="E1" s="182"/>
      <c r="F1" s="183"/>
    </row>
    <row r="2" spans="1:11" s="4" customFormat="1" ht="16.5" customHeight="1" x14ac:dyDescent="0.3">
      <c r="A2" s="3"/>
      <c r="B2" s="3"/>
      <c r="C2" s="3"/>
      <c r="D2" s="181"/>
      <c r="E2" s="182"/>
      <c r="F2" s="183"/>
    </row>
    <row r="3" spans="1:11" s="4" customFormat="1" ht="16.5" customHeight="1" x14ac:dyDescent="0.3">
      <c r="A3" s="3"/>
      <c r="B3" s="3"/>
      <c r="C3" s="3"/>
      <c r="D3" s="181"/>
      <c r="E3" s="182"/>
      <c r="F3" s="183"/>
    </row>
    <row r="4" spans="1:11" s="4" customFormat="1" ht="16.5" customHeight="1" x14ac:dyDescent="0.3">
      <c r="A4" s="3"/>
      <c r="B4" s="3"/>
      <c r="C4" s="3"/>
      <c r="D4" s="181"/>
      <c r="E4" s="182"/>
      <c r="F4" s="183"/>
    </row>
    <row r="5" spans="1:11" s="4" customFormat="1" ht="16.5" customHeight="1" x14ac:dyDescent="0.3">
      <c r="A5" s="3"/>
      <c r="B5" s="3"/>
      <c r="C5" s="3"/>
      <c r="D5" s="184"/>
      <c r="E5" s="185"/>
      <c r="F5" s="186"/>
    </row>
    <row r="6" spans="1:11" s="4" customFormat="1" ht="16.8" x14ac:dyDescent="0.3">
      <c r="A6" s="5"/>
      <c r="B6" s="6"/>
      <c r="C6" s="6"/>
      <c r="D6" s="6"/>
      <c r="E6" s="7"/>
      <c r="F6" s="5"/>
    </row>
    <row r="7" spans="1:11" s="4" customFormat="1" ht="17.399999999999999" x14ac:dyDescent="0.3">
      <c r="A7" s="187" t="s">
        <v>1</v>
      </c>
      <c r="B7" s="188"/>
      <c r="C7" s="188"/>
      <c r="D7" s="188"/>
      <c r="E7" s="188"/>
      <c r="F7" s="189"/>
      <c r="G7" s="8"/>
      <c r="H7" s="8"/>
      <c r="I7" s="8"/>
      <c r="J7" s="8"/>
      <c r="K7" s="8"/>
    </row>
    <row r="8" spans="1:11" s="4" customFormat="1" ht="16.8" x14ac:dyDescent="0.3">
      <c r="A8" s="9"/>
      <c r="B8" s="9"/>
      <c r="C8" s="9"/>
      <c r="D8" s="9"/>
      <c r="E8" s="10"/>
      <c r="F8" s="9"/>
      <c r="G8" s="8"/>
      <c r="H8" s="8"/>
      <c r="I8" s="8"/>
      <c r="J8" s="8"/>
      <c r="K8" s="8"/>
    </row>
    <row r="9" spans="1:11" s="4" customFormat="1" ht="16.5" customHeight="1" x14ac:dyDescent="0.3">
      <c r="A9" s="11"/>
      <c r="B9" s="190" t="s">
        <v>409</v>
      </c>
      <c r="C9" s="191"/>
      <c r="D9" s="191"/>
      <c r="E9" s="191"/>
      <c r="F9" s="192"/>
      <c r="G9" s="12"/>
      <c r="H9" s="12"/>
      <c r="I9" s="12"/>
      <c r="J9" s="12"/>
    </row>
    <row r="10" spans="1:11" s="4" customFormat="1" ht="15.75" customHeight="1" x14ac:dyDescent="0.3">
      <c r="A10" s="193" t="s">
        <v>2</v>
      </c>
      <c r="B10" s="194"/>
      <c r="C10" s="194"/>
      <c r="D10" s="194"/>
      <c r="E10" s="194"/>
      <c r="F10" s="195"/>
      <c r="G10" s="13"/>
      <c r="H10" s="13"/>
      <c r="I10" s="13"/>
      <c r="J10" s="13"/>
      <c r="K10" s="13"/>
    </row>
    <row r="11" spans="1:11" s="4" customFormat="1" ht="15.75" customHeight="1" x14ac:dyDescent="0.3">
      <c r="A11" s="196"/>
      <c r="B11" s="197"/>
      <c r="C11" s="197"/>
      <c r="D11" s="197"/>
      <c r="E11" s="197"/>
      <c r="F11" s="198"/>
      <c r="G11" s="14"/>
      <c r="H11" s="14"/>
      <c r="I11" s="14"/>
      <c r="J11" s="14"/>
      <c r="K11" s="14"/>
    </row>
    <row r="12" spans="1:11" ht="16.8" x14ac:dyDescent="0.3">
      <c r="A12" s="15"/>
      <c r="B12" s="16"/>
      <c r="C12" s="15"/>
      <c r="D12" s="15"/>
      <c r="E12" s="17"/>
      <c r="F12" s="134"/>
    </row>
    <row r="13" spans="1:11" ht="33.6" x14ac:dyDescent="0.3">
      <c r="A13" s="20" t="s">
        <v>3</v>
      </c>
      <c r="B13" s="218" t="s">
        <v>4</v>
      </c>
      <c r="C13" s="218"/>
      <c r="D13" s="20" t="s">
        <v>5</v>
      </c>
      <c r="E13" s="21" t="s">
        <v>6</v>
      </c>
      <c r="F13" s="22" t="s">
        <v>7</v>
      </c>
      <c r="G13" s="23"/>
    </row>
    <row r="14" spans="1:11" ht="35.25" customHeight="1" x14ac:dyDescent="0.3">
      <c r="A14" s="127" t="s">
        <v>411</v>
      </c>
      <c r="B14" s="202" t="s">
        <v>420</v>
      </c>
      <c r="C14" s="203"/>
      <c r="D14" s="128"/>
      <c r="E14" s="129"/>
      <c r="F14" s="130"/>
      <c r="G14" s="126"/>
    </row>
    <row r="15" spans="1:11" ht="50.4" x14ac:dyDescent="0.3">
      <c r="A15" s="209">
        <f>IF(LEN(C15)=0,"",COUNTA($C$15:C15))</f>
        <v>1</v>
      </c>
      <c r="B15" s="160" t="s">
        <v>8</v>
      </c>
      <c r="C15" s="212" t="s">
        <v>9</v>
      </c>
      <c r="D15" s="24" t="s">
        <v>10</v>
      </c>
      <c r="E15" s="155">
        <v>120000</v>
      </c>
      <c r="F15" s="206"/>
      <c r="G15" s="26"/>
    </row>
    <row r="16" spans="1:11" ht="50.4" x14ac:dyDescent="0.3">
      <c r="A16" s="210"/>
      <c r="B16" s="161"/>
      <c r="C16" s="213"/>
      <c r="D16" s="24" t="s">
        <v>11</v>
      </c>
      <c r="E16" s="156"/>
      <c r="F16" s="207"/>
      <c r="G16" s="26"/>
    </row>
    <row r="17" spans="1:7" ht="33.6" x14ac:dyDescent="0.3">
      <c r="A17" s="210"/>
      <c r="B17" s="161"/>
      <c r="C17" s="213"/>
      <c r="D17" s="24" t="s">
        <v>12</v>
      </c>
      <c r="E17" s="156"/>
      <c r="F17" s="207"/>
      <c r="G17" s="26"/>
    </row>
    <row r="18" spans="1:7" ht="16.8" x14ac:dyDescent="0.3">
      <c r="A18" s="210"/>
      <c r="B18" s="161"/>
      <c r="C18" s="213"/>
      <c r="D18" s="24" t="s">
        <v>13</v>
      </c>
      <c r="E18" s="156"/>
      <c r="F18" s="207"/>
      <c r="G18" s="27"/>
    </row>
    <row r="19" spans="1:7" ht="16.8" x14ac:dyDescent="0.3">
      <c r="A19" s="210"/>
      <c r="B19" s="161"/>
      <c r="C19" s="213"/>
      <c r="D19" s="24" t="s">
        <v>14</v>
      </c>
      <c r="E19" s="156"/>
      <c r="F19" s="207"/>
      <c r="G19" s="27"/>
    </row>
    <row r="20" spans="1:7" ht="16.8" x14ac:dyDescent="0.3">
      <c r="A20" s="211"/>
      <c r="B20" s="162"/>
      <c r="C20" s="214"/>
      <c r="D20" s="24" t="s">
        <v>15</v>
      </c>
      <c r="E20" s="157"/>
      <c r="F20" s="208"/>
      <c r="G20" s="27"/>
    </row>
    <row r="21" spans="1:7" s="95" customFormat="1" ht="50.4" x14ac:dyDescent="0.3">
      <c r="A21" s="29">
        <f>IF(LEN(C21)=0,"",COUNTA($C$15:C21))</f>
        <v>2</v>
      </c>
      <c r="B21" s="160" t="s">
        <v>316</v>
      </c>
      <c r="C21" s="24" t="s">
        <v>317</v>
      </c>
      <c r="D21" s="24" t="s">
        <v>318</v>
      </c>
      <c r="E21" s="71">
        <v>178000</v>
      </c>
      <c r="F21" s="34"/>
    </row>
    <row r="22" spans="1:7" s="95" customFormat="1" ht="33.6" x14ac:dyDescent="0.3">
      <c r="A22" s="29">
        <f>IF(LEN(C22)=0,"",COUNTA($C$15:C22))</f>
        <v>3</v>
      </c>
      <c r="B22" s="161"/>
      <c r="C22" s="24" t="s">
        <v>319</v>
      </c>
      <c r="D22" s="24" t="s">
        <v>320</v>
      </c>
      <c r="E22" s="71">
        <v>127000</v>
      </c>
      <c r="F22" s="34"/>
    </row>
    <row r="23" spans="1:7" s="95" customFormat="1" ht="33.6" x14ac:dyDescent="0.3">
      <c r="A23" s="29">
        <f>IF(LEN(C23)=0,"",COUNTA($C$15:C23))</f>
        <v>4</v>
      </c>
      <c r="B23" s="162"/>
      <c r="C23" s="24" t="s">
        <v>421</v>
      </c>
      <c r="D23" s="24"/>
      <c r="E23" s="71" t="s">
        <v>413</v>
      </c>
      <c r="F23" s="34"/>
    </row>
    <row r="24" spans="1:7" ht="67.2" x14ac:dyDescent="0.3">
      <c r="A24" s="29">
        <f>IF(LEN(C24)=0,"",COUNTA($C$15:C24))</f>
        <v>5</v>
      </c>
      <c r="B24" s="30" t="s">
        <v>22</v>
      </c>
      <c r="C24" s="31" t="s">
        <v>23</v>
      </c>
      <c r="D24" s="31" t="s">
        <v>24</v>
      </c>
      <c r="E24" s="33">
        <v>40000</v>
      </c>
      <c r="F24" s="34"/>
      <c r="G24" s="27"/>
    </row>
    <row r="25" spans="1:7" ht="50.4" x14ac:dyDescent="0.3">
      <c r="A25" s="29">
        <f>IF(LEN(C25)=0,"",COUNTA($C$15:C25))</f>
        <v>6</v>
      </c>
      <c r="B25" s="30" t="s">
        <v>25</v>
      </c>
      <c r="C25" s="31" t="s">
        <v>26</v>
      </c>
      <c r="D25" s="31" t="s">
        <v>27</v>
      </c>
      <c r="E25" s="33">
        <v>27000</v>
      </c>
      <c r="F25" s="34"/>
      <c r="G25" s="27"/>
    </row>
    <row r="26" spans="1:7" ht="49.5" customHeight="1" x14ac:dyDescent="0.3">
      <c r="A26" s="29">
        <f>IF(LEN(C26)=0,"",COUNTA($C$15:C26))</f>
        <v>7</v>
      </c>
      <c r="B26" s="136" t="s">
        <v>33</v>
      </c>
      <c r="C26" s="31" t="s">
        <v>34</v>
      </c>
      <c r="D26" s="36" t="s">
        <v>35</v>
      </c>
      <c r="E26" s="37">
        <v>42000</v>
      </c>
      <c r="F26" s="34"/>
      <c r="G26" s="27"/>
    </row>
    <row r="27" spans="1:7" ht="33" customHeight="1" x14ac:dyDescent="0.3">
      <c r="A27" s="29">
        <f>IF(LEN(C27)=0,"",COUNTA($C$15:C27))</f>
        <v>8</v>
      </c>
      <c r="B27" s="163" t="s">
        <v>28</v>
      </c>
      <c r="C27" s="35" t="s">
        <v>29</v>
      </c>
      <c r="D27" s="35" t="s">
        <v>30</v>
      </c>
      <c r="E27" s="204">
        <v>48000</v>
      </c>
      <c r="F27" s="152" t="s">
        <v>31</v>
      </c>
      <c r="G27" s="27"/>
    </row>
    <row r="28" spans="1:7" ht="33.6" x14ac:dyDescent="0.3">
      <c r="A28" s="29">
        <f>IF(LEN(C28)=0,"",COUNTA($C$15:C28))</f>
        <v>9</v>
      </c>
      <c r="B28" s="163"/>
      <c r="C28" s="35" t="s">
        <v>32</v>
      </c>
      <c r="D28" s="35" t="s">
        <v>30</v>
      </c>
      <c r="E28" s="205"/>
      <c r="F28" s="154"/>
      <c r="G28" s="27"/>
    </row>
    <row r="29" spans="1:7" ht="50.4" x14ac:dyDescent="0.3">
      <c r="A29" s="29">
        <f>IF(LEN(C29)=0,"",COUNTA($C$15:C29))</f>
        <v>10</v>
      </c>
      <c r="B29" s="30" t="s">
        <v>19</v>
      </c>
      <c r="C29" s="31" t="s">
        <v>20</v>
      </c>
      <c r="D29" s="31" t="s">
        <v>21</v>
      </c>
      <c r="E29" s="33">
        <v>33000</v>
      </c>
      <c r="F29" s="34"/>
      <c r="G29" s="27"/>
    </row>
    <row r="30" spans="1:7" ht="53.25" customHeight="1" x14ac:dyDescent="0.3">
      <c r="A30" s="29">
        <f>IF(LEN(C30)=0,"",COUNTA($C$15:C30))</f>
        <v>11</v>
      </c>
      <c r="B30" s="178"/>
      <c r="C30" s="35" t="s">
        <v>56</v>
      </c>
      <c r="D30" s="69" t="s">
        <v>57</v>
      </c>
      <c r="E30" s="67">
        <v>59000</v>
      </c>
      <c r="F30" s="153"/>
      <c r="G30" s="27"/>
    </row>
    <row r="31" spans="1:7" ht="53.25" customHeight="1" x14ac:dyDescent="0.3">
      <c r="A31" s="29">
        <f>IF(LEN(C31)=0,"",COUNTA($C$15:C31))</f>
        <v>12</v>
      </c>
      <c r="B31" s="178"/>
      <c r="C31" s="35" t="s">
        <v>60</v>
      </c>
      <c r="D31" s="69" t="s">
        <v>61</v>
      </c>
      <c r="E31" s="67">
        <v>41000</v>
      </c>
      <c r="F31" s="154"/>
      <c r="G31" s="27"/>
    </row>
    <row r="32" spans="1:7" ht="33.6" x14ac:dyDescent="0.3">
      <c r="A32" s="29">
        <f>IF(LEN(C32)=0,"",COUNTA($C$15:C32))</f>
        <v>13</v>
      </c>
      <c r="B32" s="30" t="s">
        <v>44</v>
      </c>
      <c r="C32" s="31" t="s">
        <v>45</v>
      </c>
      <c r="D32" s="36" t="s">
        <v>46</v>
      </c>
      <c r="E32" s="66">
        <v>41000</v>
      </c>
      <c r="F32" s="34"/>
      <c r="G32" s="27"/>
    </row>
    <row r="33" spans="1:7" ht="16.8" x14ac:dyDescent="0.3">
      <c r="A33" s="29">
        <f>IF(LEN(C33)=0,"",COUNTA($C$15:C33))</f>
        <v>14</v>
      </c>
      <c r="B33" s="30"/>
      <c r="C33" s="31" t="s">
        <v>423</v>
      </c>
      <c r="D33" s="36"/>
      <c r="E33" s="66">
        <v>100000</v>
      </c>
      <c r="F33" s="34"/>
      <c r="G33" s="27"/>
    </row>
    <row r="34" spans="1:7" ht="16.8" x14ac:dyDescent="0.3">
      <c r="A34" s="29">
        <f>IF(LEN(C34)=0,"",COUNTA($C$15:C34))</f>
        <v>15</v>
      </c>
      <c r="B34" s="30"/>
      <c r="C34" s="31" t="s">
        <v>422</v>
      </c>
      <c r="D34" s="36"/>
      <c r="E34" s="66">
        <v>50000</v>
      </c>
      <c r="F34" s="34"/>
      <c r="G34" s="27"/>
    </row>
    <row r="35" spans="1:7" ht="16.8" x14ac:dyDescent="0.3">
      <c r="A35" s="199" t="s">
        <v>38</v>
      </c>
      <c r="B35" s="219"/>
      <c r="C35" s="219"/>
      <c r="D35" s="200"/>
      <c r="E35" s="21">
        <f>SUM(E15:E34)</f>
        <v>906000</v>
      </c>
      <c r="F35" s="41"/>
      <c r="G35" s="27"/>
    </row>
    <row r="36" spans="1:7" ht="16.8" x14ac:dyDescent="0.3">
      <c r="A36" s="42"/>
      <c r="B36" s="43"/>
      <c r="C36" s="44"/>
      <c r="D36" s="44"/>
      <c r="E36" s="45"/>
      <c r="F36" s="46"/>
      <c r="G36" s="27"/>
    </row>
    <row r="37" spans="1:7" s="110" customFormat="1" ht="16.8" x14ac:dyDescent="0.3">
      <c r="A37" s="146" t="s">
        <v>396</v>
      </c>
      <c r="B37" s="146"/>
      <c r="C37" s="146"/>
      <c r="D37" s="146"/>
      <c r="E37" s="7"/>
      <c r="F37" s="109"/>
    </row>
    <row r="38" spans="1:7" s="110" customFormat="1" ht="16.8" x14ac:dyDescent="0.3">
      <c r="A38" s="111"/>
      <c r="B38" s="143" t="s">
        <v>397</v>
      </c>
      <c r="C38" s="143"/>
      <c r="D38" s="143"/>
      <c r="E38" s="143"/>
      <c r="F38" s="143"/>
    </row>
    <row r="39" spans="1:7" s="110" customFormat="1" ht="16.8" x14ac:dyDescent="0.3">
      <c r="A39" s="111"/>
      <c r="B39" s="143" t="s">
        <v>398</v>
      </c>
      <c r="C39" s="143"/>
      <c r="D39" s="143"/>
      <c r="E39" s="143"/>
      <c r="F39" s="143"/>
    </row>
    <row r="40" spans="1:7" s="113" customFormat="1" ht="38.25" customHeight="1" x14ac:dyDescent="0.3">
      <c r="A40" s="112"/>
      <c r="B40" s="143" t="s">
        <v>399</v>
      </c>
      <c r="C40" s="143"/>
      <c r="D40" s="143"/>
      <c r="E40" s="143"/>
      <c r="F40" s="143"/>
    </row>
    <row r="41" spans="1:7" s="115" customFormat="1" ht="32.25" customHeight="1" x14ac:dyDescent="0.3">
      <c r="A41" s="114"/>
      <c r="B41" s="144" t="s">
        <v>400</v>
      </c>
      <c r="C41" s="144"/>
      <c r="D41" s="144"/>
      <c r="E41" s="144"/>
      <c r="F41" s="144"/>
    </row>
    <row r="42" spans="1:7" s="4" customFormat="1" ht="17.25" customHeight="1" x14ac:dyDescent="0.3">
      <c r="A42" s="109"/>
      <c r="B42" s="143" t="s">
        <v>401</v>
      </c>
      <c r="C42" s="143"/>
      <c r="D42" s="143"/>
      <c r="E42" s="143"/>
      <c r="F42" s="143"/>
    </row>
    <row r="43" spans="1:7" s="4" customFormat="1" ht="16.8" x14ac:dyDescent="0.3">
      <c r="A43" s="109"/>
      <c r="B43" s="112" t="s">
        <v>402</v>
      </c>
      <c r="C43" s="112"/>
      <c r="D43" s="116"/>
      <c r="E43" s="7"/>
      <c r="F43" s="5"/>
    </row>
    <row r="44" spans="1:7" s="4" customFormat="1" ht="16.8" x14ac:dyDescent="0.3">
      <c r="A44" s="109"/>
      <c r="B44" s="112" t="s">
        <v>403</v>
      </c>
      <c r="C44" s="112"/>
      <c r="D44" s="116"/>
      <c r="E44" s="7"/>
      <c r="F44" s="5"/>
    </row>
    <row r="45" spans="1:7" s="121" customFormat="1" ht="16.8" x14ac:dyDescent="0.3">
      <c r="A45" s="117" t="s">
        <v>404</v>
      </c>
      <c r="B45" s="118"/>
      <c r="C45" s="118"/>
      <c r="D45" s="118"/>
      <c r="E45" s="119"/>
      <c r="F45" s="120"/>
    </row>
    <row r="46" spans="1:7" s="4" customFormat="1" ht="16.8" x14ac:dyDescent="0.3">
      <c r="A46" s="109"/>
      <c r="B46" s="5" t="s">
        <v>405</v>
      </c>
      <c r="C46" s="5" t="s">
        <v>406</v>
      </c>
      <c r="D46" s="116"/>
      <c r="E46" s="10"/>
      <c r="F46" s="5"/>
    </row>
    <row r="47" spans="1:7" s="4" customFormat="1" ht="16.8" x14ac:dyDescent="0.3">
      <c r="A47" s="109"/>
      <c r="B47" s="5" t="s">
        <v>407</v>
      </c>
      <c r="C47" s="5"/>
      <c r="D47" s="116"/>
      <c r="E47" s="10"/>
      <c r="F47" s="5"/>
    </row>
    <row r="48" spans="1:7" s="4" customFormat="1" ht="16.8" x14ac:dyDescent="0.3">
      <c r="A48" s="109"/>
      <c r="B48" s="5" t="s">
        <v>408</v>
      </c>
      <c r="C48" s="5"/>
      <c r="D48" s="116"/>
      <c r="E48" s="10"/>
      <c r="F48" s="5"/>
    </row>
  </sheetData>
  <mergeCells count="24">
    <mergeCell ref="F15:F20"/>
    <mergeCell ref="D1:F5"/>
    <mergeCell ref="A7:F7"/>
    <mergeCell ref="B9:F9"/>
    <mergeCell ref="A10:F11"/>
    <mergeCell ref="B13:C13"/>
    <mergeCell ref="B14:C14"/>
    <mergeCell ref="A15:A20"/>
    <mergeCell ref="B15:B20"/>
    <mergeCell ref="C15:C20"/>
    <mergeCell ref="E15:E20"/>
    <mergeCell ref="B41:F41"/>
    <mergeCell ref="B42:F42"/>
    <mergeCell ref="B21:B23"/>
    <mergeCell ref="A35:D35"/>
    <mergeCell ref="A37:D37"/>
    <mergeCell ref="B38:F38"/>
    <mergeCell ref="B39:F39"/>
    <mergeCell ref="B40:F40"/>
    <mergeCell ref="B27:B28"/>
    <mergeCell ref="E27:E28"/>
    <mergeCell ref="F27:F28"/>
    <mergeCell ref="B30:B31"/>
    <mergeCell ref="F30:F31"/>
  </mergeCells>
  <pageMargins left="0.35433070866141736" right="0.15748031496062992" top="0.23622047244094491" bottom="0.19685039370078741" header="0.15748031496062992" footer="0.15748031496062992"/>
  <pageSetup paperSize="9" scale="59" fitToHeight="0" orientation="portrait" r:id="rId1"/>
  <colBreaks count="1" manualBreakCount="1">
    <brk id="6"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F4D39-A20F-4474-8942-A288520138B9}">
  <dimension ref="A1:O63"/>
  <sheetViews>
    <sheetView topLeftCell="A38" zoomScale="55" zoomScaleNormal="55" workbookViewId="0">
      <selection activeCell="E52" sqref="E52"/>
    </sheetView>
  </sheetViews>
  <sheetFormatPr defaultColWidth="9.109375" defaultRowHeight="15.6" x14ac:dyDescent="0.3"/>
  <cols>
    <col min="1" max="1" width="7" style="19" customWidth="1"/>
    <col min="2" max="2" width="13.44140625" style="122" customWidth="1"/>
    <col min="3" max="3" width="53.33203125" style="19" customWidth="1"/>
    <col min="4" max="4" width="48.5546875" style="19" customWidth="1"/>
    <col min="5" max="5" width="13" style="123" customWidth="1"/>
    <col min="6" max="9" width="17.88671875" style="123" customWidth="1"/>
    <col min="10" max="10" width="28.33203125" style="124" customWidth="1"/>
    <col min="11" max="11" width="19.6640625" style="19" customWidth="1"/>
    <col min="12" max="12" width="9.88671875" style="19" bestFit="1" customWidth="1"/>
    <col min="13" max="16384" width="9.109375" style="19"/>
  </cols>
  <sheetData>
    <row r="1" spans="1:15" s="2" customFormat="1" ht="16.5" customHeight="1" x14ac:dyDescent="0.3">
      <c r="A1" s="1"/>
      <c r="B1" s="1"/>
      <c r="C1" s="1"/>
      <c r="D1" s="181" t="s">
        <v>0</v>
      </c>
      <c r="E1" s="182"/>
      <c r="F1" s="182"/>
      <c r="G1" s="182"/>
      <c r="H1" s="182"/>
      <c r="I1" s="182"/>
      <c r="J1" s="183"/>
    </row>
    <row r="2" spans="1:15" s="4" customFormat="1" ht="16.5" customHeight="1" x14ac:dyDescent="0.3">
      <c r="A2" s="3"/>
      <c r="B2" s="3"/>
      <c r="C2" s="3"/>
      <c r="D2" s="181"/>
      <c r="E2" s="182"/>
      <c r="F2" s="182"/>
      <c r="G2" s="182"/>
      <c r="H2" s="182"/>
      <c r="I2" s="182"/>
      <c r="J2" s="183"/>
    </row>
    <row r="3" spans="1:15" s="4" customFormat="1" ht="16.5" customHeight="1" x14ac:dyDescent="0.3">
      <c r="A3" s="3"/>
      <c r="B3" s="3"/>
      <c r="C3" s="3"/>
      <c r="D3" s="181"/>
      <c r="E3" s="182"/>
      <c r="F3" s="182"/>
      <c r="G3" s="182"/>
      <c r="H3" s="182"/>
      <c r="I3" s="182"/>
      <c r="J3" s="183"/>
    </row>
    <row r="4" spans="1:15" s="4" customFormat="1" ht="16.5" customHeight="1" x14ac:dyDescent="0.3">
      <c r="A4" s="3"/>
      <c r="B4" s="3"/>
      <c r="C4" s="3"/>
      <c r="D4" s="181"/>
      <c r="E4" s="182"/>
      <c r="F4" s="182"/>
      <c r="G4" s="182"/>
      <c r="H4" s="182"/>
      <c r="I4" s="182"/>
      <c r="J4" s="183"/>
    </row>
    <row r="5" spans="1:15" s="4" customFormat="1" ht="16.5" customHeight="1" x14ac:dyDescent="0.3">
      <c r="A5" s="3"/>
      <c r="B5" s="3"/>
      <c r="C5" s="3"/>
      <c r="D5" s="184"/>
      <c r="E5" s="185"/>
      <c r="F5" s="185"/>
      <c r="G5" s="185"/>
      <c r="H5" s="185"/>
      <c r="I5" s="185"/>
      <c r="J5" s="186"/>
    </row>
    <row r="6" spans="1:15" s="4" customFormat="1" ht="16.8" x14ac:dyDescent="0.3">
      <c r="A6" s="5"/>
      <c r="B6" s="6"/>
      <c r="C6" s="6"/>
      <c r="D6" s="6"/>
      <c r="E6" s="7"/>
      <c r="F6" s="7"/>
      <c r="G6" s="7"/>
      <c r="H6" s="7"/>
      <c r="I6" s="7"/>
      <c r="J6" s="5"/>
    </row>
    <row r="7" spans="1:15" s="4" customFormat="1" ht="17.399999999999999" x14ac:dyDescent="0.3">
      <c r="A7" s="187" t="s">
        <v>1</v>
      </c>
      <c r="B7" s="188"/>
      <c r="C7" s="188"/>
      <c r="D7" s="188"/>
      <c r="E7" s="188"/>
      <c r="F7" s="188"/>
      <c r="G7" s="188"/>
      <c r="H7" s="188"/>
      <c r="I7" s="188"/>
      <c r="J7" s="189"/>
      <c r="K7" s="8"/>
      <c r="L7" s="8"/>
      <c r="M7" s="8"/>
      <c r="N7" s="8"/>
      <c r="O7" s="8"/>
    </row>
    <row r="8" spans="1:15" s="4" customFormat="1" ht="16.8" x14ac:dyDescent="0.3">
      <c r="A8" s="9"/>
      <c r="B8" s="9"/>
      <c r="C8" s="9"/>
      <c r="D8" s="9"/>
      <c r="E8" s="10"/>
      <c r="F8" s="10"/>
      <c r="G8" s="10"/>
      <c r="H8" s="10"/>
      <c r="I8" s="10"/>
      <c r="J8" s="9"/>
      <c r="K8" s="8"/>
      <c r="L8" s="8"/>
      <c r="M8" s="8"/>
      <c r="N8" s="8"/>
      <c r="O8" s="8"/>
    </row>
    <row r="9" spans="1:15" s="4" customFormat="1" ht="16.5" customHeight="1" x14ac:dyDescent="0.3">
      <c r="A9" s="11"/>
      <c r="B9" s="190" t="s">
        <v>409</v>
      </c>
      <c r="C9" s="191"/>
      <c r="D9" s="191"/>
      <c r="E9" s="191"/>
      <c r="F9" s="191"/>
      <c r="G9" s="191"/>
      <c r="H9" s="191"/>
      <c r="I9" s="191"/>
      <c r="J9" s="192"/>
      <c r="K9" s="12"/>
      <c r="L9" s="12"/>
      <c r="M9" s="12"/>
      <c r="N9" s="12"/>
    </row>
    <row r="10" spans="1:15" s="4" customFormat="1" ht="15.75" customHeight="1" x14ac:dyDescent="0.3">
      <c r="A10" s="193" t="s">
        <v>2</v>
      </c>
      <c r="B10" s="194"/>
      <c r="C10" s="194"/>
      <c r="D10" s="194"/>
      <c r="E10" s="194"/>
      <c r="F10" s="194"/>
      <c r="G10" s="194"/>
      <c r="H10" s="194"/>
      <c r="I10" s="194"/>
      <c r="J10" s="195"/>
      <c r="K10" s="13"/>
      <c r="L10" s="13"/>
      <c r="M10" s="13"/>
      <c r="N10" s="13"/>
      <c r="O10" s="13"/>
    </row>
    <row r="11" spans="1:15" s="4" customFormat="1" ht="15.75" customHeight="1" x14ac:dyDescent="0.3">
      <c r="A11" s="196"/>
      <c r="B11" s="197"/>
      <c r="C11" s="197"/>
      <c r="D11" s="197"/>
      <c r="E11" s="197"/>
      <c r="F11" s="197"/>
      <c r="G11" s="197"/>
      <c r="H11" s="197"/>
      <c r="I11" s="197"/>
      <c r="J11" s="198"/>
      <c r="K11" s="14"/>
      <c r="L11" s="14"/>
      <c r="M11" s="14"/>
      <c r="N11" s="14"/>
      <c r="O11" s="14"/>
    </row>
    <row r="12" spans="1:15" ht="16.8" x14ac:dyDescent="0.3">
      <c r="A12" s="15"/>
      <c r="B12" s="16"/>
      <c r="C12" s="15"/>
      <c r="D12" s="15"/>
      <c r="E12" s="17"/>
      <c r="F12" s="17"/>
      <c r="G12" s="17"/>
      <c r="H12" s="17"/>
      <c r="I12" s="17"/>
      <c r="J12" s="134"/>
    </row>
    <row r="13" spans="1:15" ht="33" customHeight="1" x14ac:dyDescent="0.3">
      <c r="A13" s="20" t="s">
        <v>3</v>
      </c>
      <c r="B13" s="218" t="s">
        <v>4</v>
      </c>
      <c r="C13" s="218"/>
      <c r="D13" s="20" t="s">
        <v>5</v>
      </c>
      <c r="E13" s="224" t="s">
        <v>428</v>
      </c>
      <c r="F13" s="221" t="s">
        <v>6</v>
      </c>
      <c r="G13" s="222"/>
      <c r="H13" s="222"/>
      <c r="I13" s="223"/>
      <c r="J13" s="22" t="s">
        <v>7</v>
      </c>
      <c r="K13" s="23"/>
    </row>
    <row r="14" spans="1:15" ht="33.6" x14ac:dyDescent="0.3">
      <c r="A14" s="20"/>
      <c r="B14" s="137"/>
      <c r="C14" s="138"/>
      <c r="D14" s="20"/>
      <c r="E14" s="225"/>
      <c r="F14" s="139" t="s">
        <v>424</v>
      </c>
      <c r="G14" s="139" t="s">
        <v>425</v>
      </c>
      <c r="H14" s="139" t="s">
        <v>426</v>
      </c>
      <c r="I14" s="139" t="s">
        <v>427</v>
      </c>
      <c r="J14" s="140"/>
      <c r="K14" s="126"/>
    </row>
    <row r="15" spans="1:15" ht="46.8" x14ac:dyDescent="0.3">
      <c r="A15" s="127" t="s">
        <v>411</v>
      </c>
      <c r="B15" s="202" t="s">
        <v>412</v>
      </c>
      <c r="C15" s="203"/>
      <c r="D15" s="128"/>
      <c r="E15" s="135" t="s">
        <v>413</v>
      </c>
      <c r="F15" s="135" t="s">
        <v>413</v>
      </c>
      <c r="G15" s="135" t="s">
        <v>413</v>
      </c>
      <c r="H15" s="135" t="s">
        <v>413</v>
      </c>
      <c r="I15" s="135" t="s">
        <v>413</v>
      </c>
      <c r="J15" s="130"/>
      <c r="K15" s="126"/>
    </row>
    <row r="16" spans="1:15" ht="35.25" customHeight="1" x14ac:dyDescent="0.3">
      <c r="A16" s="127" t="s">
        <v>414</v>
      </c>
      <c r="B16" s="202" t="s">
        <v>415</v>
      </c>
      <c r="C16" s="203"/>
      <c r="D16" s="128"/>
      <c r="E16" s="129"/>
      <c r="F16" s="129"/>
      <c r="G16" s="129"/>
      <c r="H16" s="129"/>
      <c r="I16" s="129"/>
      <c r="J16" s="130"/>
      <c r="K16" s="126"/>
    </row>
    <row r="17" spans="1:11" ht="50.4" x14ac:dyDescent="0.3">
      <c r="A17" s="209">
        <f>IF(LEN(C17)=0,"",COUNTA($C$17:C17))</f>
        <v>1</v>
      </c>
      <c r="B17" s="160" t="s">
        <v>8</v>
      </c>
      <c r="C17" s="212" t="s">
        <v>9</v>
      </c>
      <c r="D17" s="24" t="s">
        <v>10</v>
      </c>
      <c r="E17" s="155">
        <v>185738</v>
      </c>
      <c r="F17" s="155" t="s">
        <v>429</v>
      </c>
      <c r="G17" s="155" t="s">
        <v>429</v>
      </c>
      <c r="H17" s="155" t="s">
        <v>429</v>
      </c>
      <c r="I17" s="155" t="s">
        <v>429</v>
      </c>
      <c r="J17" s="206"/>
      <c r="K17" s="26"/>
    </row>
    <row r="18" spans="1:11" ht="50.4" x14ac:dyDescent="0.3">
      <c r="A18" s="210"/>
      <c r="B18" s="161"/>
      <c r="C18" s="213"/>
      <c r="D18" s="24" t="s">
        <v>11</v>
      </c>
      <c r="E18" s="156"/>
      <c r="F18" s="156"/>
      <c r="G18" s="156"/>
      <c r="H18" s="156"/>
      <c r="I18" s="156"/>
      <c r="J18" s="207"/>
      <c r="K18" s="26"/>
    </row>
    <row r="19" spans="1:11" ht="33.6" x14ac:dyDescent="0.3">
      <c r="A19" s="210"/>
      <c r="B19" s="161"/>
      <c r="C19" s="213"/>
      <c r="D19" s="24" t="s">
        <v>12</v>
      </c>
      <c r="E19" s="156"/>
      <c r="F19" s="156"/>
      <c r="G19" s="156"/>
      <c r="H19" s="156"/>
      <c r="I19" s="156"/>
      <c r="J19" s="207"/>
      <c r="K19" s="26"/>
    </row>
    <row r="20" spans="1:11" ht="16.8" x14ac:dyDescent="0.3">
      <c r="A20" s="210"/>
      <c r="B20" s="161"/>
      <c r="C20" s="213"/>
      <c r="D20" s="24" t="s">
        <v>13</v>
      </c>
      <c r="E20" s="156"/>
      <c r="F20" s="156"/>
      <c r="G20" s="156"/>
      <c r="H20" s="156"/>
      <c r="I20" s="156"/>
      <c r="J20" s="207"/>
      <c r="K20" s="27"/>
    </row>
    <row r="21" spans="1:11" ht="16.8" x14ac:dyDescent="0.3">
      <c r="A21" s="210"/>
      <c r="B21" s="161"/>
      <c r="C21" s="213"/>
      <c r="D21" s="24" t="s">
        <v>14</v>
      </c>
      <c r="E21" s="156"/>
      <c r="F21" s="156"/>
      <c r="G21" s="156"/>
      <c r="H21" s="156"/>
      <c r="I21" s="156"/>
      <c r="J21" s="207"/>
      <c r="K21" s="27"/>
    </row>
    <row r="22" spans="1:11" ht="16.8" x14ac:dyDescent="0.3">
      <c r="A22" s="211"/>
      <c r="B22" s="162"/>
      <c r="C22" s="214"/>
      <c r="D22" s="24" t="s">
        <v>15</v>
      </c>
      <c r="E22" s="157"/>
      <c r="F22" s="157"/>
      <c r="G22" s="157"/>
      <c r="H22" s="157"/>
      <c r="I22" s="157"/>
      <c r="J22" s="208"/>
      <c r="K22" s="27"/>
    </row>
    <row r="23" spans="1:11" ht="33.6" x14ac:dyDescent="0.3">
      <c r="A23" s="29">
        <f>IF(LEN(C23)=0,"",COUNTA($C$17:C23))</f>
        <v>2</v>
      </c>
      <c r="B23" s="38"/>
      <c r="C23" s="31" t="s">
        <v>350</v>
      </c>
      <c r="D23" s="31" t="s">
        <v>15</v>
      </c>
      <c r="E23" s="133">
        <v>119430</v>
      </c>
      <c r="F23" s="141"/>
      <c r="G23" s="141"/>
      <c r="H23" s="133" t="s">
        <v>413</v>
      </c>
      <c r="I23" s="133" t="s">
        <v>413</v>
      </c>
      <c r="J23" s="34"/>
      <c r="K23" s="27"/>
    </row>
    <row r="24" spans="1:11" ht="33.6" x14ac:dyDescent="0.3">
      <c r="A24" s="29">
        <f>IF(LEN(C24)=0,"",COUNTA($C$17:C24))</f>
        <v>3</v>
      </c>
      <c r="B24" s="38"/>
      <c r="C24" s="24" t="s">
        <v>353</v>
      </c>
      <c r="D24" s="24" t="s">
        <v>354</v>
      </c>
      <c r="E24" s="71">
        <v>80000</v>
      </c>
      <c r="F24" s="142"/>
      <c r="G24" s="142"/>
      <c r="H24" s="66" t="s">
        <v>429</v>
      </c>
      <c r="I24" s="66" t="s">
        <v>429</v>
      </c>
      <c r="J24" s="34"/>
      <c r="K24" s="27"/>
    </row>
    <row r="25" spans="1:11" ht="35.25" customHeight="1" x14ac:dyDescent="0.3">
      <c r="A25" s="127" t="s">
        <v>416</v>
      </c>
      <c r="B25" s="202" t="s">
        <v>417</v>
      </c>
      <c r="C25" s="203"/>
      <c r="D25" s="128"/>
      <c r="E25" s="129"/>
      <c r="F25" s="129"/>
      <c r="G25" s="129"/>
      <c r="H25" s="129"/>
      <c r="I25" s="129"/>
      <c r="J25" s="130"/>
      <c r="K25" s="126"/>
    </row>
    <row r="26" spans="1:11" ht="67.2" x14ac:dyDescent="0.3">
      <c r="A26" s="29">
        <f>IF(LEN(C26)=0,"",COUNTA($C$17:C26))</f>
        <v>4</v>
      </c>
      <c r="B26" s="30" t="s">
        <v>22</v>
      </c>
      <c r="C26" s="31" t="s">
        <v>23</v>
      </c>
      <c r="D26" s="31" t="s">
        <v>24</v>
      </c>
      <c r="E26" s="33">
        <v>8306</v>
      </c>
      <c r="F26" s="33" t="s">
        <v>429</v>
      </c>
      <c r="G26" s="33" t="s">
        <v>429</v>
      </c>
      <c r="H26" s="33" t="s">
        <v>429</v>
      </c>
      <c r="I26" s="33" t="s">
        <v>429</v>
      </c>
      <c r="J26" s="34"/>
      <c r="K26" s="27"/>
    </row>
    <row r="27" spans="1:11" ht="50.4" x14ac:dyDescent="0.3">
      <c r="A27" s="29">
        <f>IF(LEN(C27)=0,"",COUNTA($C$17:C27))</f>
        <v>5</v>
      </c>
      <c r="B27" s="30" t="s">
        <v>25</v>
      </c>
      <c r="C27" s="31" t="s">
        <v>26</v>
      </c>
      <c r="D27" s="31" t="s">
        <v>27</v>
      </c>
      <c r="E27" s="33">
        <v>6010</v>
      </c>
      <c r="F27" s="33" t="s">
        <v>429</v>
      </c>
      <c r="G27" s="33" t="s">
        <v>429</v>
      </c>
      <c r="H27" s="33" t="s">
        <v>429</v>
      </c>
      <c r="I27" s="33" t="s">
        <v>429</v>
      </c>
      <c r="J27" s="34"/>
      <c r="K27" s="27"/>
    </row>
    <row r="28" spans="1:11" ht="49.5" customHeight="1" x14ac:dyDescent="0.3">
      <c r="A28" s="29">
        <f>IF(LEN(C28)=0,"",COUNTA($C$17:C28))</f>
        <v>6</v>
      </c>
      <c r="B28" s="136" t="s">
        <v>33</v>
      </c>
      <c r="C28" s="31" t="s">
        <v>34</v>
      </c>
      <c r="D28" s="36" t="s">
        <v>35</v>
      </c>
      <c r="E28" s="37">
        <v>6015</v>
      </c>
      <c r="F28" s="33" t="s">
        <v>429</v>
      </c>
      <c r="G28" s="33" t="s">
        <v>429</v>
      </c>
      <c r="H28" s="33" t="s">
        <v>429</v>
      </c>
      <c r="I28" s="33" t="s">
        <v>429</v>
      </c>
      <c r="J28" s="34"/>
      <c r="K28" s="27"/>
    </row>
    <row r="29" spans="1:11" ht="16.8" x14ac:dyDescent="0.3">
      <c r="A29" s="29">
        <f>IF(LEN(C29)=0,"",COUNTA($C$17:C29))</f>
        <v>7</v>
      </c>
      <c r="B29" s="160" t="s">
        <v>410</v>
      </c>
      <c r="C29" s="24" t="s">
        <v>387</v>
      </c>
      <c r="D29" s="24"/>
      <c r="E29" s="155">
        <v>91500</v>
      </c>
      <c r="F29" s="33" t="s">
        <v>429</v>
      </c>
      <c r="G29" s="33" t="s">
        <v>429</v>
      </c>
      <c r="H29" s="215"/>
      <c r="I29" s="215"/>
      <c r="J29" s="168"/>
      <c r="K29" s="27"/>
    </row>
    <row r="30" spans="1:11" ht="16.8" x14ac:dyDescent="0.3">
      <c r="A30" s="29">
        <f>IF(LEN(C30)=0,"",COUNTA($C$17:C30))</f>
        <v>8</v>
      </c>
      <c r="B30" s="161"/>
      <c r="C30" s="24" t="s">
        <v>388</v>
      </c>
      <c r="D30" s="24"/>
      <c r="E30" s="156"/>
      <c r="F30" s="33" t="s">
        <v>429</v>
      </c>
      <c r="G30" s="33" t="s">
        <v>429</v>
      </c>
      <c r="H30" s="216"/>
      <c r="I30" s="216"/>
      <c r="J30" s="201"/>
      <c r="K30" s="27"/>
    </row>
    <row r="31" spans="1:11" ht="16.8" x14ac:dyDescent="0.3">
      <c r="A31" s="29">
        <f>IF(LEN(C31)=0,"",COUNTA($C$17:C31))</f>
        <v>9</v>
      </c>
      <c r="B31" s="161"/>
      <c r="C31" s="24" t="s">
        <v>389</v>
      </c>
      <c r="D31" s="24"/>
      <c r="E31" s="156"/>
      <c r="F31" s="33" t="s">
        <v>429</v>
      </c>
      <c r="G31" s="33" t="s">
        <v>429</v>
      </c>
      <c r="H31" s="216"/>
      <c r="I31" s="216"/>
      <c r="J31" s="201"/>
      <c r="K31" s="27"/>
    </row>
    <row r="32" spans="1:11" ht="16.8" x14ac:dyDescent="0.3">
      <c r="A32" s="29">
        <f>IF(LEN(C32)=0,"",COUNTA($C$17:C32))</f>
        <v>10</v>
      </c>
      <c r="B32" s="162"/>
      <c r="C32" s="31" t="s">
        <v>390</v>
      </c>
      <c r="D32" s="24"/>
      <c r="E32" s="157"/>
      <c r="F32" s="33" t="s">
        <v>429</v>
      </c>
      <c r="G32" s="33" t="s">
        <v>429</v>
      </c>
      <c r="H32" s="217"/>
      <c r="I32" s="217"/>
      <c r="J32" s="169"/>
      <c r="K32" s="27"/>
    </row>
    <row r="33" spans="1:11" ht="33" customHeight="1" x14ac:dyDescent="0.3">
      <c r="A33" s="29">
        <f>IF(LEN(C33)=0,"",COUNTA($C$17:C33))</f>
        <v>11</v>
      </c>
      <c r="B33" s="163" t="s">
        <v>28</v>
      </c>
      <c r="C33" s="35" t="s">
        <v>29</v>
      </c>
      <c r="D33" s="35" t="s">
        <v>30</v>
      </c>
      <c r="E33" s="204">
        <v>14084</v>
      </c>
      <c r="F33" s="33" t="s">
        <v>429</v>
      </c>
      <c r="G33" s="33" t="s">
        <v>429</v>
      </c>
      <c r="H33" s="33" t="s">
        <v>429</v>
      </c>
      <c r="I33" s="33" t="s">
        <v>429</v>
      </c>
      <c r="J33" s="179" t="s">
        <v>31</v>
      </c>
      <c r="K33" s="27"/>
    </row>
    <row r="34" spans="1:11" ht="33.6" x14ac:dyDescent="0.3">
      <c r="A34" s="29">
        <f>IF(LEN(C34)=0,"",COUNTA($C$17:C34))</f>
        <v>12</v>
      </c>
      <c r="B34" s="163"/>
      <c r="C34" s="35" t="s">
        <v>32</v>
      </c>
      <c r="D34" s="35" t="s">
        <v>30</v>
      </c>
      <c r="E34" s="205"/>
      <c r="F34" s="33" t="s">
        <v>429</v>
      </c>
      <c r="G34" s="33" t="s">
        <v>429</v>
      </c>
      <c r="H34" s="33" t="s">
        <v>429</v>
      </c>
      <c r="I34" s="33" t="s">
        <v>429</v>
      </c>
      <c r="J34" s="180"/>
      <c r="K34" s="27"/>
    </row>
    <row r="35" spans="1:11" ht="50.4" x14ac:dyDescent="0.3">
      <c r="A35" s="29">
        <f>IF(LEN(C35)=0,"",COUNTA($C$17:C35))</f>
        <v>13</v>
      </c>
      <c r="B35" s="30" t="s">
        <v>19</v>
      </c>
      <c r="C35" s="31" t="s">
        <v>20</v>
      </c>
      <c r="D35" s="31" t="s">
        <v>21</v>
      </c>
      <c r="E35" s="33">
        <v>11221</v>
      </c>
      <c r="F35" s="33" t="s">
        <v>429</v>
      </c>
      <c r="G35" s="33" t="s">
        <v>429</v>
      </c>
      <c r="H35" s="33" t="s">
        <v>429</v>
      </c>
      <c r="I35" s="33" t="s">
        <v>429</v>
      </c>
      <c r="J35" s="34"/>
      <c r="K35" s="27"/>
    </row>
    <row r="36" spans="1:11" ht="53.25" customHeight="1" x14ac:dyDescent="0.3">
      <c r="A36" s="29">
        <f>IF(LEN(C36)=0,"",COUNTA($C$17:C36))</f>
        <v>14</v>
      </c>
      <c r="B36" s="178"/>
      <c r="C36" s="35" t="s">
        <v>56</v>
      </c>
      <c r="D36" s="69" t="s">
        <v>57</v>
      </c>
      <c r="E36" s="67">
        <v>20604</v>
      </c>
      <c r="F36" s="33" t="s">
        <v>429</v>
      </c>
      <c r="G36" s="33" t="s">
        <v>429</v>
      </c>
      <c r="H36" s="33" t="s">
        <v>429</v>
      </c>
      <c r="I36" s="33" t="s">
        <v>429</v>
      </c>
      <c r="J36" s="153"/>
      <c r="K36" s="27"/>
    </row>
    <row r="37" spans="1:11" ht="53.25" customHeight="1" x14ac:dyDescent="0.3">
      <c r="A37" s="29">
        <f>IF(LEN(C37)=0,"",COUNTA($C$17:C37))</f>
        <v>15</v>
      </c>
      <c r="B37" s="178"/>
      <c r="C37" s="35" t="s">
        <v>60</v>
      </c>
      <c r="D37" s="69" t="s">
        <v>61</v>
      </c>
      <c r="E37" s="67">
        <v>7289</v>
      </c>
      <c r="F37" s="33" t="s">
        <v>429</v>
      </c>
      <c r="G37" s="33" t="s">
        <v>429</v>
      </c>
      <c r="H37" s="33" t="s">
        <v>429</v>
      </c>
      <c r="I37" s="33" t="s">
        <v>429</v>
      </c>
      <c r="J37" s="154"/>
      <c r="K37" s="27"/>
    </row>
    <row r="38" spans="1:11" ht="50.4" x14ac:dyDescent="0.3">
      <c r="A38" s="29">
        <f>IF(LEN(C38)=0,"",COUNTA($C$17:C38))</f>
        <v>16</v>
      </c>
      <c r="B38" s="38"/>
      <c r="C38" s="24" t="s">
        <v>142</v>
      </c>
      <c r="D38" s="24" t="s">
        <v>143</v>
      </c>
      <c r="E38" s="71">
        <v>55350</v>
      </c>
      <c r="F38" s="33" t="s">
        <v>429</v>
      </c>
      <c r="G38" s="33" t="s">
        <v>429</v>
      </c>
      <c r="H38" s="33" t="s">
        <v>429</v>
      </c>
      <c r="I38" s="33" t="s">
        <v>429</v>
      </c>
      <c r="J38" s="34"/>
      <c r="K38" s="27"/>
    </row>
    <row r="39" spans="1:11" s="52" customFormat="1" ht="33.6" x14ac:dyDescent="0.3">
      <c r="A39" s="29">
        <f>IF(LEN(C39)=0,"",COUNTA($C$17:C39))</f>
        <v>17</v>
      </c>
      <c r="B39" s="38"/>
      <c r="C39" s="77" t="s">
        <v>105</v>
      </c>
      <c r="D39" s="78" t="s">
        <v>106</v>
      </c>
      <c r="E39" s="80">
        <v>47067</v>
      </c>
      <c r="F39" s="33" t="s">
        <v>429</v>
      </c>
      <c r="G39" s="33" t="s">
        <v>429</v>
      </c>
      <c r="H39" s="33" t="s">
        <v>429</v>
      </c>
      <c r="I39" s="33" t="s">
        <v>429</v>
      </c>
      <c r="J39" s="34"/>
      <c r="K39" s="51"/>
    </row>
    <row r="40" spans="1:11" ht="33.6" x14ac:dyDescent="0.3">
      <c r="A40" s="29">
        <f>IF(LEN(C40)=0,"",COUNTA($C$17:C40))</f>
        <v>18</v>
      </c>
      <c r="B40" s="30" t="s">
        <v>44</v>
      </c>
      <c r="C40" s="31" t="s">
        <v>45</v>
      </c>
      <c r="D40" s="36" t="s">
        <v>46</v>
      </c>
      <c r="E40" s="66">
        <v>6342</v>
      </c>
      <c r="F40" s="142"/>
      <c r="G40" s="33" t="s">
        <v>429</v>
      </c>
      <c r="H40" s="142"/>
      <c r="I40" s="142"/>
      <c r="J40" s="34"/>
      <c r="K40" s="27"/>
    </row>
    <row r="41" spans="1:11" ht="35.25" customHeight="1" x14ac:dyDescent="0.3">
      <c r="A41" s="127" t="s">
        <v>416</v>
      </c>
      <c r="B41" s="202" t="s">
        <v>418</v>
      </c>
      <c r="C41" s="203"/>
      <c r="D41" s="128"/>
      <c r="E41" s="129"/>
      <c r="F41" s="129"/>
      <c r="G41" s="129"/>
      <c r="H41" s="129"/>
      <c r="I41" s="129"/>
      <c r="J41" s="130"/>
      <c r="K41" s="126"/>
    </row>
    <row r="42" spans="1:11" ht="33.6" x14ac:dyDescent="0.3">
      <c r="A42" s="29">
        <f>IF(LEN(C42)=0,"",COUNTA($C$17:C42))</f>
        <v>19</v>
      </c>
      <c r="B42" s="30" t="s">
        <v>16</v>
      </c>
      <c r="C42" s="31" t="s">
        <v>17</v>
      </c>
      <c r="D42" s="32" t="s">
        <v>18</v>
      </c>
      <c r="E42" s="67">
        <v>68003</v>
      </c>
      <c r="F42" s="33" t="s">
        <v>429</v>
      </c>
      <c r="G42" s="33" t="s">
        <v>429</v>
      </c>
      <c r="H42" s="33" t="s">
        <v>429</v>
      </c>
      <c r="I42" s="33" t="s">
        <v>429</v>
      </c>
      <c r="J42" s="34"/>
      <c r="K42" s="27"/>
    </row>
    <row r="43" spans="1:11" ht="33.6" x14ac:dyDescent="0.3">
      <c r="A43" s="29">
        <f>IF(LEN(C43)=0,"",COUNTA($C$17:C43))</f>
        <v>20</v>
      </c>
      <c r="B43" s="30"/>
      <c r="C43" s="24" t="s">
        <v>228</v>
      </c>
      <c r="D43" s="24" t="s">
        <v>229</v>
      </c>
      <c r="E43" s="67">
        <v>68003</v>
      </c>
      <c r="F43" s="33" t="s">
        <v>429</v>
      </c>
      <c r="G43" s="142"/>
      <c r="H43" s="142"/>
      <c r="I43" s="142"/>
      <c r="J43" s="34"/>
      <c r="K43" s="27"/>
    </row>
    <row r="44" spans="1:11" ht="33.6" x14ac:dyDescent="0.3">
      <c r="A44" s="29">
        <f>IF(LEN(C44)=0,"",COUNTA($C$17:C44))</f>
        <v>21</v>
      </c>
      <c r="B44" s="92"/>
      <c r="C44" s="31" t="s">
        <v>312</v>
      </c>
      <c r="D44" s="31" t="s">
        <v>313</v>
      </c>
      <c r="E44" s="67">
        <v>49006</v>
      </c>
      <c r="F44" s="33" t="s">
        <v>429</v>
      </c>
      <c r="G44" s="33" t="s">
        <v>429</v>
      </c>
      <c r="H44" s="33" t="s">
        <v>429</v>
      </c>
      <c r="I44" s="33" t="s">
        <v>429</v>
      </c>
      <c r="J44" s="34"/>
      <c r="K44" s="27"/>
    </row>
    <row r="45" spans="1:11" ht="50.4" x14ac:dyDescent="0.3">
      <c r="A45" s="29">
        <f>IF(LEN(C45)=0,"",COUNTA($C$17:C45))</f>
        <v>22</v>
      </c>
      <c r="B45" s="158" t="s">
        <v>209</v>
      </c>
      <c r="C45" s="31" t="s">
        <v>210</v>
      </c>
      <c r="D45" s="31" t="s">
        <v>211</v>
      </c>
      <c r="E45" s="67">
        <v>87793</v>
      </c>
      <c r="F45" s="33" t="s">
        <v>429</v>
      </c>
      <c r="G45" s="33" t="s">
        <v>429</v>
      </c>
      <c r="H45" s="33" t="s">
        <v>429</v>
      </c>
      <c r="I45" s="33" t="s">
        <v>429</v>
      </c>
      <c r="J45" s="34"/>
      <c r="K45" s="27"/>
    </row>
    <row r="46" spans="1:11" ht="50.4" x14ac:dyDescent="0.3">
      <c r="A46" s="29">
        <f>IF(LEN(C46)=0,"",COUNTA($C$17:C46))</f>
        <v>23</v>
      </c>
      <c r="B46" s="159"/>
      <c r="C46" s="31" t="s">
        <v>212</v>
      </c>
      <c r="D46" s="31" t="s">
        <v>213</v>
      </c>
      <c r="E46" s="67">
        <v>87793</v>
      </c>
      <c r="F46" s="142"/>
      <c r="G46" s="142"/>
      <c r="H46" s="33" t="s">
        <v>429</v>
      </c>
      <c r="I46" s="33" t="s">
        <v>429</v>
      </c>
      <c r="J46" s="34"/>
      <c r="K46" s="27"/>
    </row>
    <row r="47" spans="1:11" ht="33.6" x14ac:dyDescent="0.3">
      <c r="A47" s="29">
        <f>IF(LEN(C47)=0,"",COUNTA($C$17:C47))</f>
        <v>24</v>
      </c>
      <c r="B47" s="220"/>
      <c r="C47" s="31" t="s">
        <v>214</v>
      </c>
      <c r="D47" s="32" t="s">
        <v>215</v>
      </c>
      <c r="E47" s="67">
        <v>87793</v>
      </c>
      <c r="F47" s="33" t="s">
        <v>429</v>
      </c>
      <c r="G47" s="33" t="s">
        <v>429</v>
      </c>
      <c r="H47" s="33" t="s">
        <v>429</v>
      </c>
      <c r="I47" s="33" t="s">
        <v>429</v>
      </c>
      <c r="J47" s="34"/>
      <c r="K47" s="27"/>
    </row>
    <row r="48" spans="1:11" ht="33.6" x14ac:dyDescent="0.3">
      <c r="A48" s="29">
        <f>IF(LEN(C48)=0,"",COUNTA($C$17:C48))</f>
        <v>25</v>
      </c>
      <c r="B48" s="88"/>
      <c r="C48" s="39" t="s">
        <v>419</v>
      </c>
      <c r="D48" s="32"/>
      <c r="E48" s="67">
        <v>469000</v>
      </c>
      <c r="F48" s="71" t="s">
        <v>413</v>
      </c>
      <c r="G48" s="71" t="s">
        <v>413</v>
      </c>
      <c r="H48" s="71" t="s">
        <v>413</v>
      </c>
      <c r="I48" s="71" t="s">
        <v>413</v>
      </c>
      <c r="J48" s="34"/>
      <c r="K48" s="27"/>
    </row>
    <row r="49" spans="1:11" ht="50.4" x14ac:dyDescent="0.3">
      <c r="A49" s="29">
        <f>IF(LEN(C49)=0,"",COUNTA($C$17:C49))</f>
        <v>26</v>
      </c>
      <c r="B49" s="38"/>
      <c r="C49" s="39" t="s">
        <v>36</v>
      </c>
      <c r="D49" s="40" t="s">
        <v>37</v>
      </c>
      <c r="E49" s="132" t="s">
        <v>413</v>
      </c>
      <c r="F49" s="132" t="s">
        <v>413</v>
      </c>
      <c r="G49" s="132" t="s">
        <v>413</v>
      </c>
      <c r="H49" s="132" t="s">
        <v>413</v>
      </c>
      <c r="I49" s="132" t="s">
        <v>413</v>
      </c>
      <c r="J49" s="34"/>
      <c r="K49" s="27"/>
    </row>
    <row r="50" spans="1:11" s="231" customFormat="1" ht="16.8" x14ac:dyDescent="0.3">
      <c r="A50" s="226" t="s">
        <v>38</v>
      </c>
      <c r="B50" s="227"/>
      <c r="C50" s="227"/>
      <c r="D50" s="228"/>
      <c r="E50" s="229"/>
      <c r="F50" s="229">
        <f>SUMIF(F17:F49,"x",$E$17:$E$49)</f>
        <v>813782</v>
      </c>
      <c r="G50" s="229">
        <f t="shared" ref="G50:I50" si="0">SUMIF(G17:G49,"x",$E$17:$E$49)</f>
        <v>752121</v>
      </c>
      <c r="H50" s="229">
        <f t="shared" si="0"/>
        <v>822072</v>
      </c>
      <c r="I50" s="229">
        <f t="shared" si="0"/>
        <v>822072</v>
      </c>
      <c r="J50" s="41"/>
      <c r="K50" s="230"/>
    </row>
    <row r="51" spans="1:11" ht="16.8" x14ac:dyDescent="0.3">
      <c r="A51" s="42"/>
      <c r="B51" s="43"/>
      <c r="C51" s="44"/>
      <c r="D51" s="44"/>
      <c r="E51" s="45"/>
      <c r="F51" s="45"/>
      <c r="G51" s="45"/>
      <c r="H51" s="45"/>
      <c r="I51" s="45"/>
      <c r="J51" s="46"/>
      <c r="K51" s="27"/>
    </row>
    <row r="52" spans="1:11" s="110" customFormat="1" ht="16.8" x14ac:dyDescent="0.3">
      <c r="A52" s="146" t="s">
        <v>396</v>
      </c>
      <c r="B52" s="146"/>
      <c r="C52" s="146"/>
      <c r="D52" s="146"/>
      <c r="E52" s="7"/>
      <c r="F52" s="7"/>
      <c r="G52" s="7"/>
      <c r="H52" s="7"/>
      <c r="I52" s="7"/>
      <c r="J52" s="109"/>
    </row>
    <row r="53" spans="1:11" s="110" customFormat="1" ht="16.8" x14ac:dyDescent="0.3">
      <c r="A53" s="111"/>
      <c r="B53" s="143" t="s">
        <v>397</v>
      </c>
      <c r="C53" s="143"/>
      <c r="D53" s="143"/>
      <c r="E53" s="143"/>
      <c r="F53" s="143"/>
      <c r="G53" s="143"/>
      <c r="H53" s="143"/>
      <c r="I53" s="143"/>
      <c r="J53" s="143"/>
    </row>
    <row r="54" spans="1:11" s="110" customFormat="1" ht="16.8" x14ac:dyDescent="0.3">
      <c r="A54" s="111"/>
      <c r="B54" s="143" t="s">
        <v>398</v>
      </c>
      <c r="C54" s="143"/>
      <c r="D54" s="143"/>
      <c r="E54" s="143"/>
      <c r="F54" s="143"/>
      <c r="G54" s="143"/>
      <c r="H54" s="143"/>
      <c r="I54" s="143"/>
      <c r="J54" s="143"/>
    </row>
    <row r="55" spans="1:11" s="113" customFormat="1" ht="38.25" customHeight="1" x14ac:dyDescent="0.3">
      <c r="A55" s="112"/>
      <c r="B55" s="143" t="s">
        <v>399</v>
      </c>
      <c r="C55" s="143"/>
      <c r="D55" s="143"/>
      <c r="E55" s="143"/>
      <c r="F55" s="143"/>
      <c r="G55" s="143"/>
      <c r="H55" s="143"/>
      <c r="I55" s="143"/>
      <c r="J55" s="143"/>
    </row>
    <row r="56" spans="1:11" s="115" customFormat="1" ht="32.25" customHeight="1" x14ac:dyDescent="0.3">
      <c r="A56" s="114"/>
      <c r="B56" s="144" t="s">
        <v>400</v>
      </c>
      <c r="C56" s="144"/>
      <c r="D56" s="144"/>
      <c r="E56" s="144"/>
      <c r="F56" s="144"/>
      <c r="G56" s="144"/>
      <c r="H56" s="144"/>
      <c r="I56" s="144"/>
      <c r="J56" s="144"/>
    </row>
    <row r="57" spans="1:11" s="4" customFormat="1" ht="17.25" customHeight="1" x14ac:dyDescent="0.3">
      <c r="A57" s="109"/>
      <c r="B57" s="143" t="s">
        <v>401</v>
      </c>
      <c r="C57" s="143"/>
      <c r="D57" s="143"/>
      <c r="E57" s="143"/>
      <c r="F57" s="143"/>
      <c r="G57" s="143"/>
      <c r="H57" s="143"/>
      <c r="I57" s="143"/>
      <c r="J57" s="143"/>
    </row>
    <row r="58" spans="1:11" s="4" customFormat="1" ht="16.8" x14ac:dyDescent="0.3">
      <c r="A58" s="109"/>
      <c r="B58" s="112" t="s">
        <v>402</v>
      </c>
      <c r="C58" s="112"/>
      <c r="D58" s="116"/>
      <c r="E58" s="7"/>
      <c r="F58" s="7"/>
      <c r="G58" s="7"/>
      <c r="H58" s="7"/>
      <c r="I58" s="7"/>
      <c r="J58" s="5"/>
    </row>
    <row r="59" spans="1:11" s="4" customFormat="1" ht="16.8" x14ac:dyDescent="0.3">
      <c r="A59" s="109"/>
      <c r="B59" s="112" t="s">
        <v>403</v>
      </c>
      <c r="C59" s="112"/>
      <c r="D59" s="116"/>
      <c r="E59" s="7"/>
      <c r="F59" s="7"/>
      <c r="G59" s="7"/>
      <c r="H59" s="7"/>
      <c r="I59" s="7"/>
      <c r="J59" s="5"/>
    </row>
    <row r="60" spans="1:11" s="121" customFormat="1" ht="16.8" x14ac:dyDescent="0.3">
      <c r="A60" s="117" t="s">
        <v>404</v>
      </c>
      <c r="B60" s="118"/>
      <c r="C60" s="118"/>
      <c r="D60" s="118"/>
      <c r="E60" s="119"/>
      <c r="F60" s="119"/>
      <c r="G60" s="119"/>
      <c r="H60" s="119"/>
      <c r="I60" s="119"/>
      <c r="J60" s="120"/>
    </row>
    <row r="61" spans="1:11" s="4" customFormat="1" ht="16.8" x14ac:dyDescent="0.3">
      <c r="A61" s="109"/>
      <c r="B61" s="5" t="s">
        <v>405</v>
      </c>
      <c r="C61" s="5" t="s">
        <v>406</v>
      </c>
      <c r="D61" s="116"/>
      <c r="E61" s="10"/>
      <c r="F61" s="10"/>
      <c r="G61" s="10"/>
      <c r="H61" s="10"/>
      <c r="I61" s="10"/>
      <c r="J61" s="5"/>
    </row>
    <row r="62" spans="1:11" s="4" customFormat="1" ht="16.8" x14ac:dyDescent="0.3">
      <c r="A62" s="109"/>
      <c r="B62" s="5" t="s">
        <v>407</v>
      </c>
      <c r="C62" s="5"/>
      <c r="D62" s="116"/>
      <c r="E62" s="10"/>
      <c r="F62" s="10"/>
      <c r="G62" s="10"/>
      <c r="H62" s="10"/>
      <c r="I62" s="10"/>
      <c r="J62" s="5"/>
    </row>
    <row r="63" spans="1:11" s="4" customFormat="1" ht="16.8" x14ac:dyDescent="0.3">
      <c r="A63" s="109"/>
      <c r="B63" s="5" t="s">
        <v>408</v>
      </c>
      <c r="C63" s="5"/>
      <c r="D63" s="116"/>
      <c r="E63" s="10"/>
      <c r="F63" s="10"/>
      <c r="G63" s="10"/>
      <c r="H63" s="10"/>
      <c r="I63" s="10"/>
      <c r="J63" s="5"/>
    </row>
  </sheetData>
  <mergeCells count="38">
    <mergeCell ref="B53:J53"/>
    <mergeCell ref="B54:J54"/>
    <mergeCell ref="B55:J55"/>
    <mergeCell ref="B56:J56"/>
    <mergeCell ref="B57:J57"/>
    <mergeCell ref="B36:B37"/>
    <mergeCell ref="J36:J37"/>
    <mergeCell ref="B41:C41"/>
    <mergeCell ref="B45:B47"/>
    <mergeCell ref="A50:D50"/>
    <mergeCell ref="A52:D52"/>
    <mergeCell ref="J29:J32"/>
    <mergeCell ref="B33:B34"/>
    <mergeCell ref="E33:E34"/>
    <mergeCell ref="J33:J34"/>
    <mergeCell ref="B29:B32"/>
    <mergeCell ref="E29:E32"/>
    <mergeCell ref="H29:H32"/>
    <mergeCell ref="I29:I32"/>
    <mergeCell ref="F17:F22"/>
    <mergeCell ref="G17:G22"/>
    <mergeCell ref="H17:H22"/>
    <mergeCell ref="I17:I22"/>
    <mergeCell ref="J17:J22"/>
    <mergeCell ref="B25:C25"/>
    <mergeCell ref="B15:C15"/>
    <mergeCell ref="B16:C16"/>
    <mergeCell ref="A17:A22"/>
    <mergeCell ref="B17:B22"/>
    <mergeCell ref="C17:C22"/>
    <mergeCell ref="E17:E22"/>
    <mergeCell ref="D1:J5"/>
    <mergeCell ref="A7:J7"/>
    <mergeCell ref="B9:J9"/>
    <mergeCell ref="A10:J11"/>
    <mergeCell ref="B13:C13"/>
    <mergeCell ref="E13:E14"/>
    <mergeCell ref="F13:I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EB68B-8A7B-40D8-A3E4-B30A5672B5C2}">
  <dimension ref="A1:K48"/>
  <sheetViews>
    <sheetView tabSelected="1" topLeftCell="A25" zoomScale="70" zoomScaleNormal="70" workbookViewId="0">
      <selection activeCell="B40" sqref="B40:F40"/>
    </sheetView>
  </sheetViews>
  <sheetFormatPr defaultColWidth="9.109375" defaultRowHeight="15.6" x14ac:dyDescent="0.3"/>
  <cols>
    <col min="1" max="1" width="7" style="19" customWidth="1"/>
    <col min="2" max="2" width="13.44140625" style="122" customWidth="1"/>
    <col min="3" max="3" width="53.33203125" style="19" customWidth="1"/>
    <col min="4" max="4" width="48.5546875" style="19" customWidth="1"/>
    <col min="5" max="5" width="16.44140625" style="123" customWidth="1"/>
    <col min="6" max="6" width="28.33203125" style="124" customWidth="1"/>
    <col min="7" max="7" width="19.6640625" style="19" customWidth="1"/>
    <col min="8" max="8" width="9.88671875" style="19" bestFit="1" customWidth="1"/>
    <col min="9" max="16384" width="9.109375" style="19"/>
  </cols>
  <sheetData>
    <row r="1" spans="1:11" s="2" customFormat="1" ht="16.5" customHeight="1" x14ac:dyDescent="0.3">
      <c r="A1" s="1"/>
      <c r="B1" s="1"/>
      <c r="C1" s="1"/>
      <c r="D1" s="181" t="s">
        <v>0</v>
      </c>
      <c r="E1" s="182"/>
      <c r="F1" s="183"/>
    </row>
    <row r="2" spans="1:11" s="4" customFormat="1" ht="16.5" customHeight="1" x14ac:dyDescent="0.3">
      <c r="A2" s="3"/>
      <c r="B2" s="3"/>
      <c r="C2" s="3"/>
      <c r="D2" s="181"/>
      <c r="E2" s="182"/>
      <c r="F2" s="183"/>
    </row>
    <row r="3" spans="1:11" s="4" customFormat="1" ht="16.5" customHeight="1" x14ac:dyDescent="0.3">
      <c r="A3" s="3"/>
      <c r="B3" s="3"/>
      <c r="C3" s="3"/>
      <c r="D3" s="181"/>
      <c r="E3" s="182"/>
      <c r="F3" s="183"/>
    </row>
    <row r="4" spans="1:11" s="4" customFormat="1" ht="16.5" customHeight="1" x14ac:dyDescent="0.3">
      <c r="A4" s="3"/>
      <c r="B4" s="3"/>
      <c r="C4" s="3"/>
      <c r="D4" s="181"/>
      <c r="E4" s="182"/>
      <c r="F4" s="183"/>
    </row>
    <row r="5" spans="1:11" s="4" customFormat="1" ht="16.5" customHeight="1" x14ac:dyDescent="0.3">
      <c r="A5" s="3"/>
      <c r="B5" s="3"/>
      <c r="C5" s="3"/>
      <c r="D5" s="184"/>
      <c r="E5" s="185"/>
      <c r="F5" s="186"/>
    </row>
    <row r="6" spans="1:11" s="4" customFormat="1" ht="16.8" x14ac:dyDescent="0.3">
      <c r="A6" s="5"/>
      <c r="B6" s="6"/>
      <c r="C6" s="6"/>
      <c r="D6" s="6"/>
      <c r="E6" s="7"/>
      <c r="F6" s="5"/>
    </row>
    <row r="7" spans="1:11" s="4" customFormat="1" ht="17.399999999999999" x14ac:dyDescent="0.3">
      <c r="A7" s="187" t="s">
        <v>1</v>
      </c>
      <c r="B7" s="188"/>
      <c r="C7" s="188"/>
      <c r="D7" s="188"/>
      <c r="E7" s="188"/>
      <c r="F7" s="189"/>
      <c r="G7" s="8"/>
      <c r="H7" s="8"/>
      <c r="I7" s="8"/>
      <c r="J7" s="8"/>
      <c r="K7" s="8"/>
    </row>
    <row r="8" spans="1:11" s="4" customFormat="1" ht="16.8" x14ac:dyDescent="0.3">
      <c r="A8" s="9"/>
      <c r="B8" s="9"/>
      <c r="C8" s="9"/>
      <c r="D8" s="9"/>
      <c r="E8" s="10"/>
      <c r="F8" s="9"/>
      <c r="G8" s="8"/>
      <c r="H8" s="8"/>
      <c r="I8" s="8"/>
      <c r="J8" s="8"/>
      <c r="K8" s="8"/>
    </row>
    <row r="9" spans="1:11" s="4" customFormat="1" ht="16.5" customHeight="1" x14ac:dyDescent="0.3">
      <c r="A9" s="11"/>
      <c r="B9" s="190" t="s">
        <v>409</v>
      </c>
      <c r="C9" s="191"/>
      <c r="D9" s="191"/>
      <c r="E9" s="191"/>
      <c r="F9" s="192"/>
      <c r="G9" s="12"/>
      <c r="H9" s="12"/>
      <c r="I9" s="12"/>
      <c r="J9" s="12"/>
    </row>
    <row r="10" spans="1:11" s="4" customFormat="1" ht="15.75" customHeight="1" x14ac:dyDescent="0.3">
      <c r="A10" s="193" t="s">
        <v>2</v>
      </c>
      <c r="B10" s="194"/>
      <c r="C10" s="194"/>
      <c r="D10" s="194"/>
      <c r="E10" s="194"/>
      <c r="F10" s="195"/>
      <c r="G10" s="13"/>
      <c r="H10" s="13"/>
      <c r="I10" s="13"/>
      <c r="J10" s="13"/>
      <c r="K10" s="13"/>
    </row>
    <row r="11" spans="1:11" s="4" customFormat="1" ht="15.75" customHeight="1" x14ac:dyDescent="0.3">
      <c r="A11" s="196"/>
      <c r="B11" s="197"/>
      <c r="C11" s="197"/>
      <c r="D11" s="197"/>
      <c r="E11" s="197"/>
      <c r="F11" s="198"/>
      <c r="G11" s="14"/>
      <c r="H11" s="14"/>
      <c r="I11" s="14"/>
      <c r="J11" s="14"/>
      <c r="K11" s="14"/>
    </row>
    <row r="12" spans="1:11" ht="16.8" x14ac:dyDescent="0.3">
      <c r="A12" s="15"/>
      <c r="B12" s="16"/>
      <c r="C12" s="15"/>
      <c r="D12" s="15"/>
      <c r="E12" s="17"/>
      <c r="F12" s="134"/>
    </row>
    <row r="13" spans="1:11" ht="33.6" x14ac:dyDescent="0.3">
      <c r="A13" s="20" t="s">
        <v>3</v>
      </c>
      <c r="B13" s="218" t="s">
        <v>4</v>
      </c>
      <c r="C13" s="218"/>
      <c r="D13" s="20" t="s">
        <v>5</v>
      </c>
      <c r="E13" s="21" t="s">
        <v>6</v>
      </c>
      <c r="F13" s="22" t="s">
        <v>7</v>
      </c>
      <c r="G13" s="23"/>
    </row>
    <row r="14" spans="1:11" ht="35.25" customHeight="1" x14ac:dyDescent="0.3">
      <c r="A14" s="127" t="s">
        <v>411</v>
      </c>
      <c r="B14" s="202" t="s">
        <v>420</v>
      </c>
      <c r="C14" s="203"/>
      <c r="D14" s="128"/>
      <c r="E14" s="129"/>
      <c r="F14" s="130"/>
      <c r="G14" s="126"/>
    </row>
    <row r="15" spans="1:11" ht="50.4" x14ac:dyDescent="0.3">
      <c r="A15" s="209">
        <f>IF(LEN(C15)=0,"",COUNTA($C$15:C15))</f>
        <v>1</v>
      </c>
      <c r="B15" s="160" t="s">
        <v>8</v>
      </c>
      <c r="C15" s="212" t="s">
        <v>9</v>
      </c>
      <c r="D15" s="24" t="s">
        <v>10</v>
      </c>
      <c r="E15" s="155">
        <v>185738</v>
      </c>
      <c r="F15" s="206"/>
      <c r="G15" s="26"/>
    </row>
    <row r="16" spans="1:11" ht="50.4" x14ac:dyDescent="0.3">
      <c r="A16" s="210"/>
      <c r="B16" s="161"/>
      <c r="C16" s="213"/>
      <c r="D16" s="24" t="s">
        <v>11</v>
      </c>
      <c r="E16" s="156"/>
      <c r="F16" s="207"/>
      <c r="G16" s="26"/>
    </row>
    <row r="17" spans="1:7" ht="33.6" x14ac:dyDescent="0.3">
      <c r="A17" s="210"/>
      <c r="B17" s="161"/>
      <c r="C17" s="213"/>
      <c r="D17" s="24" t="s">
        <v>12</v>
      </c>
      <c r="E17" s="156"/>
      <c r="F17" s="207"/>
      <c r="G17" s="26"/>
    </row>
    <row r="18" spans="1:7" ht="16.8" x14ac:dyDescent="0.3">
      <c r="A18" s="210"/>
      <c r="B18" s="161"/>
      <c r="C18" s="213"/>
      <c r="D18" s="24" t="s">
        <v>13</v>
      </c>
      <c r="E18" s="156"/>
      <c r="F18" s="207"/>
      <c r="G18" s="27"/>
    </row>
    <row r="19" spans="1:7" ht="16.8" x14ac:dyDescent="0.3">
      <c r="A19" s="210"/>
      <c r="B19" s="161"/>
      <c r="C19" s="213"/>
      <c r="D19" s="24" t="s">
        <v>14</v>
      </c>
      <c r="E19" s="156"/>
      <c r="F19" s="207"/>
      <c r="G19" s="27"/>
    </row>
    <row r="20" spans="1:7" ht="16.8" x14ac:dyDescent="0.3">
      <c r="A20" s="211"/>
      <c r="B20" s="162"/>
      <c r="C20" s="214"/>
      <c r="D20" s="24" t="s">
        <v>15</v>
      </c>
      <c r="E20" s="157"/>
      <c r="F20" s="208"/>
      <c r="G20" s="27"/>
    </row>
    <row r="21" spans="1:7" s="95" customFormat="1" ht="50.4" x14ac:dyDescent="0.3">
      <c r="A21" s="29">
        <f>IF(LEN(C21)=0,"",COUNTA($C$15:C21))</f>
        <v>2</v>
      </c>
      <c r="B21" s="160" t="s">
        <v>316</v>
      </c>
      <c r="C21" s="24" t="s">
        <v>317</v>
      </c>
      <c r="D21" s="24" t="s">
        <v>318</v>
      </c>
      <c r="E21" s="71">
        <v>55000</v>
      </c>
      <c r="F21" s="34"/>
    </row>
    <row r="22" spans="1:7" s="95" customFormat="1" ht="33.6" x14ac:dyDescent="0.3">
      <c r="A22" s="29">
        <f>IF(LEN(C22)=0,"",COUNTA($C$15:C22))</f>
        <v>3</v>
      </c>
      <c r="B22" s="161"/>
      <c r="C22" s="24" t="s">
        <v>319</v>
      </c>
      <c r="D22" s="24" t="s">
        <v>320</v>
      </c>
      <c r="E22" s="71">
        <v>45000</v>
      </c>
      <c r="F22" s="34"/>
    </row>
    <row r="23" spans="1:7" s="95" customFormat="1" ht="33.6" x14ac:dyDescent="0.3">
      <c r="A23" s="29">
        <f>IF(LEN(C23)=0,"",COUNTA($C$15:C23))</f>
        <v>4</v>
      </c>
      <c r="B23" s="162"/>
      <c r="C23" s="24" t="s">
        <v>421</v>
      </c>
      <c r="D23" s="24"/>
      <c r="E23" s="71" t="s">
        <v>413</v>
      </c>
      <c r="F23" s="34"/>
    </row>
    <row r="24" spans="1:7" ht="67.2" x14ac:dyDescent="0.3">
      <c r="A24" s="29">
        <f>IF(LEN(C24)=0,"",COUNTA($C$15:C24))</f>
        <v>5</v>
      </c>
      <c r="B24" s="30" t="s">
        <v>22</v>
      </c>
      <c r="C24" s="31" t="s">
        <v>23</v>
      </c>
      <c r="D24" s="31" t="s">
        <v>24</v>
      </c>
      <c r="E24" s="33">
        <v>8306</v>
      </c>
      <c r="F24" s="34"/>
      <c r="G24" s="27"/>
    </row>
    <row r="25" spans="1:7" ht="50.4" x14ac:dyDescent="0.3">
      <c r="A25" s="29">
        <f>IF(LEN(C25)=0,"",COUNTA($C$15:C25))</f>
        <v>6</v>
      </c>
      <c r="B25" s="30" t="s">
        <v>25</v>
      </c>
      <c r="C25" s="31" t="s">
        <v>26</v>
      </c>
      <c r="D25" s="31" t="s">
        <v>27</v>
      </c>
      <c r="E25" s="33">
        <v>6010</v>
      </c>
      <c r="F25" s="34"/>
      <c r="G25" s="27"/>
    </row>
    <row r="26" spans="1:7" ht="49.5" customHeight="1" x14ac:dyDescent="0.3">
      <c r="A26" s="29">
        <f>IF(LEN(C26)=0,"",COUNTA($C$15:C26))</f>
        <v>7</v>
      </c>
      <c r="B26" s="136" t="s">
        <v>33</v>
      </c>
      <c r="C26" s="31" t="s">
        <v>34</v>
      </c>
      <c r="D26" s="36" t="s">
        <v>35</v>
      </c>
      <c r="E26" s="37">
        <v>6015</v>
      </c>
      <c r="F26" s="34"/>
      <c r="G26" s="27"/>
    </row>
    <row r="27" spans="1:7" ht="33" customHeight="1" x14ac:dyDescent="0.3">
      <c r="A27" s="29">
        <f>IF(LEN(C27)=0,"",COUNTA($C$15:C27))</f>
        <v>8</v>
      </c>
      <c r="B27" s="163" t="s">
        <v>28</v>
      </c>
      <c r="C27" s="35" t="s">
        <v>29</v>
      </c>
      <c r="D27" s="35" t="s">
        <v>30</v>
      </c>
      <c r="E27" s="204">
        <v>14084</v>
      </c>
      <c r="F27" s="152" t="s">
        <v>31</v>
      </c>
      <c r="G27" s="27"/>
    </row>
    <row r="28" spans="1:7" ht="33.6" x14ac:dyDescent="0.3">
      <c r="A28" s="29">
        <f>IF(LEN(C28)=0,"",COUNTA($C$15:C28))</f>
        <v>9</v>
      </c>
      <c r="B28" s="163"/>
      <c r="C28" s="35" t="s">
        <v>32</v>
      </c>
      <c r="D28" s="35" t="s">
        <v>30</v>
      </c>
      <c r="E28" s="205"/>
      <c r="F28" s="154"/>
      <c r="G28" s="27"/>
    </row>
    <row r="29" spans="1:7" ht="50.4" x14ac:dyDescent="0.3">
      <c r="A29" s="29">
        <f>IF(LEN(C29)=0,"",COUNTA($C$15:C29))</f>
        <v>10</v>
      </c>
      <c r="B29" s="30" t="s">
        <v>19</v>
      </c>
      <c r="C29" s="31" t="s">
        <v>20</v>
      </c>
      <c r="D29" s="31" t="s">
        <v>21</v>
      </c>
      <c r="E29" s="33">
        <v>11221</v>
      </c>
      <c r="F29" s="34"/>
      <c r="G29" s="27"/>
    </row>
    <row r="30" spans="1:7" ht="53.25" customHeight="1" x14ac:dyDescent="0.3">
      <c r="A30" s="29">
        <f>IF(LEN(C30)=0,"",COUNTA($C$15:C30))</f>
        <v>11</v>
      </c>
      <c r="B30" s="178"/>
      <c r="C30" s="35" t="s">
        <v>56</v>
      </c>
      <c r="D30" s="69" t="s">
        <v>57</v>
      </c>
      <c r="E30" s="67">
        <v>20604</v>
      </c>
      <c r="F30" s="153"/>
      <c r="G30" s="27"/>
    </row>
    <row r="31" spans="1:7" ht="53.25" customHeight="1" x14ac:dyDescent="0.3">
      <c r="A31" s="29">
        <f>IF(LEN(C31)=0,"",COUNTA($C$15:C31))</f>
        <v>12</v>
      </c>
      <c r="B31" s="178"/>
      <c r="C31" s="35" t="s">
        <v>60</v>
      </c>
      <c r="D31" s="69" t="s">
        <v>61</v>
      </c>
      <c r="E31" s="67">
        <v>7289</v>
      </c>
      <c r="F31" s="154"/>
      <c r="G31" s="27"/>
    </row>
    <row r="32" spans="1:7" ht="33.6" x14ac:dyDescent="0.3">
      <c r="A32" s="29">
        <f>IF(LEN(C32)=0,"",COUNTA($C$15:C32))</f>
        <v>13</v>
      </c>
      <c r="B32" s="30" t="s">
        <v>44</v>
      </c>
      <c r="C32" s="31" t="s">
        <v>45</v>
      </c>
      <c r="D32" s="36" t="s">
        <v>46</v>
      </c>
      <c r="E32" s="66">
        <v>6342</v>
      </c>
      <c r="F32" s="34"/>
      <c r="G32" s="27"/>
    </row>
    <row r="33" spans="1:7" ht="16.8" x14ac:dyDescent="0.3">
      <c r="A33" s="29">
        <f>IF(LEN(C33)=0,"",COUNTA($C$15:C33))</f>
        <v>14</v>
      </c>
      <c r="B33" s="30"/>
      <c r="C33" s="31" t="s">
        <v>423</v>
      </c>
      <c r="D33" s="36"/>
      <c r="E33" s="66">
        <v>0</v>
      </c>
      <c r="F33" s="34"/>
      <c r="G33" s="27"/>
    </row>
    <row r="34" spans="1:7" ht="16.8" x14ac:dyDescent="0.3">
      <c r="A34" s="29">
        <f>IF(LEN(C34)=0,"",COUNTA($C$15:C34))</f>
        <v>15</v>
      </c>
      <c r="B34" s="30"/>
      <c r="C34" s="31" t="s">
        <v>422</v>
      </c>
      <c r="D34" s="36"/>
      <c r="E34" s="66">
        <v>35000</v>
      </c>
      <c r="F34" s="34"/>
      <c r="G34" s="27"/>
    </row>
    <row r="35" spans="1:7" s="231" customFormat="1" ht="16.8" x14ac:dyDescent="0.3">
      <c r="A35" s="226" t="s">
        <v>38</v>
      </c>
      <c r="B35" s="227"/>
      <c r="C35" s="227"/>
      <c r="D35" s="228"/>
      <c r="E35" s="229">
        <f>SUM(E15:E34)</f>
        <v>400609</v>
      </c>
      <c r="F35" s="41"/>
      <c r="G35" s="230"/>
    </row>
    <row r="36" spans="1:7" ht="16.8" x14ac:dyDescent="0.3">
      <c r="A36" s="42"/>
      <c r="B36" s="43"/>
      <c r="C36" s="44"/>
      <c r="D36" s="44"/>
      <c r="E36" s="45"/>
      <c r="F36" s="46"/>
      <c r="G36" s="27"/>
    </row>
    <row r="37" spans="1:7" s="110" customFormat="1" ht="16.8" x14ac:dyDescent="0.3">
      <c r="A37" s="146" t="s">
        <v>396</v>
      </c>
      <c r="B37" s="146"/>
      <c r="C37" s="146"/>
      <c r="D37" s="146"/>
      <c r="E37" s="7"/>
      <c r="F37" s="109"/>
    </row>
    <row r="38" spans="1:7" s="110" customFormat="1" ht="16.8" x14ac:dyDescent="0.3">
      <c r="A38" s="111"/>
      <c r="B38" s="143" t="s">
        <v>397</v>
      </c>
      <c r="C38" s="143"/>
      <c r="D38" s="143"/>
      <c r="E38" s="143"/>
      <c r="F38" s="143"/>
    </row>
    <row r="39" spans="1:7" s="110" customFormat="1" ht="16.8" x14ac:dyDescent="0.3">
      <c r="A39" s="111"/>
      <c r="B39" s="143" t="s">
        <v>398</v>
      </c>
      <c r="C39" s="143"/>
      <c r="D39" s="143"/>
      <c r="E39" s="143"/>
      <c r="F39" s="143"/>
    </row>
    <row r="40" spans="1:7" s="113" customFormat="1" ht="38.25" customHeight="1" x14ac:dyDescent="0.3">
      <c r="A40" s="112"/>
      <c r="B40" s="143" t="s">
        <v>399</v>
      </c>
      <c r="C40" s="143"/>
      <c r="D40" s="143"/>
      <c r="E40" s="143"/>
      <c r="F40" s="143"/>
    </row>
    <row r="41" spans="1:7" s="115" customFormat="1" ht="32.25" customHeight="1" x14ac:dyDescent="0.3">
      <c r="A41" s="114"/>
      <c r="B41" s="144" t="s">
        <v>400</v>
      </c>
      <c r="C41" s="144"/>
      <c r="D41" s="144"/>
      <c r="E41" s="144"/>
      <c r="F41" s="144"/>
    </row>
    <row r="42" spans="1:7" s="4" customFormat="1" ht="17.25" customHeight="1" x14ac:dyDescent="0.3">
      <c r="A42" s="109"/>
      <c r="B42" s="143" t="s">
        <v>401</v>
      </c>
      <c r="C42" s="143"/>
      <c r="D42" s="143"/>
      <c r="E42" s="143"/>
      <c r="F42" s="143"/>
    </row>
    <row r="43" spans="1:7" s="4" customFormat="1" ht="16.8" x14ac:dyDescent="0.3">
      <c r="A43" s="109"/>
      <c r="B43" s="112" t="s">
        <v>402</v>
      </c>
      <c r="C43" s="112"/>
      <c r="D43" s="116"/>
      <c r="E43" s="7"/>
      <c r="F43" s="5"/>
    </row>
    <row r="44" spans="1:7" s="4" customFormat="1" ht="16.8" x14ac:dyDescent="0.3">
      <c r="A44" s="109"/>
      <c r="B44" s="112" t="s">
        <v>403</v>
      </c>
      <c r="C44" s="112"/>
      <c r="D44" s="116"/>
      <c r="E44" s="7"/>
      <c r="F44" s="5"/>
    </row>
    <row r="45" spans="1:7" s="121" customFormat="1" ht="16.8" x14ac:dyDescent="0.3">
      <c r="A45" s="117" t="s">
        <v>404</v>
      </c>
      <c r="B45" s="118"/>
      <c r="C45" s="118"/>
      <c r="D45" s="118"/>
      <c r="E45" s="119"/>
      <c r="F45" s="120"/>
    </row>
    <row r="46" spans="1:7" s="4" customFormat="1" ht="16.8" x14ac:dyDescent="0.3">
      <c r="A46" s="109"/>
      <c r="B46" s="5" t="s">
        <v>405</v>
      </c>
      <c r="C46" s="5" t="s">
        <v>406</v>
      </c>
      <c r="D46" s="116"/>
      <c r="E46" s="10"/>
      <c r="F46" s="5"/>
    </row>
    <row r="47" spans="1:7" s="4" customFormat="1" ht="16.8" x14ac:dyDescent="0.3">
      <c r="A47" s="109"/>
      <c r="B47" s="5" t="s">
        <v>407</v>
      </c>
      <c r="C47" s="5"/>
      <c r="D47" s="116"/>
      <c r="E47" s="10"/>
      <c r="F47" s="5"/>
    </row>
    <row r="48" spans="1:7" s="4" customFormat="1" ht="16.8" x14ac:dyDescent="0.3">
      <c r="A48" s="109"/>
      <c r="B48" s="5" t="s">
        <v>408</v>
      </c>
      <c r="C48" s="5"/>
      <c r="D48" s="116"/>
      <c r="E48" s="10"/>
      <c r="F48" s="5"/>
    </row>
  </sheetData>
  <mergeCells count="24">
    <mergeCell ref="A37:D37"/>
    <mergeCell ref="B38:F38"/>
    <mergeCell ref="B39:F39"/>
    <mergeCell ref="B40:F40"/>
    <mergeCell ref="B41:F41"/>
    <mergeCell ref="B42:F42"/>
    <mergeCell ref="B27:B28"/>
    <mergeCell ref="E27:E28"/>
    <mergeCell ref="F27:F28"/>
    <mergeCell ref="B30:B31"/>
    <mergeCell ref="F30:F31"/>
    <mergeCell ref="A35:D35"/>
    <mergeCell ref="A15:A20"/>
    <mergeCell ref="B15:B20"/>
    <mergeCell ref="C15:C20"/>
    <mergeCell ref="E15:E20"/>
    <mergeCell ref="F15:F20"/>
    <mergeCell ref="B21:B23"/>
    <mergeCell ref="D1:F5"/>
    <mergeCell ref="A7:F7"/>
    <mergeCell ref="B9:F9"/>
    <mergeCell ref="A10:F11"/>
    <mergeCell ref="B13:C13"/>
    <mergeCell ref="B14:C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DV NGOÀI GÓI</vt:lpstr>
      <vt:lpstr>KSK ĐỊNH KỲ</vt:lpstr>
      <vt:lpstr>KHÁM NGHỀ NGHIỆP</vt:lpstr>
      <vt:lpstr>Vốn ĐK</vt:lpstr>
      <vt:lpstr>Vốn BNN</vt:lpstr>
      <vt:lpstr>'DV NGOÀI GÓI'!Print_Area</vt:lpstr>
      <vt:lpstr>'KHÁM NGHỀ NGHIỆP'!Print_Area</vt:lpstr>
      <vt:lpstr>'KSK ĐỊNH KỲ'!Print_Area</vt:lpstr>
      <vt:lpstr>'DV NGOÀI GÓI'!Print_Titles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2015-06-05T18:17:20Z</dcterms:created>
  <dcterms:modified xsi:type="dcterms:W3CDTF">2025-03-27T07:21:50Z</dcterms:modified>
</cp:coreProperties>
</file>