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G:\LÀM VIỆC\DATA_TN\Hoàng\SALE\ĐƠN VỊ THỰC HIỆN\SMART OSC\"/>
    </mc:Choice>
  </mc:AlternateContent>
  <xr:revisionPtr revIDLastSave="0" documentId="13_ncr:1_{BD2A1289-3FBF-4D80-B35D-ACDD3A02D3EA}" xr6:coauthVersionLast="47" xr6:coauthVersionMax="47" xr10:uidLastSave="{00000000-0000-0000-0000-000000000000}"/>
  <bookViews>
    <workbookView xWindow="-120" yWindow="-120" windowWidth="20730" windowHeight="11160" xr2:uid="{00000000-000D-0000-FFFF-FFFF00000000}"/>
  </bookViews>
  <sheets>
    <sheet name="Danh mục khám" sheetId="1" r:id="rId1"/>
  </sheets>
  <definedNames>
    <definedName name="_xlnm.Print_Area" localSheetId="0">'Danh mục khám'!$A$1:$F$63</definedName>
    <definedName name="_xlnm.Print_Titles" localSheetId="0">'Danh mục khám'!$13:$14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1" i="1" l="1"/>
  <c r="E15" i="1"/>
  <c r="F15" i="1"/>
  <c r="D15" i="1"/>
  <c r="A18" i="1" l="1"/>
  <c r="A19" i="1" s="1"/>
  <c r="A20" i="1" s="1"/>
  <c r="A21" i="1" s="1"/>
  <c r="A22" i="1" s="1"/>
  <c r="A23" i="1" s="1"/>
  <c r="A25" i="1" s="1"/>
  <c r="A26" i="1" s="1"/>
  <c r="A27" i="1" l="1"/>
  <c r="A28" i="1" s="1"/>
  <c r="A29" i="1" s="1"/>
  <c r="A31" i="1" s="1"/>
  <c r="A32" i="1" s="1"/>
  <c r="A33" i="1" l="1"/>
  <c r="A34" i="1" s="1"/>
  <c r="A35" i="1" s="1"/>
  <c r="A36" i="1" s="1"/>
  <c r="A37" i="1" s="1"/>
  <c r="A38" i="1" s="1"/>
  <c r="A39" i="1" s="1"/>
  <c r="F48" i="1"/>
  <c r="E48" i="1" l="1"/>
  <c r="E41" i="1" s="1"/>
  <c r="F41" i="1"/>
  <c r="A40" i="1"/>
  <c r="A42" i="1" s="1"/>
  <c r="A43" i="1" s="1"/>
  <c r="A44" i="1" s="1"/>
  <c r="A45" i="1" s="1"/>
  <c r="A46" i="1" s="1"/>
  <c r="A47" i="1" s="1"/>
  <c r="A48" i="1" s="1"/>
  <c r="A49" i="1" s="1"/>
  <c r="A50" i="1" s="1"/>
</calcChain>
</file>

<file path=xl/sharedStrings.xml><?xml version="1.0" encoding="utf-8"?>
<sst xmlns="http://schemas.openxmlformats.org/spreadsheetml/2006/main" count="110" uniqueCount="93">
  <si>
    <r>
      <t xml:space="preserve">STT
</t>
    </r>
    <r>
      <rPr>
        <i/>
        <sz val="10"/>
        <rFont val="Times New Roman"/>
        <family val="1"/>
      </rPr>
      <t>(No)</t>
    </r>
  </si>
  <si>
    <r>
      <t xml:space="preserve">DANH MỤC KHÁM 
</t>
    </r>
    <r>
      <rPr>
        <i/>
        <sz val="10"/>
        <rFont val="Times New Roman"/>
        <family val="1"/>
      </rPr>
      <t>(Service Items)</t>
    </r>
  </si>
  <si>
    <r>
      <rPr>
        <b/>
        <sz val="10"/>
        <rFont val="Times New Roman"/>
        <family val="1"/>
      </rPr>
      <t>Ý NGHĨA</t>
    </r>
    <r>
      <rPr>
        <b/>
        <i/>
        <sz val="10"/>
        <rFont val="Times New Roman"/>
        <family val="1"/>
      </rPr>
      <t xml:space="preserve">
</t>
    </r>
    <r>
      <rPr>
        <i/>
        <sz val="10"/>
        <rFont val="Times New Roman"/>
        <family val="1"/>
      </rPr>
      <t>(Significance)</t>
    </r>
  </si>
  <si>
    <t>Nam</t>
  </si>
  <si>
    <t>KHÁM LÂM SÀNG</t>
  </si>
  <si>
    <t>1</t>
  </si>
  <si>
    <r>
      <t xml:space="preserve">Khám Nội khoa, lâm sàng, tư vấn và kết luận tình trạng sức khỏe
</t>
    </r>
    <r>
      <rPr>
        <i/>
        <sz val="10"/>
        <rFont val="Times New Roman"/>
        <family val="1"/>
      </rPr>
      <t>Full physical assessment</t>
    </r>
  </si>
  <si>
    <r>
      <t xml:space="preserve">Khám chuyên khoa Mắt
</t>
    </r>
    <r>
      <rPr>
        <i/>
        <sz val="10"/>
        <rFont val="Times New Roman"/>
        <family val="1"/>
      </rPr>
      <t>Ophthalmology examination</t>
    </r>
  </si>
  <si>
    <t>Đo thị lực, thị trường, phát hiện các bệnh lý về mắt</t>
  </si>
  <si>
    <r>
      <t xml:space="preserve">Khám chuyên khoa Tai- Mũi- Họng
</t>
    </r>
    <r>
      <rPr>
        <i/>
        <sz val="10"/>
        <rFont val="Times New Roman"/>
        <family val="1"/>
      </rPr>
      <t>Ear - Nose - Throat  examination</t>
    </r>
  </si>
  <si>
    <t>Phát hiện các bệnh lý về Tai - Mũi - Họng</t>
  </si>
  <si>
    <r>
      <t xml:space="preserve">Khám chuyên khoa Răng
</t>
    </r>
    <r>
      <rPr>
        <i/>
        <sz val="10"/>
        <rFont val="Times New Roman"/>
        <family val="1"/>
      </rPr>
      <t>Dental check</t>
    </r>
  </si>
  <si>
    <t>Phát hiện các bệnh lý về răng miệng</t>
  </si>
  <si>
    <r>
      <t xml:space="preserve">Khám phụ khoa
</t>
    </r>
    <r>
      <rPr>
        <i/>
        <sz val="10"/>
        <rFont val="Times New Roman"/>
        <family val="1"/>
      </rPr>
      <t>Gynaecology examination</t>
    </r>
  </si>
  <si>
    <t>Phát hiện các bệnh lý về viêm nhiễm, bệnh lý phụ khoa (nếu có)</t>
  </si>
  <si>
    <t>Khám ngoại</t>
  </si>
  <si>
    <t>Khám da liễu</t>
  </si>
  <si>
    <t>CẬN LÂM SÀNG - CHẨN ĐOÁN HÌNH ẢNH  (IMAGE DIAGNOSTICS)</t>
  </si>
  <si>
    <t>CẬN LÂM SÀNG - XÉT NGHIỆM (TESTS)</t>
  </si>
  <si>
    <r>
      <t xml:space="preserve">Xét nghiệm chức năng Thận: Urea- Creatinine
</t>
    </r>
    <r>
      <rPr>
        <i/>
        <sz val="10"/>
        <rFont val="Times New Roman"/>
        <family val="1"/>
      </rPr>
      <t>Urea - Creatinine (Kidney functions)</t>
    </r>
  </si>
  <si>
    <t>Đánh giá chức năng thận (nhiễm trùng, tắc nghẽn đường tiểu, suy thận, viêm cầu thận, u tiền liệt,...)</t>
  </si>
  <si>
    <t>Đánh giá chức năng gan</t>
  </si>
  <si>
    <t>Chẩn đoán, đánh giá rối loạn lipid máu, đánh giá mức độ nguy cơ tim mạch</t>
  </si>
  <si>
    <t>Kết luận tình trạng sức khỏe và tư vấn của Bác sĩ</t>
  </si>
  <si>
    <t xml:space="preserve">Hồ sơ khám cho từng cá nhân </t>
  </si>
  <si>
    <t>Khám hệ tim mạch, bệnh hô hấp, tiêu hóa, xương khớp... Đánh giá kết quả xét nghiệm, tư vấn sức khỏe. Kê đơn thuốc phù hợp với tình trạng bệnh lý</t>
  </si>
  <si>
    <t>Giá dịch vụ
(VNĐ)</t>
  </si>
  <si>
    <t>Soi tươi huyết trắng
Wet mount</t>
  </si>
  <si>
    <t>Tầm soát viêm nhiễm phụ khoa</t>
  </si>
  <si>
    <r>
      <t xml:space="preserve">Độ lọc cầu thận ước tính (eGFR)
</t>
    </r>
    <r>
      <rPr>
        <i/>
        <sz val="10"/>
        <rFont val="Times New Roman"/>
        <family val="1"/>
      </rPr>
      <t>Estimated GFR</t>
    </r>
  </si>
  <si>
    <t>Đo độ lọc qua cầu thận, đánh giá chức năng thận</t>
  </si>
  <si>
    <t>-</t>
  </si>
  <si>
    <t>Kiểm tra bệnh lý về da như chàm,trứng cá, bệnh sắc tố da, lão hóa da…và tư vấn điều trị.</t>
  </si>
  <si>
    <t>Khám phát hiện các bệnh về ngoại khoa</t>
  </si>
  <si>
    <t>Nữ
(Đã lập gia đình)</t>
  </si>
  <si>
    <t>Nữ
(Chưa lập gia đình)</t>
  </si>
  <si>
    <t>Định lượng Cyfra 21-1</t>
  </si>
  <si>
    <t>Sàng lọc và theo dõi điều trị ung thư phổi</t>
  </si>
  <si>
    <t>Định lượng PSA toàn phần (Total prostate-Specific Antigen)</t>
  </si>
  <si>
    <t>Sàng lọc và theo dõi điều trị ung thư tuyến tiền liệt tuyến</t>
  </si>
  <si>
    <t>HBsAg test nhanh</t>
  </si>
  <si>
    <t>Phát hiện dấu hiệu mắc Viêm gan B</t>
  </si>
  <si>
    <r>
      <t xml:space="preserve">Xét nghiệm chức năng gan: SGOT, SGPT, GGT
</t>
    </r>
    <r>
      <rPr>
        <i/>
        <sz val="10"/>
        <rFont val="Times New Roman"/>
        <family val="1"/>
      </rPr>
      <t>Liver enzyme test: SGOT, SGPT, GGT</t>
    </r>
  </si>
  <si>
    <t>A</t>
  </si>
  <si>
    <t>Tìm tế bào lạ, sàng lọc phát hiện sớm ung thư cổ tử cung</t>
  </si>
  <si>
    <t xml:space="preserve">XN Tế bào cổ tử cung, âm đạo - Papsmear
Papsmear test </t>
  </si>
  <si>
    <t>Sàng lọc và theo dõi sau điều trị ung thư đại trực tràng</t>
  </si>
  <si>
    <t>FT3, FT4, TSH</t>
  </si>
  <si>
    <t>Định lượng CEA (Carcino Embryonic Antigen)</t>
  </si>
  <si>
    <t xml:space="preserve">Định lượng AFP (Alpha Fetoproteine) </t>
  </si>
  <si>
    <t>Sàng lọc  và theo dõi sau điều trị ung thư gan</t>
  </si>
  <si>
    <t>B</t>
  </si>
  <si>
    <t>GÓI KHÁM CƠ BẢN</t>
  </si>
  <si>
    <t>GÓI KHÁM NÂNG CAO</t>
  </si>
  <si>
    <t>Đánh giá chức năng tuyến giáp, chẩn đoán bệnh lý tuyến giáp, tuyến yên</t>
  </si>
  <si>
    <r>
      <t xml:space="preserve">Xét nghiệm mỡ máu: LDL-C, HDL-C, Cholesterol
</t>
    </r>
    <r>
      <rPr>
        <i/>
        <sz val="10"/>
        <rFont val="Times New Roman"/>
        <family val="1"/>
      </rPr>
      <t>Total cholesterol test:LDL-C, HDL-C, Cholesterol</t>
    </r>
  </si>
  <si>
    <t>x</t>
  </si>
  <si>
    <t>Báo cáo tổng kết phân loại sức khỏe TT32</t>
  </si>
  <si>
    <t>Siêu âm màu Bụng - Tổng Quát  (Máy Siemens Sequoia 2022- Đức hiện đại nhất )</t>
  </si>
  <si>
    <t>Đánh giá các bất thường ở ổ bụng: gan, thận, mật, tử cung buồng trứng (đối với nữ), tuyến tiền liệt (đối với nam).</t>
  </si>
  <si>
    <t>Siêu âm Tuyến giáp  (Máy Siemens Sequoia 2022- Đức hiện đại nhất )</t>
  </si>
  <si>
    <t>Phát hiện sớm, chính xác các bệnh lý về tuyến giáp (u tuyến giáp...).</t>
  </si>
  <si>
    <t>Siêu âm màu tuyến vú (Máy GE LOGIQ S7 Expert Công  nghệ XDclear đầu dò ma trận siêu nông - Mỹ )</t>
  </si>
  <si>
    <t>Phát hiện sớm, chính xác các bệnh lý tuyến vú, u vú,…</t>
  </si>
  <si>
    <t>Chụp X-Quang tim phổi kỹ thuật số (Hãng Fuji - Nhật)</t>
  </si>
  <si>
    <t>Phát hiện bệnh lý phổi: u phổi, viêm phổi…</t>
  </si>
  <si>
    <t>Chụp XQ cột sống cổ thẳng nghiêng kỹ thuật số (Hãng Fuji - Nhật)</t>
  </si>
  <si>
    <t xml:space="preserve">Phát hiện tình trạng thoái hóa cột sống, bệnh lý xương cột sống cổ </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</si>
  <si>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</si>
  <si>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</si>
  <si>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</si>
  <si>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</si>
  <si>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Định lượng GLUCOSE máu. (Hãng Roche - Thụy sỹ - Hóa chất chính hãng - Hóa chất chính hãng)</t>
  </si>
  <si>
    <t>Phát hiện các bất thường về đường máu</t>
  </si>
  <si>
    <t>Điện giải đồ (Na, K, Cl)</t>
  </si>
  <si>
    <t>Phát hiện rối loạn chất điện giải</t>
  </si>
  <si>
    <t>Tặng kèm gói khám</t>
  </si>
  <si>
    <t>* Lưu ý:</t>
  </si>
  <si>
    <t xml:space="preserve">     . Đơn giá trên đã bao gồm hóa đơn tài chính (không chịu thuế VAT).</t>
  </si>
  <si>
    <t xml:space="preserve">     . Báo giá này có hiệu lực kể từ ngày báo giá cho đến hết năm 2025</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</si>
  <si>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</si>
  <si>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</si>
  <si>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</si>
  <si>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</si>
  <si>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</si>
  <si>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</si>
  <si>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 Điện thoại: 02363. 828489  / 02362.525379</t>
  </si>
  <si>
    <t>. Ms Diệp ( PGĐ.KD) : 0937 334 583</t>
  </si>
  <si>
    <t>. Email: thiennhanhospital@gmail.com</t>
  </si>
  <si>
    <t xml:space="preserve">CÔNG TY CỔ PHẦN BỆNH VIỆN THIỆN NHÂN ĐÀ NẴNG 
Số 276-278-280 Đống Đa - P Thanh Bình -Thành Phố Đà Nẵng 
Điện Thoại : 0236.828489 - 0236. 568988 
Email : Thiennhanhospital@gmail.com
</t>
  </si>
  <si>
    <t>BẢNG BÁO GIÁ GÓI KHÁM SỨC KHỎE TỔNG QUÁT CHẤT LƯỢNG CAO</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</si>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</sst>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20" x14ac:knownFonts="1">
    <font>
      <sz val="11"/>
      <color theme="1"/>
      <name val="Times New Roman"/>
      <family val="2"/>
    </font>
    <font>
      <sz val="11"/>
      <color theme="1"/>
      <name val="Calibri"/>
      <family val="2"/>
      <scheme val="minor"/>
    </font>
    <font>
      <sz val="11"/>
      <color theme="1"/>
      <name val="Calibri"/>
      <family val="2"/>
      <scheme val="minor"/>
    </font>
    <font>
      <sz val="10"/>
      <color theme="1"/>
      <name val="Times New Roman"/>
      <family val="1"/>
    </font>
    <font>
      <sz val="11"/>
      <color theme="1"/>
      <name val="Times New Roman"/>
      <family val="2"/>
    </font>
    <font>
      <b/>
      <sz val="12"/>
      <color theme="1"/>
      <name val="Times New Roman"/>
      <family val="1"/>
    </font>
    <font>
      <b/>
      <sz val="10"/>
      <name val="Times New Roman"/>
      <family val="1"/>
    </font>
    <font>
      <i/>
      <sz val="10"/>
      <name val="Times New Roman"/>
      <family val="1"/>
    </font>
    <font>
      <b/>
      <sz val="10"/>
      <color theme="1"/>
      <name val="Times New Roman"/>
      <family val="1"/>
    </font>
    <font>
      <i/>
      <sz val="10"/>
      <color theme="1"/>
      <name val="Times New Roman"/>
      <family val="1"/>
    </font>
    <font>
      <b/>
      <i/>
      <sz val="10"/>
      <name val="Times New Roman"/>
      <family val="1"/>
    </font>
    <font>
      <sz val="10"/>
      <name val="Times New Roman"/>
      <family val="1"/>
    </font>
    <font>
      <sz val="11"/>
      <color rgb="FFFF0000"/>
      <name val="Times New Roman"/>
      <family val="1"/>
    </font>
    <font>
      <b/>
      <u/>
      <sz val="10"/>
      <color rgb="FFFF0000"/>
      <name val="Times New Roman"/>
      <family val="1"/>
    </font>
    <font>
      <u/>
      <sz val="10"/>
      <color rgb="FFFF0000"/>
      <name val="Times New Roman"/>
      <family val="1"/>
    </font>
    <font>
      <sz val="10"/>
      <color rgb="FF002060"/>
      <name val="Times New Roman"/>
      <family val="1"/>
    </font>
    <font>
      <b/>
      <sz val="10"/>
      <color rgb="FFFF0000"/>
      <name val="Times New Roman"/>
      <family val="1"/>
    </font>
    <font>
      <sz val="10"/>
      <color rgb="FFFF0000"/>
      <name val="Times New Roman"/>
      <family val="1"/>
    </font>
    <font>
      <b/>
      <i/>
      <sz val="10"/>
      <color theme="1"/>
      <name val="Times New Roman"/>
      <family val="1"/>
    </font>
    <font>
      <b/>
      <u/>
      <sz val="10"/>
      <color theme="1"/>
      <name val="Times New Roman"/>
      <family val="1"/>
    </font>
  </fonts>
  <fills count="4">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s>
  <borders count="1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top/>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4">
    <xf numFmtId="0" fontId="0" fillId="0" borderId="0"/>
    <xf numFmtId="164" fontId="4" fillId="0" borderId="0" applyFont="0" applyFill="0" applyBorder="0" applyAlignment="0" applyProtection="0"/>
    <xf numFmtId="0" fontId="2" fillId="0" borderId="0"/>
    <xf numFmtId="164" fontId="1" fillId="0" borderId="0" applyFont="0" applyFill="0" applyBorder="0" applyAlignment="0" applyProtection="0"/>
  </cellStyleXfs>
  <cellXfs count="85">
    <xf numFmtId="0" fontId="0" fillId="0" borderId="0" xfId="0"/>
    <xf numFmtId="0" fontId="0" fillId="0" borderId="0" xfId="0" applyAlignment="1">
      <alignment vertical="center"/>
    </xf>
    <xf numFmtId="165" fontId="11" fillId="0" borderId="2" xfId="1" applyNumberFormat="1" applyFont="1" applyFill="1" applyBorder="1" applyAlignment="1">
      <alignment horizontal="center" vertical="center" wrapText="1"/>
    </xf>
    <xf numFmtId="0" fontId="6" fillId="2" borderId="2" xfId="2" applyFont="1" applyFill="1" applyBorder="1" applyAlignment="1">
      <alignment horizontal="left" vertical="center"/>
    </xf>
    <xf numFmtId="0" fontId="6" fillId="2" borderId="2" xfId="2" applyFont="1" applyFill="1" applyBorder="1" applyAlignment="1">
      <alignment horizontal="center" vertical="center" wrapText="1"/>
    </xf>
    <xf numFmtId="165" fontId="6" fillId="2" borderId="2" xfId="1" applyNumberFormat="1" applyFont="1" applyFill="1" applyBorder="1" applyAlignment="1">
      <alignment horizontal="center" vertical="center" wrapText="1"/>
    </xf>
    <xf numFmtId="0" fontId="10" fillId="2" borderId="2" xfId="2" applyFont="1" applyFill="1" applyBorder="1" applyAlignment="1">
      <alignment horizontal="left" vertical="center"/>
    </xf>
    <xf numFmtId="0" fontId="11" fillId="0" borderId="2" xfId="2" quotePrefix="1" applyFont="1" applyBorder="1" applyAlignment="1">
      <alignment horizontal="center" vertical="center"/>
    </xf>
    <xf numFmtId="0" fontId="11" fillId="0" borderId="2" xfId="2" applyFont="1" applyBorder="1" applyAlignment="1">
      <alignment vertical="center" wrapText="1"/>
    </xf>
    <xf numFmtId="165" fontId="11" fillId="0" borderId="2" xfId="3" applyNumberFormat="1" applyFont="1" applyFill="1" applyBorder="1" applyAlignment="1">
      <alignment horizontal="center" vertical="center"/>
    </xf>
    <xf numFmtId="165" fontId="11" fillId="0" borderId="2" xfId="1" applyNumberFormat="1" applyFont="1" applyFill="1" applyBorder="1" applyAlignment="1">
      <alignment horizontal="center" vertical="center"/>
    </xf>
    <xf numFmtId="0" fontId="7" fillId="0" borderId="2" xfId="2" applyFont="1" applyBorder="1" applyAlignment="1">
      <alignment horizontal="left" vertical="center" wrapText="1"/>
    </xf>
    <xf numFmtId="0" fontId="11" fillId="0" borderId="2" xfId="2" applyFont="1" applyBorder="1" applyAlignment="1">
      <alignment horizontal="left" vertical="center" wrapText="1"/>
    </xf>
    <xf numFmtId="0" fontId="7" fillId="0" borderId="2" xfId="2" applyFont="1" applyBorder="1" applyAlignment="1">
      <alignment vertical="center" wrapText="1"/>
    </xf>
    <xf numFmtId="0" fontId="12" fillId="0" borderId="0" xfId="0" applyFont="1"/>
    <xf numFmtId="0" fontId="3" fillId="0" borderId="2" xfId="2" applyFont="1" applyBorder="1" applyAlignment="1">
      <alignment vertical="center" wrapText="1"/>
    </xf>
    <xf numFmtId="165" fontId="0" fillId="0" borderId="0" xfId="1" applyNumberFormat="1" applyFont="1"/>
    <xf numFmtId="165" fontId="3" fillId="0" borderId="2" xfId="3" applyNumberFormat="1" applyFont="1" applyFill="1" applyBorder="1" applyAlignment="1">
      <alignment horizontal="center" vertical="center"/>
    </xf>
    <xf numFmtId="0" fontId="9" fillId="0" borderId="2" xfId="2" applyFont="1" applyBorder="1" applyAlignment="1">
      <alignment vertical="center" wrapText="1"/>
    </xf>
    <xf numFmtId="0" fontId="6" fillId="3" borderId="2" xfId="2" applyFont="1" applyFill="1" applyBorder="1" applyAlignment="1">
      <alignment horizontal="center" vertical="center" wrapText="1"/>
    </xf>
    <xf numFmtId="0" fontId="10" fillId="3" borderId="2" xfId="2" applyFont="1" applyFill="1" applyBorder="1" applyAlignment="1">
      <alignment horizontal="center" vertical="center" wrapText="1"/>
    </xf>
    <xf numFmtId="0" fontId="7" fillId="3" borderId="2" xfId="2" applyFont="1" applyFill="1" applyBorder="1" applyAlignment="1">
      <alignment horizontal="left" vertical="center" wrapText="1"/>
    </xf>
    <xf numFmtId="0" fontId="6" fillId="3" borderId="2" xfId="2" quotePrefix="1" applyFont="1" applyFill="1" applyBorder="1" applyAlignment="1">
      <alignment horizontal="center" vertical="center"/>
    </xf>
    <xf numFmtId="0" fontId="6" fillId="3" borderId="2" xfId="2" applyFont="1" applyFill="1" applyBorder="1" applyAlignment="1">
      <alignment vertical="center" wrapText="1"/>
    </xf>
    <xf numFmtId="165" fontId="11" fillId="0" borderId="2" xfId="3" applyNumberFormat="1" applyFont="1" applyFill="1" applyBorder="1" applyAlignment="1">
      <alignment horizontal="center" vertical="center" wrapText="1"/>
    </xf>
    <xf numFmtId="3" fontId="3" fillId="0" borderId="6" xfId="1" applyNumberFormat="1" applyFont="1" applyBorder="1" applyAlignment="1">
      <alignment horizontal="center" vertical="center"/>
    </xf>
    <xf numFmtId="0" fontId="3" fillId="0" borderId="6" xfId="0" applyFont="1" applyBorder="1" applyAlignment="1">
      <alignment horizontal="center" vertical="center"/>
    </xf>
    <xf numFmtId="0" fontId="14" fillId="0" borderId="6" xfId="0" applyFont="1" applyBorder="1" applyAlignment="1">
      <alignment horizontal="left" vertical="center"/>
    </xf>
    <xf numFmtId="0" fontId="3" fillId="0" borderId="6" xfId="0" applyFont="1" applyBorder="1" applyAlignment="1">
      <alignment horizontal="left" vertical="center" wrapText="1"/>
    </xf>
    <xf numFmtId="0" fontId="3" fillId="0" borderId="6" xfId="0" applyFont="1" applyBorder="1" applyAlignment="1">
      <alignment horizontal="left" vertical="center"/>
    </xf>
    <xf numFmtId="0" fontId="15" fillId="0" borderId="6" xfId="0" applyFont="1" applyBorder="1" applyAlignment="1">
      <alignment horizontal="center" vertical="center"/>
    </xf>
    <xf numFmtId="0" fontId="15" fillId="0" borderId="6" xfId="0" applyFont="1" applyBorder="1" applyAlignment="1">
      <alignment vertical="center"/>
    </xf>
    <xf numFmtId="0" fontId="3" fillId="0" borderId="6" xfId="0" applyFont="1" applyBorder="1" applyAlignment="1">
      <alignment vertical="center"/>
    </xf>
    <xf numFmtId="0" fontId="13" fillId="0" borderId="6" xfId="0" applyFont="1" applyBorder="1" applyAlignment="1">
      <alignment vertical="center"/>
    </xf>
    <xf numFmtId="0" fontId="16" fillId="0" borderId="6" xfId="0" applyFont="1" applyBorder="1" applyAlignment="1">
      <alignment vertical="center"/>
    </xf>
    <xf numFmtId="0" fontId="16" fillId="0" borderId="6" xfId="0" applyFont="1" applyBorder="1" applyAlignment="1">
      <alignment horizontal="left" vertical="center"/>
    </xf>
    <xf numFmtId="3" fontId="3" fillId="0" borderId="6" xfId="0" applyNumberFormat="1" applyFont="1" applyBorder="1" applyAlignment="1">
      <alignment horizontal="center" vertical="center"/>
    </xf>
    <xf numFmtId="165" fontId="6" fillId="2" borderId="2" xfId="3" applyNumberFormat="1" applyFont="1" applyFill="1" applyBorder="1" applyAlignment="1">
      <alignment horizontal="center" vertical="center" wrapText="1"/>
    </xf>
    <xf numFmtId="165" fontId="0" fillId="0" borderId="0" xfId="0" applyNumberFormat="1"/>
    <xf numFmtId="165" fontId="3" fillId="0" borderId="6" xfId="1" applyNumberFormat="1" applyFont="1" applyBorder="1" applyAlignment="1">
      <alignment horizontal="center" vertical="center"/>
    </xf>
    <xf numFmtId="165" fontId="3" fillId="0" borderId="6" xfId="0" applyNumberFormat="1" applyFont="1" applyBorder="1" applyAlignment="1">
      <alignment horizontal="center" vertical="center"/>
    </xf>
    <xf numFmtId="165" fontId="3" fillId="0" borderId="6" xfId="0" applyNumberFormat="1" applyFont="1" applyBorder="1" applyAlignment="1">
      <alignment horizontal="right" vertical="center"/>
    </xf>
    <xf numFmtId="165" fontId="3" fillId="0" borderId="6" xfId="0" applyNumberFormat="1" applyFont="1" applyBorder="1" applyAlignment="1">
      <alignment vertical="center"/>
    </xf>
    <xf numFmtId="165" fontId="16" fillId="0" borderId="6" xfId="0" applyNumberFormat="1" applyFont="1" applyBorder="1" applyAlignment="1">
      <alignment vertical="center"/>
    </xf>
    <xf numFmtId="165" fontId="17" fillId="0" borderId="6" xfId="1" applyNumberFormat="1" applyFont="1" applyBorder="1" applyAlignment="1">
      <alignment horizontal="center" vertical="center"/>
    </xf>
    <xf numFmtId="165" fontId="16" fillId="0" borderId="6" xfId="0" applyNumberFormat="1" applyFont="1" applyBorder="1" applyAlignment="1">
      <alignment horizontal="left" vertical="center"/>
    </xf>
    <xf numFmtId="165" fontId="16" fillId="3" borderId="2" xfId="3" applyNumberFormat="1" applyFont="1" applyFill="1" applyBorder="1" applyAlignment="1">
      <alignment horizontal="center" vertical="center" wrapText="1"/>
    </xf>
    <xf numFmtId="165" fontId="16" fillId="3" borderId="2" xfId="3" applyNumberFormat="1" applyFont="1" applyFill="1" applyBorder="1" applyAlignment="1">
      <alignment horizontal="center" vertical="center"/>
    </xf>
    <xf numFmtId="165" fontId="6" fillId="0" borderId="2" xfId="3" applyNumberFormat="1" applyFont="1" applyFill="1" applyBorder="1" applyAlignment="1">
      <alignment horizontal="center" vertical="center" wrapText="1"/>
    </xf>
    <xf numFmtId="165" fontId="6" fillId="0" borderId="2" xfId="1" applyNumberFormat="1" applyFont="1" applyFill="1" applyBorder="1" applyAlignment="1">
      <alignment horizontal="center" vertical="center" wrapText="1"/>
    </xf>
    <xf numFmtId="0" fontId="3" fillId="0" borderId="7" xfId="0" applyFont="1" applyBorder="1" applyAlignment="1">
      <alignment vertical="top" wrapText="1"/>
    </xf>
    <xf numFmtId="0" fontId="3" fillId="0" borderId="7" xfId="0" applyFont="1" applyBorder="1" applyAlignment="1">
      <alignment vertical="center"/>
    </xf>
    <xf numFmtId="0" fontId="3" fillId="0" borderId="6" xfId="0" applyFont="1" applyBorder="1" applyAlignment="1">
      <alignment vertical="top" wrapText="1"/>
    </xf>
    <xf numFmtId="0" fontId="8" fillId="0" borderId="6" xfId="0" applyFont="1" applyBorder="1" applyAlignment="1">
      <alignment horizontal="center" vertical="center"/>
    </xf>
    <xf numFmtId="3" fontId="8" fillId="0" borderId="6" xfId="0" applyNumberFormat="1" applyFont="1" applyBorder="1" applyAlignment="1">
      <alignment horizontal="center" vertical="center"/>
    </xf>
    <xf numFmtId="0" fontId="8" fillId="0" borderId="6" xfId="0" applyFont="1" applyBorder="1" applyAlignment="1">
      <alignment vertical="center"/>
    </xf>
    <xf numFmtId="0" fontId="8" fillId="0" borderId="6" xfId="0" applyFont="1" applyBorder="1" applyAlignment="1">
      <alignment vertical="center" wrapText="1"/>
    </xf>
    <xf numFmtId="0" fontId="3" fillId="0" borderId="6" xfId="0" applyFont="1" applyBorder="1" applyAlignment="1">
      <alignment vertical="center" wrapText="1"/>
    </xf>
    <xf numFmtId="0" fontId="18" fillId="0" borderId="14" xfId="0" applyFont="1" applyBorder="1" applyAlignment="1">
      <alignment horizontal="right" vertical="top" wrapText="1"/>
    </xf>
    <xf numFmtId="0" fontId="18" fillId="0" borderId="0" xfId="0" applyFont="1" applyAlignment="1">
      <alignment horizontal="right" vertical="top" wrapText="1"/>
    </xf>
    <xf numFmtId="0" fontId="18" fillId="0" borderId="15" xfId="0" applyFont="1" applyBorder="1" applyAlignment="1">
      <alignment horizontal="right" vertical="top" wrapText="1"/>
    </xf>
    <xf numFmtId="0" fontId="18" fillId="0" borderId="11" xfId="0" applyFont="1" applyBorder="1" applyAlignment="1">
      <alignment horizontal="right" vertical="top" wrapText="1"/>
    </xf>
    <xf numFmtId="0" fontId="18" fillId="0" borderId="12" xfId="0" applyFont="1" applyBorder="1" applyAlignment="1">
      <alignment horizontal="right" vertical="top" wrapText="1"/>
    </xf>
    <xf numFmtId="0" fontId="18" fillId="0" borderId="13" xfId="0" applyFont="1" applyBorder="1" applyAlignment="1">
      <alignment horizontal="right" vertical="top" wrapText="1"/>
    </xf>
    <xf numFmtId="0" fontId="19" fillId="0" borderId="16" xfId="0" applyFont="1" applyBorder="1" applyAlignment="1">
      <alignment horizontal="left" vertical="center" wrapText="1"/>
    </xf>
    <xf numFmtId="0" fontId="19" fillId="0" borderId="17" xfId="0" applyFont="1" applyBorder="1" applyAlignment="1">
      <alignment horizontal="left" vertical="center" wrapText="1"/>
    </xf>
    <xf numFmtId="0" fontId="19" fillId="0" borderId="18" xfId="0" applyFont="1" applyBorder="1" applyAlignment="1">
      <alignment horizontal="left" vertical="center" wrapText="1"/>
    </xf>
    <xf numFmtId="0" fontId="3" fillId="0" borderId="6" xfId="0" applyFont="1" applyBorder="1" applyAlignment="1">
      <alignment horizontal="left" vertical="center" wrapText="1"/>
    </xf>
    <xf numFmtId="0" fontId="15" fillId="0" borderId="6" xfId="0" applyFont="1" applyBorder="1" applyAlignment="1">
      <alignment horizontal="left" vertical="center" wrapText="1"/>
    </xf>
    <xf numFmtId="3" fontId="8" fillId="0" borderId="6" xfId="0" applyNumberFormat="1" applyFont="1" applyBorder="1" applyAlignment="1">
      <alignment horizontal="center" vertical="center"/>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3" fillId="0" borderId="10" xfId="0" applyFont="1" applyBorder="1" applyAlignment="1">
      <alignment horizontal="left" vertical="center" wrapText="1"/>
    </xf>
    <xf numFmtId="0" fontId="3" fillId="0" borderId="11" xfId="0" applyFont="1" applyBorder="1" applyAlignment="1">
      <alignment horizontal="left" vertical="center" wrapText="1"/>
    </xf>
    <xf numFmtId="0" fontId="3" fillId="0" borderId="12" xfId="0" applyFont="1" applyBorder="1" applyAlignment="1">
      <alignment horizontal="left" vertical="center" wrapText="1"/>
    </xf>
    <xf numFmtId="0" fontId="3" fillId="0" borderId="13" xfId="0" applyFont="1" applyBorder="1" applyAlignment="1">
      <alignment horizontal="left" vertical="center" wrapText="1"/>
    </xf>
    <xf numFmtId="165" fontId="11" fillId="0" borderId="3" xfId="3" applyNumberFormat="1" applyFont="1" applyFill="1" applyBorder="1" applyAlignment="1">
      <alignment horizontal="center" vertical="center"/>
    </xf>
    <xf numFmtId="165" fontId="11" fillId="0" borderId="4" xfId="3" applyNumberFormat="1" applyFont="1" applyFill="1" applyBorder="1" applyAlignment="1">
      <alignment horizontal="center" vertical="center"/>
    </xf>
    <xf numFmtId="165" fontId="11" fillId="0" borderId="5" xfId="3" applyNumberFormat="1" applyFont="1" applyFill="1" applyBorder="1" applyAlignment="1">
      <alignment horizontal="center" vertical="center"/>
    </xf>
    <xf numFmtId="0" fontId="13" fillId="0" borderId="6" xfId="0" applyFont="1" applyBorder="1" applyAlignment="1">
      <alignment horizontal="left" vertical="center"/>
    </xf>
    <xf numFmtId="0" fontId="5" fillId="0" borderId="1" xfId="2" applyFont="1" applyBorder="1" applyAlignment="1">
      <alignment horizontal="center" vertical="center"/>
    </xf>
    <xf numFmtId="0" fontId="6" fillId="0" borderId="2" xfId="2" applyFont="1" applyBorder="1" applyAlignment="1">
      <alignment horizontal="center" vertical="center" wrapText="1"/>
    </xf>
    <xf numFmtId="165" fontId="8" fillId="0" borderId="2" xfId="2" applyNumberFormat="1" applyFont="1" applyBorder="1" applyAlignment="1">
      <alignment horizontal="center" vertical="center" wrapText="1"/>
    </xf>
    <xf numFmtId="165" fontId="3" fillId="0" borderId="2" xfId="2" applyNumberFormat="1" applyFont="1" applyBorder="1" applyAlignment="1">
      <alignment horizontal="center" vertical="center" wrapText="1"/>
    </xf>
    <xf numFmtId="0" fontId="10" fillId="0" borderId="2" xfId="2" applyFont="1" applyBorder="1" applyAlignment="1">
      <alignment horizontal="center" vertical="center" wrapText="1"/>
    </xf>
  </cellXfs>
  <cellStyles count="4">
    <cellStyle name="Comma" xfId="1" builtinId="3"/>
    <cellStyle name="Comma 2" xfId="3" xr:uid="{00000000-0005-0000-0000-000001000000}"/>
    <cellStyle name="Normal" xfId="0" builtinId="0"/>
    <cellStyle name="Normal 2"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186907</xdr:colOff>
      <xdr:row>0</xdr:row>
      <xdr:rowOff>108857</xdr:rowOff>
    </xdr:from>
    <xdr:to>
      <xdr:col>1</xdr:col>
      <xdr:colOff>929641</xdr:colOff>
      <xdr:row>7</xdr:row>
      <xdr:rowOff>25013</xdr:rowOff>
    </xdr:to>
    <xdr:pic>
      <xdr:nvPicPr>
        <xdr:cNvPr id="2" name="Picture 1">
          <a:extLst>
            <a:ext uri="{FF2B5EF4-FFF2-40B4-BE49-F238E27FC236}">
              <a16:creationId xmlns:a16="http://schemas.microsoft.com/office/drawing/2014/main" id="{E514360E-3C80-4779-8163-1B47362AFC4C}"/>
            </a:ext>
          </a:extLst>
        </xdr:cNvPr>
        <xdr:cNvPicPr>
          <a:picLocks noChangeAspect="1"/>
        </xdr:cNvPicPr>
      </xdr:nvPicPr>
      <xdr:blipFill>
        <a:blip xmlns:r="http://schemas.openxmlformats.org/officeDocument/2006/relationships" r:embed="rId1"/>
        <a:stretch>
          <a:fillRect/>
        </a:stretch>
      </xdr:blipFill>
      <xdr:spPr>
        <a:xfrm>
          <a:off x="186907" y="108857"/>
          <a:ext cx="1093254" cy="108963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3"/>
  <sheetViews>
    <sheetView tabSelected="1" view="pageBreakPreview" topLeftCell="A31" zoomScale="98" zoomScaleNormal="70" zoomScaleSheetLayoutView="98" workbookViewId="0">
      <selection activeCell="E36" sqref="E36"/>
    </sheetView>
  </sheetViews>
  <sheetFormatPr defaultRowHeight="15" x14ac:dyDescent="0.25"/>
  <cols>
    <col min="1" max="1" width="5.140625" customWidth="1"/>
    <col min="2" max="2" width="35.85546875" customWidth="1"/>
    <col min="3" max="3" width="42.28515625" customWidth="1"/>
    <col min="4" max="5" width="13.7109375" style="38" customWidth="1"/>
    <col min="6" max="6" width="13.7109375" style="16" customWidth="1"/>
    <col min="8" max="8" width="11.85546875" customWidth="1"/>
  </cols>
  <sheetData>
    <row r="1" spans="1:11" s="51" customFormat="1" ht="13.15" customHeight="1" x14ac:dyDescent="0.25">
      <c r="A1" s="50"/>
      <c r="B1" s="50"/>
      <c r="C1" s="58" t="s">
        <v>89</v>
      </c>
      <c r="D1" s="59"/>
      <c r="E1" s="59"/>
      <c r="F1" s="60"/>
    </row>
    <row r="2" spans="1:11" s="32" customFormat="1" ht="13.15" customHeight="1" x14ac:dyDescent="0.25">
      <c r="A2" s="52"/>
      <c r="B2" s="52"/>
      <c r="C2" s="58"/>
      <c r="D2" s="59"/>
      <c r="E2" s="59"/>
      <c r="F2" s="60"/>
    </row>
    <row r="3" spans="1:11" s="32" customFormat="1" ht="13.15" customHeight="1" x14ac:dyDescent="0.25">
      <c r="A3" s="52"/>
      <c r="B3" s="52"/>
      <c r="C3" s="58"/>
      <c r="D3" s="59"/>
      <c r="E3" s="59"/>
      <c r="F3" s="60"/>
    </row>
    <row r="4" spans="1:11" s="32" customFormat="1" ht="13.15" customHeight="1" x14ac:dyDescent="0.25">
      <c r="A4" s="52"/>
      <c r="B4" s="52"/>
      <c r="C4" s="58"/>
      <c r="D4" s="59"/>
      <c r="E4" s="59"/>
      <c r="F4" s="60"/>
    </row>
    <row r="5" spans="1:11" s="32" customFormat="1" ht="13.15" customHeight="1" x14ac:dyDescent="0.25">
      <c r="A5" s="52"/>
      <c r="B5" s="52"/>
      <c r="C5" s="61"/>
      <c r="D5" s="62"/>
      <c r="E5" s="62"/>
      <c r="F5" s="63"/>
    </row>
    <row r="6" spans="1:11" s="32" customFormat="1" ht="12.75" x14ac:dyDescent="0.25">
      <c r="B6" s="53"/>
      <c r="C6" s="53"/>
      <c r="D6" s="53"/>
      <c r="E6" s="25"/>
    </row>
    <row r="7" spans="1:11" s="32" customFormat="1" ht="12.75" x14ac:dyDescent="0.25">
      <c r="A7" s="69" t="s">
        <v>90</v>
      </c>
      <c r="B7" s="69"/>
      <c r="C7" s="69"/>
      <c r="D7" s="69"/>
      <c r="E7" s="69"/>
      <c r="F7" s="69"/>
      <c r="G7" s="55"/>
      <c r="H7" s="55"/>
      <c r="I7" s="55"/>
      <c r="J7" s="55"/>
      <c r="K7" s="55"/>
    </row>
    <row r="8" spans="1:11" s="32" customFormat="1" ht="12.75" x14ac:dyDescent="0.25">
      <c r="A8" s="54"/>
      <c r="B8" s="54"/>
      <c r="C8" s="54"/>
      <c r="D8" s="54"/>
      <c r="E8" s="36"/>
      <c r="F8" s="54"/>
      <c r="G8" s="55"/>
      <c r="H8" s="55"/>
      <c r="I8" s="55"/>
      <c r="J8" s="55"/>
      <c r="K8" s="55"/>
    </row>
    <row r="9" spans="1:11" s="32" customFormat="1" ht="13.9" customHeight="1" x14ac:dyDescent="0.25">
      <c r="A9" s="64" t="s">
        <v>91</v>
      </c>
      <c r="B9" s="65"/>
      <c r="C9" s="65"/>
      <c r="D9" s="65"/>
      <c r="E9" s="65"/>
      <c r="F9" s="66"/>
      <c r="G9" s="56"/>
      <c r="H9" s="56"/>
      <c r="I9" s="56"/>
      <c r="J9" s="56"/>
    </row>
    <row r="10" spans="1:11" s="32" customFormat="1" ht="18" customHeight="1" x14ac:dyDescent="0.25">
      <c r="A10" s="70" t="s">
        <v>92</v>
      </c>
      <c r="B10" s="71"/>
      <c r="C10" s="71"/>
      <c r="D10" s="71"/>
      <c r="E10" s="71"/>
      <c r="F10" s="72"/>
      <c r="G10" s="57"/>
      <c r="H10" s="57"/>
      <c r="I10" s="57"/>
      <c r="J10" s="57"/>
      <c r="K10" s="57"/>
    </row>
    <row r="11" spans="1:11" s="32" customFormat="1" ht="18" customHeight="1" x14ac:dyDescent="0.25">
      <c r="A11" s="73"/>
      <c r="B11" s="74"/>
      <c r="C11" s="74"/>
      <c r="D11" s="74"/>
      <c r="E11" s="74"/>
      <c r="F11" s="75"/>
      <c r="G11" s="28"/>
      <c r="H11" s="28"/>
      <c r="I11" s="28"/>
      <c r="J11" s="28"/>
      <c r="K11" s="28"/>
    </row>
    <row r="12" spans="1:11" ht="20.25" customHeight="1" x14ac:dyDescent="0.25">
      <c r="A12" s="80"/>
      <c r="B12" s="80"/>
      <c r="C12" s="80"/>
      <c r="D12" s="80"/>
      <c r="E12" s="80"/>
      <c r="F12" s="80"/>
    </row>
    <row r="13" spans="1:11" s="1" customFormat="1" ht="27" customHeight="1" x14ac:dyDescent="0.25">
      <c r="A13" s="81" t="s">
        <v>0</v>
      </c>
      <c r="B13" s="81" t="s">
        <v>1</v>
      </c>
      <c r="C13" s="84" t="s">
        <v>2</v>
      </c>
      <c r="D13" s="82" t="s">
        <v>26</v>
      </c>
      <c r="E13" s="82"/>
      <c r="F13" s="83"/>
    </row>
    <row r="14" spans="1:11" ht="42.75" customHeight="1" x14ac:dyDescent="0.25">
      <c r="A14" s="81"/>
      <c r="B14" s="81"/>
      <c r="C14" s="84"/>
      <c r="D14" s="48" t="s">
        <v>3</v>
      </c>
      <c r="E14" s="48" t="s">
        <v>34</v>
      </c>
      <c r="F14" s="49" t="s">
        <v>35</v>
      </c>
    </row>
    <row r="15" spans="1:11" x14ac:dyDescent="0.25">
      <c r="A15" s="19" t="s">
        <v>43</v>
      </c>
      <c r="B15" s="19" t="s">
        <v>52</v>
      </c>
      <c r="C15" s="20"/>
      <c r="D15" s="46">
        <f>SUM(D17:D40)</f>
        <v>1208000</v>
      </c>
      <c r="E15" s="46">
        <f t="shared" ref="E15:F15" si="0">SUM(E17:E40)</f>
        <v>1428000</v>
      </c>
      <c r="F15" s="46">
        <f t="shared" si="0"/>
        <v>1428000</v>
      </c>
    </row>
    <row r="16" spans="1:11" x14ac:dyDescent="0.25">
      <c r="A16" s="3" t="s">
        <v>4</v>
      </c>
      <c r="B16" s="4"/>
      <c r="C16" s="6"/>
      <c r="D16" s="37"/>
      <c r="E16" s="37"/>
      <c r="F16" s="5"/>
    </row>
    <row r="17" spans="1:6" ht="38.25" x14ac:dyDescent="0.25">
      <c r="A17" s="7" t="s">
        <v>5</v>
      </c>
      <c r="B17" s="8" t="s">
        <v>6</v>
      </c>
      <c r="C17" s="11" t="s">
        <v>25</v>
      </c>
      <c r="D17" s="76">
        <v>120000</v>
      </c>
      <c r="E17" s="76">
        <v>120000</v>
      </c>
      <c r="F17" s="76">
        <v>120000</v>
      </c>
    </row>
    <row r="18" spans="1:6" ht="25.5" x14ac:dyDescent="0.25">
      <c r="A18" s="7">
        <f>A17+1</f>
        <v>2</v>
      </c>
      <c r="B18" s="8" t="s">
        <v>7</v>
      </c>
      <c r="C18" s="11" t="s">
        <v>8</v>
      </c>
      <c r="D18" s="77"/>
      <c r="E18" s="77"/>
      <c r="F18" s="77"/>
    </row>
    <row r="19" spans="1:6" ht="25.5" x14ac:dyDescent="0.25">
      <c r="A19" s="7">
        <f t="shared" ref="A19:A23" si="1">A18+1</f>
        <v>3</v>
      </c>
      <c r="B19" s="8" t="s">
        <v>9</v>
      </c>
      <c r="C19" s="11" t="s">
        <v>10</v>
      </c>
      <c r="D19" s="77"/>
      <c r="E19" s="77"/>
      <c r="F19" s="77"/>
    </row>
    <row r="20" spans="1:6" ht="25.5" x14ac:dyDescent="0.25">
      <c r="A20" s="7">
        <f t="shared" si="1"/>
        <v>4</v>
      </c>
      <c r="B20" s="8" t="s">
        <v>11</v>
      </c>
      <c r="C20" s="11" t="s">
        <v>12</v>
      </c>
      <c r="D20" s="77"/>
      <c r="E20" s="77"/>
      <c r="F20" s="77"/>
    </row>
    <row r="21" spans="1:6" x14ac:dyDescent="0.25">
      <c r="A21" s="7">
        <f t="shared" si="1"/>
        <v>5</v>
      </c>
      <c r="B21" s="8" t="s">
        <v>15</v>
      </c>
      <c r="C21" s="11" t="s">
        <v>33</v>
      </c>
      <c r="D21" s="77"/>
      <c r="E21" s="77"/>
      <c r="F21" s="77"/>
    </row>
    <row r="22" spans="1:6" ht="25.5" x14ac:dyDescent="0.25">
      <c r="A22" s="7">
        <f t="shared" si="1"/>
        <v>6</v>
      </c>
      <c r="B22" s="8" t="s">
        <v>16</v>
      </c>
      <c r="C22" s="11" t="s">
        <v>32</v>
      </c>
      <c r="D22" s="78"/>
      <c r="E22" s="78"/>
      <c r="F22" s="78"/>
    </row>
    <row r="23" spans="1:6" ht="25.5" x14ac:dyDescent="0.25">
      <c r="A23" s="7">
        <f t="shared" si="1"/>
        <v>7</v>
      </c>
      <c r="B23" s="8" t="s">
        <v>13</v>
      </c>
      <c r="C23" s="11" t="s">
        <v>14</v>
      </c>
      <c r="D23" s="9" t="s">
        <v>31</v>
      </c>
      <c r="E23" s="9">
        <v>60000</v>
      </c>
      <c r="F23" s="9">
        <v>60000</v>
      </c>
    </row>
    <row r="24" spans="1:6" x14ac:dyDescent="0.25">
      <c r="A24" s="3" t="s">
        <v>17</v>
      </c>
      <c r="B24" s="4"/>
      <c r="C24" s="6"/>
      <c r="D24" s="37"/>
      <c r="E24" s="37"/>
      <c r="F24" s="5"/>
    </row>
    <row r="25" spans="1:6" ht="38.25" x14ac:dyDescent="0.25">
      <c r="A25" s="7">
        <f>A23+1</f>
        <v>8</v>
      </c>
      <c r="B25" s="8" t="s">
        <v>58</v>
      </c>
      <c r="C25" s="13" t="s">
        <v>59</v>
      </c>
      <c r="D25" s="9">
        <v>160000</v>
      </c>
      <c r="E25" s="9">
        <v>160000</v>
      </c>
      <c r="F25" s="9">
        <v>160000</v>
      </c>
    </row>
    <row r="26" spans="1:6" ht="25.5" x14ac:dyDescent="0.25">
      <c r="A26" s="7">
        <f>A25+1</f>
        <v>9</v>
      </c>
      <c r="B26" s="12" t="s">
        <v>60</v>
      </c>
      <c r="C26" s="11" t="s">
        <v>61</v>
      </c>
      <c r="D26" s="9">
        <v>160000</v>
      </c>
      <c r="E26" s="9">
        <v>160000</v>
      </c>
      <c r="F26" s="9">
        <v>160000</v>
      </c>
    </row>
    <row r="27" spans="1:6" s="14" customFormat="1" ht="39" customHeight="1" x14ac:dyDescent="0.25">
      <c r="A27" s="7">
        <f t="shared" ref="A27:A29" si="2">A26+1</f>
        <v>10</v>
      </c>
      <c r="B27" s="15" t="s">
        <v>62</v>
      </c>
      <c r="C27" s="18" t="s">
        <v>63</v>
      </c>
      <c r="D27" s="17" t="s">
        <v>31</v>
      </c>
      <c r="E27" s="9">
        <v>160000</v>
      </c>
      <c r="F27" s="9">
        <v>160000</v>
      </c>
    </row>
    <row r="28" spans="1:6" ht="25.5" x14ac:dyDescent="0.25">
      <c r="A28" s="7">
        <f t="shared" si="2"/>
        <v>11</v>
      </c>
      <c r="B28" s="8" t="s">
        <v>64</v>
      </c>
      <c r="C28" s="13" t="s">
        <v>65</v>
      </c>
      <c r="D28" s="9">
        <v>80000</v>
      </c>
      <c r="E28" s="9">
        <v>80000</v>
      </c>
      <c r="F28" s="10">
        <v>80000</v>
      </c>
    </row>
    <row r="29" spans="1:6" ht="30.75" customHeight="1" x14ac:dyDescent="0.25">
      <c r="A29" s="7">
        <f t="shared" si="2"/>
        <v>12</v>
      </c>
      <c r="B29" s="8" t="s">
        <v>66</v>
      </c>
      <c r="C29" s="11" t="s">
        <v>67</v>
      </c>
      <c r="D29" s="9">
        <v>157000</v>
      </c>
      <c r="E29" s="9">
        <v>157000</v>
      </c>
      <c r="F29" s="9">
        <v>157000</v>
      </c>
    </row>
    <row r="30" spans="1:6" x14ac:dyDescent="0.25">
      <c r="A30" s="3" t="s">
        <v>18</v>
      </c>
      <c r="B30" s="4"/>
      <c r="C30" s="6"/>
      <c r="D30" s="37"/>
      <c r="E30" s="37"/>
      <c r="F30" s="5"/>
    </row>
    <row r="31" spans="1:6" ht="51" x14ac:dyDescent="0.25">
      <c r="A31" s="7">
        <f>A29+1</f>
        <v>13</v>
      </c>
      <c r="B31" s="8" t="s">
        <v>68</v>
      </c>
      <c r="C31" s="13" t="s">
        <v>69</v>
      </c>
      <c r="D31" s="9">
        <v>40000</v>
      </c>
      <c r="E31" s="9">
        <v>40000</v>
      </c>
      <c r="F31" s="10">
        <v>40000</v>
      </c>
    </row>
    <row r="32" spans="1:6" ht="51" x14ac:dyDescent="0.25">
      <c r="A32" s="7">
        <f>A31+1</f>
        <v>14</v>
      </c>
      <c r="B32" s="8" t="s">
        <v>70</v>
      </c>
      <c r="C32" s="13" t="s">
        <v>71</v>
      </c>
      <c r="D32" s="9">
        <v>33000</v>
      </c>
      <c r="E32" s="9">
        <v>33000</v>
      </c>
      <c r="F32" s="10">
        <v>33000</v>
      </c>
    </row>
    <row r="33" spans="1:6" ht="38.25" x14ac:dyDescent="0.25">
      <c r="A33" s="7">
        <f t="shared" ref="A33:A39" si="3">A32+1</f>
        <v>15</v>
      </c>
      <c r="B33" s="8" t="s">
        <v>72</v>
      </c>
      <c r="C33" s="11" t="s">
        <v>73</v>
      </c>
      <c r="D33" s="9">
        <v>27000</v>
      </c>
      <c r="E33" s="9">
        <v>27000</v>
      </c>
      <c r="F33" s="10">
        <v>27000</v>
      </c>
    </row>
    <row r="34" spans="1:6" ht="51" x14ac:dyDescent="0.25">
      <c r="A34" s="7">
        <f t="shared" si="3"/>
        <v>16</v>
      </c>
      <c r="B34" s="8" t="s">
        <v>55</v>
      </c>
      <c r="C34" s="13" t="s">
        <v>22</v>
      </c>
      <c r="D34" s="9">
        <v>188000</v>
      </c>
      <c r="E34" s="9">
        <v>188000</v>
      </c>
      <c r="F34" s="10">
        <v>188000</v>
      </c>
    </row>
    <row r="35" spans="1:6" ht="38.25" x14ac:dyDescent="0.25">
      <c r="A35" s="7">
        <f t="shared" si="3"/>
        <v>17</v>
      </c>
      <c r="B35" s="8" t="s">
        <v>42</v>
      </c>
      <c r="C35" s="13" t="s">
        <v>21</v>
      </c>
      <c r="D35" s="9">
        <v>101000</v>
      </c>
      <c r="E35" s="9">
        <v>101000</v>
      </c>
      <c r="F35" s="10">
        <v>101000</v>
      </c>
    </row>
    <row r="36" spans="1:6" ht="38.25" x14ac:dyDescent="0.25">
      <c r="A36" s="7">
        <f t="shared" si="3"/>
        <v>18</v>
      </c>
      <c r="B36" s="8" t="s">
        <v>19</v>
      </c>
      <c r="C36" s="13" t="s">
        <v>20</v>
      </c>
      <c r="D36" s="9">
        <v>82000</v>
      </c>
      <c r="E36" s="9">
        <v>82000</v>
      </c>
      <c r="F36" s="10">
        <v>82000</v>
      </c>
    </row>
    <row r="37" spans="1:6" ht="30" customHeight="1" x14ac:dyDescent="0.25">
      <c r="A37" s="7">
        <f t="shared" si="3"/>
        <v>19</v>
      </c>
      <c r="B37" s="8" t="s">
        <v>40</v>
      </c>
      <c r="C37" s="13" t="s">
        <v>41</v>
      </c>
      <c r="D37" s="9">
        <v>60000</v>
      </c>
      <c r="E37" s="9">
        <v>60000</v>
      </c>
      <c r="F37" s="10">
        <v>60000</v>
      </c>
    </row>
    <row r="38" spans="1:6" ht="25.5" x14ac:dyDescent="0.25">
      <c r="A38" s="7">
        <f t="shared" si="3"/>
        <v>20</v>
      </c>
      <c r="B38" s="8" t="s">
        <v>27</v>
      </c>
      <c r="C38" s="11" t="s">
        <v>28</v>
      </c>
      <c r="D38" s="9" t="s">
        <v>31</v>
      </c>
      <c r="E38" s="9" t="s">
        <v>56</v>
      </c>
      <c r="F38" s="10" t="s">
        <v>56</v>
      </c>
    </row>
    <row r="39" spans="1:6" ht="25.5" x14ac:dyDescent="0.25">
      <c r="A39" s="7">
        <f t="shared" si="3"/>
        <v>21</v>
      </c>
      <c r="B39" s="8" t="s">
        <v>45</v>
      </c>
      <c r="C39" s="11" t="s">
        <v>44</v>
      </c>
      <c r="D39" s="9" t="s">
        <v>31</v>
      </c>
      <c r="E39" s="9" t="s">
        <v>56</v>
      </c>
      <c r="F39" s="10" t="s">
        <v>31</v>
      </c>
    </row>
    <row r="40" spans="1:6" ht="25.5" x14ac:dyDescent="0.25">
      <c r="A40" s="7">
        <f>A37+1</f>
        <v>20</v>
      </c>
      <c r="B40" s="8" t="s">
        <v>29</v>
      </c>
      <c r="C40" s="11" t="s">
        <v>30</v>
      </c>
      <c r="D40" s="9" t="s">
        <v>56</v>
      </c>
      <c r="E40" s="9" t="s">
        <v>56</v>
      </c>
      <c r="F40" s="10" t="s">
        <v>56</v>
      </c>
    </row>
    <row r="41" spans="1:6" x14ac:dyDescent="0.25">
      <c r="A41" s="22" t="s">
        <v>51</v>
      </c>
      <c r="B41" s="23" t="s">
        <v>53</v>
      </c>
      <c r="C41" s="21"/>
      <c r="D41" s="47">
        <f>SUM(D42:D50)</f>
        <v>1314000</v>
      </c>
      <c r="E41" s="47">
        <f t="shared" ref="E41:F41" si="4">SUM(E42:E50)</f>
        <v>1024000</v>
      </c>
      <c r="F41" s="47">
        <f t="shared" si="4"/>
        <v>1024000</v>
      </c>
    </row>
    <row r="42" spans="1:6" x14ac:dyDescent="0.25">
      <c r="A42" s="7">
        <f>A40+1</f>
        <v>21</v>
      </c>
      <c r="B42" s="8" t="s">
        <v>74</v>
      </c>
      <c r="C42" s="13" t="s">
        <v>75</v>
      </c>
      <c r="D42" s="9">
        <v>128000</v>
      </c>
      <c r="E42" s="9">
        <v>128000</v>
      </c>
      <c r="F42" s="9">
        <v>128000</v>
      </c>
    </row>
    <row r="43" spans="1:6" ht="25.5" x14ac:dyDescent="0.25">
      <c r="A43" s="7">
        <f t="shared" ref="A43:A50" si="5">A42+1</f>
        <v>22</v>
      </c>
      <c r="B43" s="8" t="s">
        <v>47</v>
      </c>
      <c r="C43" s="13" t="s">
        <v>54</v>
      </c>
      <c r="D43" s="9">
        <v>428000</v>
      </c>
      <c r="E43" s="9">
        <v>428000</v>
      </c>
      <c r="F43" s="9">
        <v>428000</v>
      </c>
    </row>
    <row r="44" spans="1:6" x14ac:dyDescent="0.25">
      <c r="A44" s="7">
        <f t="shared" si="5"/>
        <v>23</v>
      </c>
      <c r="B44" s="8" t="s">
        <v>49</v>
      </c>
      <c r="C44" s="13" t="s">
        <v>50</v>
      </c>
      <c r="D44" s="9">
        <v>121000</v>
      </c>
      <c r="E44" s="9">
        <v>121000</v>
      </c>
      <c r="F44" s="9">
        <v>121000</v>
      </c>
    </row>
    <row r="45" spans="1:6" x14ac:dyDescent="0.25">
      <c r="A45" s="7">
        <f t="shared" si="5"/>
        <v>24</v>
      </c>
      <c r="B45" s="8" t="s">
        <v>36</v>
      </c>
      <c r="C45" s="11" t="s">
        <v>37</v>
      </c>
      <c r="D45" s="9">
        <v>173000</v>
      </c>
      <c r="E45" s="9">
        <v>173000</v>
      </c>
      <c r="F45" s="9">
        <v>173000</v>
      </c>
    </row>
    <row r="46" spans="1:6" ht="25.5" x14ac:dyDescent="0.25">
      <c r="A46" s="7">
        <f t="shared" si="5"/>
        <v>25</v>
      </c>
      <c r="B46" s="8" t="s">
        <v>48</v>
      </c>
      <c r="C46" s="11" t="s">
        <v>46</v>
      </c>
      <c r="D46" s="9">
        <v>174000</v>
      </c>
      <c r="E46" s="9">
        <v>174000</v>
      </c>
      <c r="F46" s="9">
        <v>174000</v>
      </c>
    </row>
    <row r="47" spans="1:6" ht="25.5" x14ac:dyDescent="0.25">
      <c r="A47" s="7">
        <f t="shared" si="5"/>
        <v>26</v>
      </c>
      <c r="B47" s="8" t="s">
        <v>38</v>
      </c>
      <c r="C47" s="11" t="s">
        <v>39</v>
      </c>
      <c r="D47" s="9">
        <v>290000</v>
      </c>
      <c r="E47" s="9" t="s">
        <v>31</v>
      </c>
      <c r="F47" s="9" t="s">
        <v>31</v>
      </c>
    </row>
    <row r="48" spans="1:6" ht="25.5" x14ac:dyDescent="0.25">
      <c r="A48" s="7">
        <f t="shared" si="5"/>
        <v>27</v>
      </c>
      <c r="B48" s="15" t="s">
        <v>23</v>
      </c>
      <c r="C48" s="11"/>
      <c r="D48" s="24" t="s">
        <v>76</v>
      </c>
      <c r="E48" s="24" t="str">
        <f t="shared" ref="E48" si="6">F48</f>
        <v>Tặng kèm gói khám</v>
      </c>
      <c r="F48" s="2" t="str">
        <f t="shared" ref="F48" si="7">D48</f>
        <v>Tặng kèm gói khám</v>
      </c>
    </row>
    <row r="49" spans="1:6" ht="25.5" x14ac:dyDescent="0.25">
      <c r="A49" s="7">
        <f t="shared" si="5"/>
        <v>28</v>
      </c>
      <c r="B49" s="15" t="s">
        <v>24</v>
      </c>
      <c r="C49" s="11"/>
      <c r="D49" s="24" t="s">
        <v>76</v>
      </c>
      <c r="E49" s="24" t="s">
        <v>76</v>
      </c>
      <c r="F49" s="24" t="s">
        <v>76</v>
      </c>
    </row>
    <row r="50" spans="1:6" ht="25.5" x14ac:dyDescent="0.25">
      <c r="A50" s="7">
        <f t="shared" si="5"/>
        <v>29</v>
      </c>
      <c r="B50" s="15" t="s">
        <v>57</v>
      </c>
      <c r="C50" s="11"/>
      <c r="D50" s="24" t="s">
        <v>76</v>
      </c>
      <c r="E50" s="24" t="s">
        <v>76</v>
      </c>
      <c r="F50" s="24" t="s">
        <v>76</v>
      </c>
    </row>
    <row r="51" spans="1:6" ht="39.6" customHeight="1" x14ac:dyDescent="0.25"/>
    <row r="52" spans="1:6" s="26" customFormat="1" ht="12.75" x14ac:dyDescent="0.25">
      <c r="A52" s="79" t="s">
        <v>77</v>
      </c>
      <c r="B52" s="79"/>
      <c r="C52" s="79"/>
      <c r="D52" s="79"/>
      <c r="E52" s="39"/>
      <c r="F52" s="40"/>
    </row>
    <row r="53" spans="1:6" s="26" customFormat="1" ht="12.75" x14ac:dyDescent="0.25">
      <c r="A53" s="27"/>
      <c r="B53" s="67" t="s">
        <v>78</v>
      </c>
      <c r="C53" s="67"/>
      <c r="D53" s="67"/>
      <c r="E53" s="67"/>
      <c r="F53" s="67"/>
    </row>
    <row r="54" spans="1:6" s="26" customFormat="1" ht="12.75" x14ac:dyDescent="0.25">
      <c r="A54" s="27"/>
      <c r="B54" s="67" t="s">
        <v>79</v>
      </c>
      <c r="C54" s="67"/>
      <c r="D54" s="67"/>
      <c r="E54" s="67"/>
      <c r="F54" s="67"/>
    </row>
    <row r="55" spans="1:6" s="29" customFormat="1" ht="38.25" customHeight="1" x14ac:dyDescent="0.25">
      <c r="B55" s="67" t="s">
        <v>80</v>
      </c>
      <c r="C55" s="67"/>
      <c r="D55" s="67"/>
      <c r="E55" s="67"/>
      <c r="F55" s="67"/>
    </row>
    <row r="56" spans="1:6" s="31" customFormat="1" ht="32.25" customHeight="1" x14ac:dyDescent="0.25">
      <c r="A56" s="30"/>
      <c r="B56" s="68" t="s">
        <v>81</v>
      </c>
      <c r="C56" s="68"/>
      <c r="D56" s="68"/>
      <c r="E56" s="68"/>
      <c r="F56" s="68"/>
    </row>
    <row r="57" spans="1:6" s="32" customFormat="1" ht="17.25" customHeight="1" x14ac:dyDescent="0.25">
      <c r="A57" s="26"/>
      <c r="B57" s="67" t="s">
        <v>82</v>
      </c>
      <c r="C57" s="67"/>
      <c r="D57" s="67"/>
      <c r="E57" s="67"/>
      <c r="F57" s="67"/>
    </row>
    <row r="58" spans="1:6" s="32" customFormat="1" ht="12.75" x14ac:dyDescent="0.25">
      <c r="A58" s="26"/>
      <c r="B58" s="29" t="s">
        <v>83</v>
      </c>
      <c r="C58" s="29"/>
      <c r="D58" s="41"/>
      <c r="E58" s="39"/>
      <c r="F58" s="42"/>
    </row>
    <row r="59" spans="1:6" s="32" customFormat="1" ht="12.75" x14ac:dyDescent="0.25">
      <c r="A59" s="26"/>
      <c r="B59" s="29" t="s">
        <v>84</v>
      </c>
      <c r="C59" s="29"/>
      <c r="D59" s="41"/>
      <c r="E59" s="39"/>
      <c r="F59" s="42"/>
    </row>
    <row r="60" spans="1:6" s="35" customFormat="1" ht="12.75" x14ac:dyDescent="0.25">
      <c r="A60" s="33" t="s">
        <v>85</v>
      </c>
      <c r="B60" s="34"/>
      <c r="C60" s="34"/>
      <c r="D60" s="43"/>
      <c r="E60" s="44"/>
      <c r="F60" s="45"/>
    </row>
    <row r="61" spans="1:6" s="32" customFormat="1" ht="12.75" x14ac:dyDescent="0.25">
      <c r="A61" s="26"/>
      <c r="B61" s="32" t="s">
        <v>86</v>
      </c>
      <c r="D61" s="41"/>
      <c r="E61" s="40"/>
      <c r="F61" s="42"/>
    </row>
    <row r="62" spans="1:6" s="32" customFormat="1" ht="12.75" x14ac:dyDescent="0.25">
      <c r="A62" s="26"/>
      <c r="B62" s="32" t="s">
        <v>87</v>
      </c>
      <c r="D62" s="41"/>
      <c r="E62" s="40"/>
      <c r="F62" s="42"/>
    </row>
    <row r="63" spans="1:6" s="32" customFormat="1" ht="12.75" x14ac:dyDescent="0.25">
      <c r="A63" s="26"/>
      <c r="B63" s="32" t="s">
        <v>88</v>
      </c>
      <c r="D63" s="41"/>
      <c r="E63" s="40"/>
      <c r="F63" s="42"/>
    </row>
  </sheetData>
  <mergeCells count="18">
    <mergeCell ref="B57:F57"/>
    <mergeCell ref="A7:F7"/>
    <mergeCell ref="A10:F11"/>
    <mergeCell ref="D17:D22"/>
    <mergeCell ref="E17:E22"/>
    <mergeCell ref="F17:F22"/>
    <mergeCell ref="A52:D52"/>
    <mergeCell ref="B53:F53"/>
    <mergeCell ref="A12:F12"/>
    <mergeCell ref="A13:A14"/>
    <mergeCell ref="B13:B14"/>
    <mergeCell ref="D13:F13"/>
    <mergeCell ref="C13:C14"/>
    <mergeCell ref="C1:F5"/>
    <mergeCell ref="A9:F9"/>
    <mergeCell ref="B54:F54"/>
    <mergeCell ref="B55:F55"/>
    <mergeCell ref="B56:F56"/>
  </mergeCells>
  <printOptions horizontalCentered="1"/>
  <pageMargins left="0.19685039370078741" right="0.19685039370078741" top="0.23622047244094491" bottom="0.19685039370078741" header="0.31496062992125984" footer="0.31496062992125984"/>
  <pageSetup paperSize="9" scale="76" orientation="landscape" r:id="rId1"/>
  <rowBreaks count="1" manualBreakCount="1">
    <brk id="32" max="5"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Danh mục khám</vt:lpstr>
      <vt:lpstr>'Danh mục khám'!Print_Area</vt:lpstr>
      <vt:lpstr>'Danh mục khám'!Print_Titles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Administrator</cp:lastModifiedBy>
  <cp:lastPrinted>2024-09-24T10:00:25Z</cp:lastPrinted>
  <dcterms:created xsi:type="dcterms:W3CDTF">2024-08-21T02:13:42Z</dcterms:created>
  <dcterms:modified xsi:type="dcterms:W3CDTF">2025-03-12T09:59:17Z</dcterms:modified>
</cp:coreProperties>
</file>