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SALE\ĐƠN VỊ THỰC HIỆN\CÔNG TY DỊCH VỤ ĐIỆN LỰC MIỀN TRUNG\XÍ NGHIỆP SỬA CHỮA THÍ NGHIỆM ĐIỆN\2025\"/>
    </mc:Choice>
  </mc:AlternateContent>
  <xr:revisionPtr revIDLastSave="0" documentId="13_ncr:1_{1D463D46-2DB4-4158-BE27-089B036733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ÂM TRÍ" sheetId="2" r:id="rId1"/>
    <sheet name="Sheet1" sheetId="1" r:id="rId2"/>
  </sheets>
  <definedNames>
    <definedName name="_xlnm.Print_Area" localSheetId="0">'TÂM TRÍ'!$A$1:$G$55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2" l="1"/>
  <c r="D53" i="2" s="1"/>
  <c r="F51" i="2"/>
  <c r="F50" i="2"/>
  <c r="F49" i="2"/>
  <c r="F48" i="2"/>
  <c r="F47" i="2"/>
  <c r="F46" i="2"/>
  <c r="F45" i="2"/>
  <c r="F44" i="2"/>
  <c r="F43" i="2"/>
  <c r="F42" i="2"/>
  <c r="F41" i="2"/>
  <c r="F52" i="2" s="1"/>
  <c r="D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39" i="2" s="1"/>
  <c r="F53" i="2" s="1"/>
  <c r="F13" i="2"/>
</calcChain>
</file>

<file path=xl/sharedStrings.xml><?xml version="1.0" encoding="utf-8"?>
<sst xmlns="http://schemas.openxmlformats.org/spreadsheetml/2006/main" count="81" uniqueCount="66">
  <si>
    <t>BỆNH VIỆN ĐA KHOA TÂM TRÍ ĐÀ NẴNG</t>
  </si>
  <si>
    <t>64 CMT8, Phường Khuê Trung, Quận Cẩm Lệ, Đà Nẵng, Việt Nam</t>
  </si>
  <si>
    <t>Điện thoại:  0236 3679 555</t>
  </si>
  <si>
    <t>https://www.youtube.com/@benhvienakhoatamtrianang2845/featured</t>
  </si>
  <si>
    <t>Đà Nẵng, ngày     tháng      năm 2025</t>
  </si>
  <si>
    <t xml:space="preserve">THƯ BÁO GIÁ </t>
  </si>
  <si>
    <t xml:space="preserve">Kính gửi: XÍ NGHIỆP SỬA CHỮA - THÍ NGHIỆM - CÔNG TY DỊCH VỤ ĐIỆN LỰC MIỀN TRUNG </t>
  </si>
  <si>
    <r>
      <t xml:space="preserve">Bệnh viện Đa Khoa Tâm Trí Đà Nẵng </t>
    </r>
    <r>
      <rPr>
        <sz val="14"/>
        <color indexed="8"/>
        <rFont val="Calibri Light"/>
        <family val="1"/>
        <scheme val="major"/>
      </rPr>
      <t>kính gởi đến quý Cơ Quan báo giá các danh mục khám tham khảo như sau:</t>
    </r>
  </si>
  <si>
    <t>STT</t>
  </si>
  <si>
    <t>Danh mục khám</t>
  </si>
  <si>
    <t>Đơn giá (VNĐ)</t>
  </si>
  <si>
    <t>Số lượng</t>
  </si>
  <si>
    <t>Thành tiền</t>
  </si>
  <si>
    <t>Ghi chú</t>
  </si>
  <si>
    <t>KSK ĐỢT I</t>
  </si>
  <si>
    <t>Khám tổng quát</t>
  </si>
  <si>
    <t>Khám chuyên khoa Nội, Chuyên khoa TMH, Chuyên Khoa RMH, Chuyên khoa mắt, chuyên khoa da liễu, Phụ khoa (đối với nữ) cân đo, huyết áp,….</t>
  </si>
  <si>
    <t>Siêu âm</t>
  </si>
  <si>
    <t>Siêu âm màu Bụng - Tổng Quát</t>
  </si>
  <si>
    <t>Siêu âm tuyến giáp</t>
  </si>
  <si>
    <t>Đo Điện tim đồ</t>
  </si>
  <si>
    <t>Đo điện tim</t>
  </si>
  <si>
    <t>Chụp XQ</t>
  </si>
  <si>
    <t>Chụp X-Quang tim phổi</t>
  </si>
  <si>
    <t>Xét nghiệm công thức máu</t>
  </si>
  <si>
    <t xml:space="preserve">Tổng phân tích tế bào máu bằng máy Laser. </t>
  </si>
  <si>
    <t>Xét nghiệm Glucose</t>
  </si>
  <si>
    <t>GLUCOSE máu</t>
  </si>
  <si>
    <t xml:space="preserve">Xét nghiệm bộ mỡ trong máu </t>
  </si>
  <si>
    <t>HDL, LDL, VLDL, Cholesterol Triglycerides</t>
  </si>
  <si>
    <t xml:space="preserve">Xét nghiệm Chức năng gan </t>
  </si>
  <si>
    <t>SGOT - SGPT - Gamma GT</t>
  </si>
  <si>
    <t xml:space="preserve">Xét nghiệm Chức năng thận </t>
  </si>
  <si>
    <t>Creatine - Urê</t>
  </si>
  <si>
    <t>Xét nghiệm viêm gan B (HbsAg)</t>
  </si>
  <si>
    <t>Xét nghiệm nhiễm viêm gan B</t>
  </si>
  <si>
    <t>Xét nghiệm viêm gan C (HCV)</t>
  </si>
  <si>
    <t>Xét nghiệm nhiễm viêm gan C</t>
  </si>
  <si>
    <t>Xét nghiệm nước tiểu 10 thông số</t>
  </si>
  <si>
    <t>Phân tích nước tiểu</t>
  </si>
  <si>
    <t xml:space="preserve">Xét nghiệm Acid Uric </t>
  </si>
  <si>
    <t>Định lượng ACID URIC máu</t>
  </si>
  <si>
    <t>Xét nghiệm nhóm máu ABO (cho nhân viên mới)</t>
  </si>
  <si>
    <t>Xác nhận nhóm máu cá nhân</t>
  </si>
  <si>
    <t xml:space="preserve">Định lượng AFP </t>
  </si>
  <si>
    <t>Kiểm tra ung thư Gan</t>
  </si>
  <si>
    <t xml:space="preserve">Định lượng CEA </t>
  </si>
  <si>
    <t>Kiểm tra ung thư Đại trực tràng</t>
  </si>
  <si>
    <t xml:space="preserve">Định lượng CA 72-4 </t>
  </si>
  <si>
    <t>Kiểm tra ung thư Dạ dày</t>
  </si>
  <si>
    <t xml:space="preserve">Định lượng Cyfra 21-3 </t>
  </si>
  <si>
    <t>Kiểm tra ung thư Phổi</t>
  </si>
  <si>
    <t xml:space="preserve">Định lượng PSA </t>
  </si>
  <si>
    <t>Kiểm tra ung thư Tiền liệt tuyến</t>
  </si>
  <si>
    <t>Khám phụ khoa</t>
  </si>
  <si>
    <t>Siêu âm tuyến vú</t>
  </si>
  <si>
    <t>Soi cổ tử cung</t>
  </si>
  <si>
    <t>Xét nghiệm Pap Smear</t>
  </si>
  <si>
    <t>Định lượng Ca 15-3 ( Ung thư vú)</t>
  </si>
  <si>
    <t>Kết luận khám sức khoẻ</t>
  </si>
  <si>
    <t>TỔNG CỘNG (A)</t>
  </si>
  <si>
    <t>KSK ĐỢT II CHO NỮ</t>
  </si>
  <si>
    <t>Đo Điện tâm đồ</t>
  </si>
  <si>
    <t>TỔNG CỘNG NGHỀ NGHIỆP (B)</t>
  </si>
  <si>
    <t>TỔNG CỘNG (A+B)</t>
  </si>
  <si>
    <t>* Đơn giá trên đã bao gồm các loại thuế, phí
* Báo giá có hiệu lực kể từ ngày báo giá đến hết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</si>
</sst>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 Light"/>
      <family val="1"/>
      <scheme val="major"/>
    </font>
    <font>
      <b/>
      <sz val="15"/>
      <color theme="1"/>
      <name val="Times New Roman"/>
      <family val="1"/>
    </font>
    <font>
      <sz val="12"/>
      <name val="Calibri Light"/>
      <family val="1"/>
      <scheme val="major"/>
    </font>
    <font>
      <b/>
      <sz val="15"/>
      <color theme="1"/>
      <name val="Calibri Light"/>
      <family val="1"/>
      <scheme val="major"/>
    </font>
    <font>
      <u/>
      <sz val="12"/>
      <color theme="10"/>
      <name val="Times New Roman"/>
      <family val="1"/>
    </font>
    <font>
      <u/>
      <sz val="15"/>
      <color theme="10"/>
      <name val="Times New Roman"/>
      <family val="1"/>
    </font>
    <font>
      <sz val="15"/>
      <color theme="1"/>
      <name val="Calibri Light"/>
      <family val="1"/>
      <scheme val="major"/>
    </font>
    <font>
      <i/>
      <sz val="12"/>
      <color theme="1"/>
      <name val="Calibri Light"/>
      <family val="1"/>
      <scheme val="major"/>
    </font>
    <font>
      <i/>
      <sz val="15"/>
      <color theme="1"/>
      <name val="Calibri Light"/>
      <family val="1"/>
      <scheme val="major"/>
    </font>
    <font>
      <sz val="10"/>
      <name val="Arial"/>
      <family val="2"/>
    </font>
    <font>
      <b/>
      <sz val="26"/>
      <name val="Calibri Light"/>
      <family val="1"/>
      <scheme val="major"/>
    </font>
    <font>
      <b/>
      <sz val="14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sz val="14"/>
      <color indexed="8"/>
      <name val="Calibri Light"/>
      <family val="1"/>
      <scheme val="major"/>
    </font>
    <font>
      <b/>
      <sz val="16"/>
      <color rgb="FF000000"/>
      <name val="Calibri Light"/>
      <family val="1"/>
      <scheme val="major"/>
    </font>
    <font>
      <b/>
      <sz val="16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20"/>
      <color rgb="FF000000"/>
      <name val="Calibri Light"/>
      <family val="1"/>
      <scheme val="major"/>
    </font>
    <font>
      <sz val="16"/>
      <color rgb="FF000000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6"/>
      <color theme="1"/>
      <name val="Calibri Light"/>
      <family val="2"/>
      <scheme val="major"/>
    </font>
    <font>
      <b/>
      <sz val="16"/>
      <color rgb="FFFF0000"/>
      <name val="Calibri Light"/>
      <family val="1"/>
      <scheme val="major"/>
    </font>
    <font>
      <b/>
      <sz val="16"/>
      <color theme="1"/>
      <name val="Calibri Light"/>
      <family val="1"/>
      <scheme val="major"/>
    </font>
    <font>
      <b/>
      <i/>
      <sz val="15"/>
      <color theme="1"/>
      <name val="Calibri Light"/>
      <family val="1"/>
      <scheme val="major"/>
    </font>
    <font>
      <b/>
      <sz val="13"/>
      <color theme="1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u/>
      <sz val="13"/>
      <color rgb="FFFF0000"/>
      <name val="Calibri Light"/>
      <family val="1"/>
      <scheme val="major"/>
    </font>
    <font>
      <sz val="13"/>
      <color theme="1"/>
      <name val="Calibri Light"/>
      <family val="1"/>
      <scheme val="major"/>
    </font>
    <font>
      <u/>
      <sz val="13"/>
      <color rgb="FFFF0000"/>
      <name val="Calibri Light"/>
      <family val="1"/>
      <scheme val="major"/>
    </font>
    <font>
      <sz val="13"/>
      <color rgb="FF002060"/>
      <name val="Calibri Light"/>
      <family val="1"/>
      <scheme val="major"/>
    </font>
    <font>
      <sz val="12"/>
      <color rgb="FF002060"/>
      <name val="Calibri Light"/>
      <family val="1"/>
      <scheme val="major"/>
    </font>
    <font>
      <b/>
      <sz val="12"/>
      <color rgb="FFFF0000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/>
    <xf numFmtId="0" fontId="12" fillId="0" borderId="0"/>
    <xf numFmtId="164" fontId="2" fillId="0" borderId="0" applyFont="0" applyFill="0" applyBorder="0" applyAlignment="0" applyProtection="0">
      <alignment vertical="center"/>
    </xf>
  </cellStyleXfs>
  <cellXfs count="91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left" vertical="center"/>
    </xf>
    <xf numFmtId="0" fontId="5" fillId="0" borderId="0" xfId="1" applyFont="1" applyAlignment="1"/>
    <xf numFmtId="0" fontId="10" fillId="0" borderId="0" xfId="3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left" vertical="center"/>
      <protection locked="0"/>
    </xf>
    <xf numFmtId="0" fontId="17" fillId="3" borderId="2" xfId="1" applyFont="1" applyFill="1" applyBorder="1" applyAlignment="1">
      <alignment horizontal="center" vertical="center" wrapText="1"/>
    </xf>
    <xf numFmtId="3" fontId="17" fillId="3" borderId="2" xfId="5" applyNumberFormat="1" applyFont="1" applyFill="1" applyBorder="1" applyAlignment="1">
      <alignment horizontal="center" vertical="center" wrapText="1"/>
    </xf>
    <xf numFmtId="0" fontId="18" fillId="3" borderId="2" xfId="1" applyFont="1" applyFill="1" applyBorder="1" applyAlignment="1">
      <alignment horizontal="center" vertical="center" wrapText="1"/>
    </xf>
    <xf numFmtId="0" fontId="19" fillId="0" borderId="3" xfId="1" applyFont="1" applyBorder="1" applyAlignment="1">
      <alignment vertical="center" wrapText="1"/>
    </xf>
    <xf numFmtId="0" fontId="20" fillId="0" borderId="4" xfId="1" applyFont="1" applyBorder="1" applyAlignment="1"/>
    <xf numFmtId="0" fontId="20" fillId="4" borderId="8" xfId="1" applyFont="1" applyFill="1" applyBorder="1" applyAlignment="1"/>
    <xf numFmtId="0" fontId="20" fillId="4" borderId="4" xfId="1" applyFont="1" applyFill="1" applyBorder="1" applyAlignment="1"/>
    <xf numFmtId="0" fontId="22" fillId="0" borderId="2" xfId="1" applyFont="1" applyBorder="1" applyAlignment="1">
      <alignment horizontal="center" vertical="center"/>
    </xf>
    <xf numFmtId="0" fontId="18" fillId="4" borderId="2" xfId="1" applyFont="1" applyFill="1" applyBorder="1" applyAlignment="1">
      <alignment horizontal="left" vertical="center" wrapText="1"/>
    </xf>
    <xf numFmtId="0" fontId="23" fillId="4" borderId="2" xfId="1" applyFont="1" applyFill="1" applyBorder="1" applyAlignment="1">
      <alignment vertical="center" wrapText="1"/>
    </xf>
    <xf numFmtId="3" fontId="17" fillId="0" borderId="2" xfId="5" applyNumberFormat="1" applyFont="1" applyBorder="1" applyAlignment="1">
      <alignment horizontal="center" vertical="center" wrapText="1"/>
    </xf>
    <xf numFmtId="3" fontId="24" fillId="0" borderId="2" xfId="5" applyNumberFormat="1" applyFont="1" applyBorder="1" applyAlignment="1">
      <alignment horizontal="center" vertical="center" wrapText="1"/>
    </xf>
    <xf numFmtId="0" fontId="25" fillId="4" borderId="2" xfId="1" applyFont="1" applyFill="1" applyBorder="1" applyAlignment="1">
      <alignment wrapText="1"/>
    </xf>
    <xf numFmtId="3" fontId="20" fillId="0" borderId="8" xfId="1" applyNumberFormat="1" applyFont="1" applyBorder="1" applyAlignment="1"/>
    <xf numFmtId="0" fontId="20" fillId="0" borderId="2" xfId="1" applyFont="1" applyBorder="1" applyAlignment="1"/>
    <xf numFmtId="3" fontId="26" fillId="5" borderId="2" xfId="5" applyNumberFormat="1" applyFont="1" applyFill="1" applyBorder="1" applyAlignment="1">
      <alignment horizontal="center" vertical="center"/>
    </xf>
    <xf numFmtId="0" fontId="25" fillId="5" borderId="2" xfId="1" applyFont="1" applyFill="1" applyBorder="1" applyAlignment="1">
      <alignment vertical="center" wrapText="1"/>
    </xf>
    <xf numFmtId="0" fontId="19" fillId="0" borderId="8" xfId="1" applyFont="1" applyBorder="1">
      <alignment vertical="center"/>
    </xf>
    <xf numFmtId="0" fontId="19" fillId="0" borderId="4" xfId="1" applyFont="1" applyBorder="1">
      <alignment vertical="center"/>
    </xf>
    <xf numFmtId="0" fontId="22" fillId="4" borderId="2" xfId="1" applyFont="1" applyFill="1" applyBorder="1" applyAlignment="1">
      <alignment vertical="center" wrapText="1"/>
    </xf>
    <xf numFmtId="3" fontId="26" fillId="6" borderId="2" xfId="5" applyNumberFormat="1" applyFont="1" applyFill="1" applyBorder="1" applyAlignment="1">
      <alignment horizontal="center" vertical="center"/>
    </xf>
    <xf numFmtId="0" fontId="25" fillId="6" borderId="2" xfId="1" applyFont="1" applyFill="1" applyBorder="1" applyAlignment="1">
      <alignment vertical="center" wrapText="1"/>
    </xf>
    <xf numFmtId="0" fontId="26" fillId="4" borderId="0" xfId="1" applyFont="1" applyFill="1" applyAlignment="1">
      <alignment horizontal="center" vertical="center"/>
    </xf>
    <xf numFmtId="0" fontId="26" fillId="4" borderId="0" xfId="1" applyFont="1" applyFill="1" applyAlignment="1">
      <alignment horizontal="left" vertical="center"/>
    </xf>
    <xf numFmtId="3" fontId="26" fillId="4" borderId="9" xfId="5" applyNumberFormat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vertical="center" wrapText="1"/>
    </xf>
    <xf numFmtId="0" fontId="19" fillId="4" borderId="8" xfId="1" applyFont="1" applyFill="1" applyBorder="1">
      <alignment vertical="center"/>
    </xf>
    <xf numFmtId="0" fontId="19" fillId="4" borderId="4" xfId="1" applyFont="1" applyFill="1" applyBorder="1">
      <alignment vertical="center"/>
    </xf>
    <xf numFmtId="0" fontId="28" fillId="0" borderId="0" xfId="1" applyFont="1" applyAlignment="1">
      <alignment horizontal="center" vertical="center"/>
    </xf>
    <xf numFmtId="0" fontId="28" fillId="0" borderId="0" xfId="1" applyFont="1" applyAlignment="1">
      <alignment horizontal="left" vertical="center"/>
    </xf>
    <xf numFmtId="3" fontId="28" fillId="0" borderId="0" xfId="5" applyNumberFormat="1" applyFont="1" applyAlignment="1">
      <alignment horizontal="center" vertical="center"/>
    </xf>
    <xf numFmtId="3" fontId="28" fillId="0" borderId="0" xfId="5" applyNumberFormat="1" applyFont="1">
      <alignment vertical="center"/>
    </xf>
    <xf numFmtId="0" fontId="29" fillId="0" borderId="0" xfId="1" applyFont="1" applyAlignment="1">
      <alignment vertical="center" wrapText="1"/>
    </xf>
    <xf numFmtId="0" fontId="30" fillId="0" borderId="3" xfId="1" applyFont="1" applyBorder="1">
      <alignment vertical="center"/>
    </xf>
    <xf numFmtId="0" fontId="30" fillId="0" borderId="3" xfId="1" applyFont="1" applyBorder="1" applyAlignment="1">
      <alignment horizontal="left" vertical="center"/>
    </xf>
    <xf numFmtId="3" fontId="28" fillId="0" borderId="3" xfId="5" applyNumberFormat="1" applyFont="1" applyBorder="1" applyAlignment="1">
      <alignment horizontal="center" vertical="center"/>
    </xf>
    <xf numFmtId="3" fontId="31" fillId="0" borderId="3" xfId="5" applyNumberFormat="1" applyFont="1" applyBorder="1" applyAlignment="1">
      <alignment horizontal="center" vertical="center"/>
    </xf>
    <xf numFmtId="0" fontId="31" fillId="0" borderId="3" xfId="1" applyFont="1" applyBorder="1" applyAlignment="1">
      <alignment horizontal="center" vertical="center"/>
    </xf>
    <xf numFmtId="0" fontId="20" fillId="0" borderId="4" xfId="1" applyFont="1" applyBorder="1" applyAlignment="1">
      <alignment horizontal="center" vertical="center"/>
    </xf>
    <xf numFmtId="0" fontId="32" fillId="0" borderId="4" xfId="1" applyFont="1" applyBorder="1" applyAlignment="1">
      <alignment horizontal="left" vertical="center"/>
    </xf>
    <xf numFmtId="0" fontId="31" fillId="0" borderId="4" xfId="1" applyFont="1" applyBorder="1" applyAlignment="1">
      <alignment horizontal="left" vertical="center" wrapText="1"/>
    </xf>
    <xf numFmtId="0" fontId="31" fillId="0" borderId="4" xfId="1" applyFont="1" applyBorder="1" applyAlignment="1">
      <alignment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left" vertical="center"/>
    </xf>
    <xf numFmtId="0" fontId="20" fillId="0" borderId="4" xfId="1" applyFont="1" applyBorder="1" applyAlignment="1">
      <alignment horizontal="left" vertical="center"/>
    </xf>
    <xf numFmtId="0" fontId="33" fillId="0" borderId="4" xfId="1" applyFont="1" applyBorder="1" applyAlignment="1">
      <alignment horizontal="center" vertical="center"/>
    </xf>
    <xf numFmtId="0" fontId="33" fillId="0" borderId="4" xfId="1" applyFont="1" applyBorder="1" applyAlignment="1">
      <alignment horizontal="left" vertical="center" wrapText="1"/>
    </xf>
    <xf numFmtId="0" fontId="33" fillId="0" borderId="4" xfId="1" applyFont="1" applyBorder="1" applyAlignment="1">
      <alignment vertical="center" wrapText="1"/>
    </xf>
    <xf numFmtId="0" fontId="33" fillId="0" borderId="4" xfId="1" applyFont="1" applyBorder="1" applyAlignment="1">
      <alignment horizontal="center" vertical="center" wrapText="1"/>
    </xf>
    <xf numFmtId="0" fontId="34" fillId="0" borderId="4" xfId="1" applyFont="1" applyBorder="1">
      <alignment vertical="center"/>
    </xf>
    <xf numFmtId="0" fontId="31" fillId="0" borderId="4" xfId="1" applyFont="1" applyBorder="1" applyAlignment="1">
      <alignment horizontal="center" vertical="center"/>
    </xf>
    <xf numFmtId="0" fontId="20" fillId="0" borderId="4" xfId="1" applyFont="1" applyBorder="1">
      <alignment vertical="center"/>
    </xf>
    <xf numFmtId="3" fontId="28" fillId="0" borderId="4" xfId="5" applyNumberFormat="1" applyFont="1" applyBorder="1" applyAlignment="1">
      <alignment horizontal="center" vertical="center"/>
    </xf>
    <xf numFmtId="3" fontId="31" fillId="0" borderId="4" xfId="5" applyNumberFormat="1" applyFont="1" applyBorder="1" applyAlignment="1">
      <alignment horizontal="center" vertical="center"/>
    </xf>
    <xf numFmtId="0" fontId="31" fillId="0" borderId="4" xfId="1" applyFont="1" applyBorder="1">
      <alignment vertical="center"/>
    </xf>
    <xf numFmtId="0" fontId="30" fillId="0" borderId="4" xfId="1" applyFont="1" applyBorder="1">
      <alignment vertical="center"/>
    </xf>
    <xf numFmtId="0" fontId="29" fillId="0" borderId="4" xfId="1" applyFont="1" applyBorder="1" applyAlignment="1">
      <alignment horizontal="left" vertical="center"/>
    </xf>
    <xf numFmtId="0" fontId="29" fillId="0" borderId="4" xfId="1" applyFont="1" applyBorder="1">
      <alignment vertical="center"/>
    </xf>
    <xf numFmtId="3" fontId="29" fillId="0" borderId="4" xfId="5" applyNumberFormat="1" applyFont="1" applyBorder="1" applyAlignment="1">
      <alignment horizontal="center" vertical="center"/>
    </xf>
    <xf numFmtId="0" fontId="35" fillId="0" borderId="4" xfId="1" applyFont="1" applyBorder="1" applyAlignment="1">
      <alignment horizontal="left" vertical="center"/>
    </xf>
    <xf numFmtId="3" fontId="28" fillId="0" borderId="4" xfId="1" applyNumberFormat="1" applyFont="1" applyBorder="1" applyAlignment="1">
      <alignment horizontal="center" vertical="center"/>
    </xf>
    <xf numFmtId="3" fontId="31" fillId="0" borderId="4" xfId="1" applyNumberFormat="1" applyFont="1" applyBorder="1" applyAlignment="1">
      <alignment horizontal="center" vertical="center"/>
    </xf>
    <xf numFmtId="0" fontId="19" fillId="0" borderId="4" xfId="1" applyFont="1" applyBorder="1" applyAlignment="1">
      <alignment horizontal="left"/>
    </xf>
    <xf numFmtId="3" fontId="19" fillId="0" borderId="4" xfId="5" applyNumberFormat="1" applyFont="1" applyBorder="1" applyAlignment="1">
      <alignment horizontal="center"/>
    </xf>
    <xf numFmtId="3" fontId="20" fillId="0" borderId="4" xfId="5" applyNumberFormat="1" applyFont="1" applyBorder="1" applyAlignment="1">
      <alignment horizontal="center"/>
    </xf>
    <xf numFmtId="0" fontId="35" fillId="0" borderId="4" xfId="1" applyFont="1" applyBorder="1" applyAlignment="1">
      <alignment wrapText="1"/>
    </xf>
    <xf numFmtId="0" fontId="26" fillId="5" borderId="5" xfId="1" applyFont="1" applyFill="1" applyBorder="1" applyAlignment="1">
      <alignment horizontal="center" vertical="center"/>
    </xf>
    <xf numFmtId="0" fontId="26" fillId="5" borderId="6" xfId="1" applyFont="1" applyFill="1" applyBorder="1" applyAlignment="1">
      <alignment horizontal="center" vertical="center"/>
    </xf>
    <xf numFmtId="0" fontId="26" fillId="6" borderId="5" xfId="1" applyFont="1" applyFill="1" applyBorder="1" applyAlignment="1">
      <alignment horizontal="center" vertical="center"/>
    </xf>
    <xf numFmtId="0" fontId="26" fillId="6" borderId="6" xfId="1" applyFont="1" applyFill="1" applyBorder="1" applyAlignment="1">
      <alignment horizontal="center" vertical="center"/>
    </xf>
    <xf numFmtId="0" fontId="15" fillId="0" borderId="0" xfId="1" applyFont="1" applyAlignment="1">
      <alignment horizontal="left" vertical="center" wrapText="1"/>
    </xf>
    <xf numFmtId="0" fontId="15" fillId="0" borderId="0" xfId="1" applyFont="1" applyAlignment="1">
      <alignment horizontal="left" vertical="center"/>
    </xf>
    <xf numFmtId="0" fontId="27" fillId="0" borderId="0" xfId="1" applyFont="1" applyAlignment="1">
      <alignment horizontal="center" vertical="center"/>
    </xf>
    <xf numFmtId="0" fontId="14" fillId="2" borderId="0" xfId="4" applyFont="1" applyFill="1" applyAlignment="1">
      <alignment horizontal="left" vertical="center" wrapText="1"/>
    </xf>
    <xf numFmtId="0" fontId="15" fillId="0" borderId="1" xfId="3" applyFont="1" applyBorder="1" applyAlignment="1" applyProtection="1">
      <alignment horizontal="left" vertical="center" wrapText="1"/>
      <protection locked="0"/>
    </xf>
    <xf numFmtId="0" fontId="17" fillId="3" borderId="2" xfId="1" applyFont="1" applyFill="1" applyBorder="1" applyAlignment="1">
      <alignment horizontal="center" vertical="center" wrapText="1"/>
    </xf>
    <xf numFmtId="0" fontId="21" fillId="4" borderId="5" xfId="1" applyFont="1" applyFill="1" applyBorder="1" applyAlignment="1">
      <alignment horizontal="left" vertical="center"/>
    </xf>
    <xf numFmtId="0" fontId="21" fillId="4" borderId="6" xfId="1" applyFont="1" applyFill="1" applyBorder="1" applyAlignment="1">
      <alignment horizontal="left" vertical="center"/>
    </xf>
    <xf numFmtId="0" fontId="21" fillId="4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right" vertical="center" wrapText="1"/>
    </xf>
    <xf numFmtId="0" fontId="6" fillId="0" borderId="0" xfId="1" applyFont="1" applyAlignment="1">
      <alignment horizontal="right" vertical="center" wrapText="1"/>
    </xf>
    <xf numFmtId="0" fontId="8" fillId="0" borderId="0" xfId="2" applyFont="1" applyAlignment="1">
      <alignment horizontal="right" vertical="top" wrapText="1"/>
    </xf>
    <xf numFmtId="0" fontId="9" fillId="0" borderId="0" xfId="1" applyFont="1" applyAlignment="1">
      <alignment horizontal="right" vertical="top" wrapText="1"/>
    </xf>
    <xf numFmtId="0" fontId="11" fillId="0" borderId="0" xfId="3" applyFont="1" applyAlignment="1" applyProtection="1">
      <alignment horizontal="center" vertical="center"/>
      <protection locked="0"/>
    </xf>
    <xf numFmtId="0" fontId="13" fillId="2" borderId="0" xfId="4" applyFont="1" applyFill="1" applyAlignment="1">
      <alignment horizontal="center" wrapText="1"/>
    </xf>
  </cellXfs>
  <cellStyles count="6">
    <cellStyle name="Comma 2" xfId="5" xr:uid="{6F85F827-C03C-4B42-AE2C-83DFBCDBB9CD}"/>
    <cellStyle name="Hyperlink 2" xfId="2" xr:uid="{91CD64F1-088A-483C-8C72-D196873CA790}"/>
    <cellStyle name="Normal" xfId="0" builtinId="0"/>
    <cellStyle name="Normal 2" xfId="1" xr:uid="{EBF0E59F-6D1E-4C0F-A210-584CE7F12656}"/>
    <cellStyle name="Normal 2 2" xfId="4" xr:uid="{8E89B895-D34F-4D96-97F6-4A785E10E6E6}"/>
    <cellStyle name="Normal 3 2 2 3" xfId="3" xr:uid="{149F83CC-361C-4B4C-833D-788A28D65F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244928</xdr:colOff>
      <xdr:row>0</xdr:row>
      <xdr:rowOff>0</xdr:rowOff>
    </xdr:from>
    <xdr:to>
      <xdr:col>1</xdr:col>
      <xdr:colOff>2607128</xdr:colOff>
      <xdr:row>6</xdr:row>
      <xdr:rowOff>23678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E1C409-CDFC-4415-98FD-E9A29C218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03" y="0"/>
          <a:ext cx="2362200" cy="1871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@benhvienakhoatamtrianang2845/featu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4D01-31B9-4CBC-99C2-B4E685500D01}">
  <sheetPr>
    <pageSetUpPr fitToPage="1"/>
  </sheetPr>
  <dimension ref="A1:H248"/>
  <sheetViews>
    <sheetView tabSelected="1" view="pageBreakPreview" topLeftCell="A34" zoomScale="60" zoomScaleNormal="55" workbookViewId="0">
      <selection activeCell="C49" sqref="C49"/>
    </sheetView>
  </sheetViews>
  <sheetFormatPr defaultColWidth="9.140625" defaultRowHeight="15.75" x14ac:dyDescent="0.25"/>
  <cols>
    <col min="1" max="1" width="8.42578125" style="10" customWidth="1"/>
    <col min="2" max="2" width="67" style="68" customWidth="1"/>
    <col min="3" max="3" width="92" style="10" customWidth="1"/>
    <col min="4" max="4" width="18.7109375" style="69" customWidth="1"/>
    <col min="5" max="5" width="13.5703125" style="70" customWidth="1"/>
    <col min="6" max="6" width="21.140625" style="70" customWidth="1"/>
    <col min="7" max="7" width="11.28515625" style="71" customWidth="1"/>
    <col min="8" max="8" width="19.7109375" style="10" customWidth="1"/>
    <col min="9" max="9" width="9.85546875" style="10" bestFit="1" customWidth="1"/>
    <col min="10" max="16384" width="9.140625" style="10"/>
  </cols>
  <sheetData>
    <row r="1" spans="1:8" s="3" customFormat="1" ht="35.25" customHeight="1" x14ac:dyDescent="0.25">
      <c r="A1" s="1"/>
      <c r="B1" s="2"/>
      <c r="C1" s="85" t="s">
        <v>0</v>
      </c>
      <c r="D1" s="85"/>
      <c r="E1" s="85"/>
      <c r="F1" s="85"/>
      <c r="G1" s="85"/>
    </row>
    <row r="2" spans="1:8" s="3" customFormat="1" ht="19.5" x14ac:dyDescent="0.25">
      <c r="A2" s="1"/>
      <c r="B2" s="2"/>
      <c r="C2" s="86" t="s">
        <v>1</v>
      </c>
      <c r="D2" s="86"/>
      <c r="E2" s="86"/>
      <c r="F2" s="86"/>
      <c r="G2" s="86"/>
    </row>
    <row r="3" spans="1:8" s="3" customFormat="1" ht="19.5" x14ac:dyDescent="0.25">
      <c r="A3" s="1"/>
      <c r="B3" s="2"/>
      <c r="C3" s="86" t="s">
        <v>2</v>
      </c>
      <c r="D3" s="86"/>
      <c r="E3" s="86"/>
      <c r="F3" s="86"/>
      <c r="G3" s="86"/>
    </row>
    <row r="4" spans="1:8" s="3" customFormat="1" ht="39.75" customHeight="1" x14ac:dyDescent="0.25">
      <c r="A4" s="1"/>
      <c r="B4" s="2"/>
      <c r="C4" s="87" t="s">
        <v>3</v>
      </c>
      <c r="D4" s="88"/>
      <c r="E4" s="88"/>
      <c r="F4" s="88"/>
      <c r="G4" s="88"/>
    </row>
    <row r="5" spans="1:8" s="3" customFormat="1" x14ac:dyDescent="0.25">
      <c r="A5" s="4"/>
      <c r="B5" s="5"/>
      <c r="C5" s="4"/>
      <c r="D5" s="4"/>
    </row>
    <row r="6" spans="1:8" s="3" customFormat="1" x14ac:dyDescent="0.25">
      <c r="A6" s="4"/>
      <c r="B6" s="5"/>
      <c r="C6" s="4"/>
      <c r="D6" s="4"/>
    </row>
    <row r="7" spans="1:8" s="3" customFormat="1" ht="19.5" x14ac:dyDescent="0.25">
      <c r="A7" s="4"/>
      <c r="B7" s="5"/>
      <c r="C7" s="4"/>
      <c r="D7" s="89" t="s">
        <v>4</v>
      </c>
      <c r="E7" s="89"/>
      <c r="F7" s="89"/>
      <c r="G7" s="89"/>
    </row>
    <row r="8" spans="1:8" s="3" customFormat="1" ht="35.25" customHeight="1" x14ac:dyDescent="0.5">
      <c r="A8" s="90" t="s">
        <v>5</v>
      </c>
      <c r="B8" s="90"/>
      <c r="C8" s="90"/>
      <c r="D8" s="90"/>
      <c r="E8" s="90"/>
      <c r="F8" s="90"/>
      <c r="G8" s="90"/>
    </row>
    <row r="9" spans="1:8" s="3" customFormat="1" ht="27.75" customHeight="1" x14ac:dyDescent="0.25">
      <c r="A9" s="79" t="s">
        <v>6</v>
      </c>
      <c r="B9" s="79"/>
      <c r="C9" s="79"/>
      <c r="D9" s="79"/>
      <c r="E9" s="79"/>
      <c r="F9" s="79"/>
      <c r="G9" s="79"/>
    </row>
    <row r="10" spans="1:8" s="3" customFormat="1" ht="31.5" customHeight="1" x14ac:dyDescent="0.25">
      <c r="A10" s="80" t="s">
        <v>7</v>
      </c>
      <c r="B10" s="80"/>
      <c r="C10" s="80"/>
      <c r="D10" s="80"/>
      <c r="E10" s="80"/>
      <c r="F10" s="80"/>
      <c r="G10" s="80"/>
    </row>
    <row r="11" spans="1:8" ht="67.5" customHeight="1" x14ac:dyDescent="0.25">
      <c r="A11" s="6" t="s">
        <v>8</v>
      </c>
      <c r="B11" s="81" t="s">
        <v>9</v>
      </c>
      <c r="C11" s="81"/>
      <c r="D11" s="7" t="s">
        <v>10</v>
      </c>
      <c r="E11" s="7" t="s">
        <v>11</v>
      </c>
      <c r="F11" s="7" t="s">
        <v>12</v>
      </c>
      <c r="G11" s="8" t="s">
        <v>13</v>
      </c>
      <c r="H11" s="9"/>
    </row>
    <row r="12" spans="1:8" s="12" customFormat="1" ht="26.25" x14ac:dyDescent="0.25">
      <c r="A12" s="82" t="s">
        <v>14</v>
      </c>
      <c r="B12" s="83"/>
      <c r="C12" s="83"/>
      <c r="D12" s="83"/>
      <c r="E12" s="83"/>
      <c r="F12" s="83"/>
      <c r="G12" s="84"/>
      <c r="H12" s="11"/>
    </row>
    <row r="13" spans="1:8" ht="66" customHeight="1" x14ac:dyDescent="0.35">
      <c r="A13" s="13">
        <v>1</v>
      </c>
      <c r="B13" s="14" t="s">
        <v>15</v>
      </c>
      <c r="C13" s="15" t="s">
        <v>16</v>
      </c>
      <c r="D13" s="16">
        <v>200000</v>
      </c>
      <c r="E13" s="16">
        <v>50</v>
      </c>
      <c r="F13" s="17">
        <f>D13*E13</f>
        <v>10000000</v>
      </c>
      <c r="G13" s="18"/>
      <c r="H13" s="19"/>
    </row>
    <row r="14" spans="1:8" ht="21" x14ac:dyDescent="0.35">
      <c r="A14" s="13">
        <v>2</v>
      </c>
      <c r="B14" s="14" t="s">
        <v>17</v>
      </c>
      <c r="C14" s="15" t="s">
        <v>18</v>
      </c>
      <c r="D14" s="16">
        <v>165000</v>
      </c>
      <c r="E14" s="16">
        <v>50</v>
      </c>
      <c r="F14" s="17">
        <f t="shared" ref="F14:F38" si="0">E14*D14</f>
        <v>8250000</v>
      </c>
      <c r="G14" s="18"/>
      <c r="H14" s="19"/>
    </row>
    <row r="15" spans="1:8" ht="21" x14ac:dyDescent="0.35">
      <c r="A15" s="13">
        <v>3</v>
      </c>
      <c r="B15" s="14"/>
      <c r="C15" s="15" t="s">
        <v>19</v>
      </c>
      <c r="D15" s="16">
        <v>170000</v>
      </c>
      <c r="E15" s="16">
        <v>50</v>
      </c>
      <c r="F15" s="17">
        <f t="shared" si="0"/>
        <v>8500000</v>
      </c>
      <c r="G15" s="18"/>
      <c r="H15" s="19"/>
    </row>
    <row r="16" spans="1:8" ht="21" x14ac:dyDescent="0.35">
      <c r="A16" s="13">
        <v>4</v>
      </c>
      <c r="B16" s="14" t="s">
        <v>20</v>
      </c>
      <c r="C16" s="15" t="s">
        <v>21</v>
      </c>
      <c r="D16" s="16">
        <v>32000</v>
      </c>
      <c r="E16" s="16">
        <v>50</v>
      </c>
      <c r="F16" s="17">
        <f t="shared" si="0"/>
        <v>1600000</v>
      </c>
      <c r="G16" s="18"/>
      <c r="H16" s="19"/>
    </row>
    <row r="17" spans="1:8" ht="21" x14ac:dyDescent="0.35">
      <c r="A17" s="13">
        <v>5</v>
      </c>
      <c r="B17" s="14" t="s">
        <v>22</v>
      </c>
      <c r="C17" s="15" t="s">
        <v>23</v>
      </c>
      <c r="D17" s="16">
        <v>107000</v>
      </c>
      <c r="E17" s="16">
        <v>50</v>
      </c>
      <c r="F17" s="17">
        <f t="shared" si="0"/>
        <v>5350000</v>
      </c>
      <c r="G17" s="18"/>
      <c r="H17" s="19"/>
    </row>
    <row r="18" spans="1:8" ht="21" x14ac:dyDescent="0.35">
      <c r="A18" s="13">
        <v>6</v>
      </c>
      <c r="B18" s="14" t="s">
        <v>24</v>
      </c>
      <c r="C18" s="15" t="s">
        <v>25</v>
      </c>
      <c r="D18" s="16">
        <v>78000</v>
      </c>
      <c r="E18" s="16">
        <v>50</v>
      </c>
      <c r="F18" s="17">
        <f t="shared" si="0"/>
        <v>3900000</v>
      </c>
      <c r="G18" s="18"/>
      <c r="H18" s="19"/>
    </row>
    <row r="19" spans="1:8" ht="21" x14ac:dyDescent="0.35">
      <c r="A19" s="13">
        <v>7</v>
      </c>
      <c r="B19" s="14" t="s">
        <v>26</v>
      </c>
      <c r="C19" s="15" t="s">
        <v>27</v>
      </c>
      <c r="D19" s="16">
        <v>30000</v>
      </c>
      <c r="E19" s="16">
        <v>50</v>
      </c>
      <c r="F19" s="17">
        <f t="shared" si="0"/>
        <v>1500000</v>
      </c>
      <c r="G19" s="18"/>
      <c r="H19" s="19"/>
    </row>
    <row r="20" spans="1:8" ht="21" x14ac:dyDescent="0.35">
      <c r="A20" s="13">
        <v>8</v>
      </c>
      <c r="B20" s="14" t="s">
        <v>28</v>
      </c>
      <c r="C20" s="15" t="s">
        <v>29</v>
      </c>
      <c r="D20" s="16">
        <v>260000</v>
      </c>
      <c r="E20" s="16">
        <v>50</v>
      </c>
      <c r="F20" s="17">
        <f t="shared" si="0"/>
        <v>13000000</v>
      </c>
      <c r="G20" s="18"/>
      <c r="H20" s="19"/>
    </row>
    <row r="21" spans="1:8" ht="21" x14ac:dyDescent="0.35">
      <c r="A21" s="13">
        <v>9</v>
      </c>
      <c r="B21" s="14" t="s">
        <v>30</v>
      </c>
      <c r="C21" s="15" t="s">
        <v>31</v>
      </c>
      <c r="D21" s="16">
        <v>105000</v>
      </c>
      <c r="E21" s="16">
        <v>50</v>
      </c>
      <c r="F21" s="17">
        <f t="shared" si="0"/>
        <v>5250000</v>
      </c>
      <c r="G21" s="18"/>
      <c r="H21" s="19"/>
    </row>
    <row r="22" spans="1:8" ht="21" x14ac:dyDescent="0.35">
      <c r="A22" s="13">
        <v>10</v>
      </c>
      <c r="B22" s="14" t="s">
        <v>32</v>
      </c>
      <c r="C22" s="15" t="s">
        <v>33</v>
      </c>
      <c r="D22" s="16">
        <v>89000</v>
      </c>
      <c r="E22" s="16">
        <v>50</v>
      </c>
      <c r="F22" s="17">
        <f t="shared" si="0"/>
        <v>4450000</v>
      </c>
      <c r="G22" s="18"/>
      <c r="H22" s="19"/>
    </row>
    <row r="23" spans="1:8" ht="21" x14ac:dyDescent="0.35">
      <c r="A23" s="13">
        <v>11</v>
      </c>
      <c r="B23" s="14" t="s">
        <v>34</v>
      </c>
      <c r="C23" s="15" t="s">
        <v>35</v>
      </c>
      <c r="D23" s="16">
        <v>129000</v>
      </c>
      <c r="E23" s="16">
        <v>50</v>
      </c>
      <c r="F23" s="17">
        <f t="shared" si="0"/>
        <v>6450000</v>
      </c>
      <c r="G23" s="18"/>
      <c r="H23" s="19"/>
    </row>
    <row r="24" spans="1:8" ht="21" x14ac:dyDescent="0.35">
      <c r="A24" s="13">
        <v>12</v>
      </c>
      <c r="B24" s="14" t="s">
        <v>36</v>
      </c>
      <c r="C24" s="15" t="s">
        <v>37</v>
      </c>
      <c r="D24" s="16">
        <v>178000</v>
      </c>
      <c r="E24" s="16">
        <v>50</v>
      </c>
      <c r="F24" s="17">
        <f t="shared" si="0"/>
        <v>8900000</v>
      </c>
      <c r="G24" s="18"/>
      <c r="H24" s="19"/>
    </row>
    <row r="25" spans="1:8" ht="21" x14ac:dyDescent="0.35">
      <c r="A25" s="13">
        <v>13</v>
      </c>
      <c r="B25" s="14" t="s">
        <v>38</v>
      </c>
      <c r="C25" s="15" t="s">
        <v>39</v>
      </c>
      <c r="D25" s="16">
        <v>61400</v>
      </c>
      <c r="E25" s="16">
        <v>50</v>
      </c>
      <c r="F25" s="17">
        <f t="shared" si="0"/>
        <v>3070000</v>
      </c>
      <c r="G25" s="18"/>
      <c r="H25" s="19"/>
    </row>
    <row r="26" spans="1:8" ht="21" x14ac:dyDescent="0.35">
      <c r="A26" s="13">
        <v>14</v>
      </c>
      <c r="B26" s="14" t="s">
        <v>40</v>
      </c>
      <c r="C26" s="15" t="s">
        <v>41</v>
      </c>
      <c r="D26" s="16">
        <v>42600</v>
      </c>
      <c r="E26" s="16">
        <v>50</v>
      </c>
      <c r="F26" s="17">
        <f t="shared" si="0"/>
        <v>2130000</v>
      </c>
      <c r="G26" s="18"/>
      <c r="H26" s="19"/>
    </row>
    <row r="27" spans="1:8" ht="42" x14ac:dyDescent="0.35">
      <c r="A27" s="13">
        <v>15</v>
      </c>
      <c r="B27" s="14" t="s">
        <v>42</v>
      </c>
      <c r="C27" s="15" t="s">
        <v>43</v>
      </c>
      <c r="D27" s="16">
        <v>110000</v>
      </c>
      <c r="E27" s="16">
        <v>7</v>
      </c>
      <c r="F27" s="17">
        <f t="shared" si="0"/>
        <v>770000</v>
      </c>
      <c r="G27" s="18"/>
      <c r="H27" s="19"/>
    </row>
    <row r="28" spans="1:8" ht="21" x14ac:dyDescent="0.35">
      <c r="A28" s="13">
        <v>16</v>
      </c>
      <c r="B28" s="14" t="s">
        <v>44</v>
      </c>
      <c r="C28" s="15" t="s">
        <v>45</v>
      </c>
      <c r="D28" s="16">
        <v>156000</v>
      </c>
      <c r="E28" s="16">
        <v>50</v>
      </c>
      <c r="F28" s="17">
        <f t="shared" si="0"/>
        <v>7800000</v>
      </c>
      <c r="G28" s="18"/>
      <c r="H28" s="19"/>
    </row>
    <row r="29" spans="1:8" ht="21" x14ac:dyDescent="0.35">
      <c r="A29" s="13">
        <v>17</v>
      </c>
      <c r="B29" s="14" t="s">
        <v>46</v>
      </c>
      <c r="C29" s="15" t="s">
        <v>47</v>
      </c>
      <c r="D29" s="16">
        <v>170000</v>
      </c>
      <c r="E29" s="16">
        <v>50</v>
      </c>
      <c r="F29" s="17">
        <f t="shared" si="0"/>
        <v>8500000</v>
      </c>
      <c r="G29" s="18"/>
      <c r="H29" s="19"/>
    </row>
    <row r="30" spans="1:8" ht="39.75" customHeight="1" x14ac:dyDescent="0.35">
      <c r="A30" s="13">
        <v>18</v>
      </c>
      <c r="B30" s="14" t="s">
        <v>48</v>
      </c>
      <c r="C30" s="15" t="s">
        <v>49</v>
      </c>
      <c r="D30" s="16">
        <v>156000</v>
      </c>
      <c r="E30" s="16">
        <v>50</v>
      </c>
      <c r="F30" s="17">
        <f t="shared" si="0"/>
        <v>7800000</v>
      </c>
      <c r="G30" s="18"/>
      <c r="H30" s="19"/>
    </row>
    <row r="31" spans="1:8" ht="42.75" customHeight="1" x14ac:dyDescent="0.35">
      <c r="A31" s="13">
        <v>19</v>
      </c>
      <c r="B31" s="14" t="s">
        <v>50</v>
      </c>
      <c r="C31" s="15" t="s">
        <v>51</v>
      </c>
      <c r="D31" s="16">
        <v>156000</v>
      </c>
      <c r="E31" s="16">
        <v>50</v>
      </c>
      <c r="F31" s="17">
        <f t="shared" si="0"/>
        <v>7800000</v>
      </c>
      <c r="G31" s="18"/>
      <c r="H31" s="19"/>
    </row>
    <row r="32" spans="1:8" ht="21" x14ac:dyDescent="0.35">
      <c r="A32" s="13">
        <v>20</v>
      </c>
      <c r="B32" s="14" t="s">
        <v>52</v>
      </c>
      <c r="C32" s="15" t="s">
        <v>53</v>
      </c>
      <c r="D32" s="16">
        <v>156000</v>
      </c>
      <c r="E32" s="16">
        <v>46</v>
      </c>
      <c r="F32" s="17">
        <f t="shared" si="0"/>
        <v>7176000</v>
      </c>
      <c r="G32" s="18"/>
      <c r="H32" s="19"/>
    </row>
    <row r="33" spans="1:8" ht="21" x14ac:dyDescent="0.35">
      <c r="A33" s="13">
        <v>21</v>
      </c>
      <c r="B33" s="14" t="s">
        <v>54</v>
      </c>
      <c r="C33" s="20"/>
      <c r="D33" s="16">
        <v>70000</v>
      </c>
      <c r="E33" s="16">
        <v>4</v>
      </c>
      <c r="F33" s="17">
        <f t="shared" si="0"/>
        <v>280000</v>
      </c>
      <c r="G33" s="18"/>
      <c r="H33" s="19"/>
    </row>
    <row r="34" spans="1:8" ht="21" x14ac:dyDescent="0.35">
      <c r="A34" s="13">
        <v>22</v>
      </c>
      <c r="B34" s="14" t="s">
        <v>55</v>
      </c>
      <c r="C34" s="20"/>
      <c r="D34" s="16">
        <v>162000</v>
      </c>
      <c r="E34" s="16">
        <v>4</v>
      </c>
      <c r="F34" s="17">
        <f t="shared" si="0"/>
        <v>648000</v>
      </c>
      <c r="G34" s="18"/>
      <c r="H34" s="19"/>
    </row>
    <row r="35" spans="1:8" ht="21" x14ac:dyDescent="0.35">
      <c r="A35" s="13">
        <v>23</v>
      </c>
      <c r="B35" s="14" t="s">
        <v>56</v>
      </c>
      <c r="C35" s="20"/>
      <c r="D35" s="16">
        <v>230000</v>
      </c>
      <c r="E35" s="16">
        <v>4</v>
      </c>
      <c r="F35" s="17">
        <f t="shared" si="0"/>
        <v>920000</v>
      </c>
      <c r="G35" s="18"/>
      <c r="H35" s="19"/>
    </row>
    <row r="36" spans="1:8" ht="21" x14ac:dyDescent="0.35">
      <c r="A36" s="13">
        <v>24</v>
      </c>
      <c r="B36" s="14" t="s">
        <v>57</v>
      </c>
      <c r="C36" s="20"/>
      <c r="D36" s="16">
        <v>343000</v>
      </c>
      <c r="E36" s="16">
        <v>4</v>
      </c>
      <c r="F36" s="17">
        <f t="shared" si="0"/>
        <v>1372000</v>
      </c>
      <c r="G36" s="18"/>
      <c r="H36" s="19"/>
    </row>
    <row r="37" spans="1:8" ht="21" x14ac:dyDescent="0.35">
      <c r="A37" s="13">
        <v>25</v>
      </c>
      <c r="B37" s="14" t="s">
        <v>58</v>
      </c>
      <c r="C37" s="20"/>
      <c r="D37" s="16">
        <v>210000</v>
      </c>
      <c r="E37" s="16">
        <v>4</v>
      </c>
      <c r="F37" s="17">
        <f t="shared" si="0"/>
        <v>840000</v>
      </c>
      <c r="G37" s="18"/>
      <c r="H37" s="19"/>
    </row>
    <row r="38" spans="1:8" ht="21" x14ac:dyDescent="0.35">
      <c r="A38" s="13">
        <v>26</v>
      </c>
      <c r="B38" s="14" t="s">
        <v>59</v>
      </c>
      <c r="C38" s="20"/>
      <c r="D38" s="16">
        <v>22000</v>
      </c>
      <c r="E38" s="16">
        <v>50</v>
      </c>
      <c r="F38" s="17">
        <f t="shared" si="0"/>
        <v>1100000</v>
      </c>
      <c r="G38" s="18"/>
      <c r="H38" s="19"/>
    </row>
    <row r="39" spans="1:8" s="24" customFormat="1" ht="21" x14ac:dyDescent="0.25">
      <c r="A39" s="72" t="s">
        <v>60</v>
      </c>
      <c r="B39" s="73"/>
      <c r="C39" s="73"/>
      <c r="D39" s="21">
        <f>SUM(D13:D38)</f>
        <v>3588000</v>
      </c>
      <c r="E39" s="21"/>
      <c r="F39" s="21">
        <f>SUM(F13:F38)</f>
        <v>127356000</v>
      </c>
      <c r="G39" s="22"/>
      <c r="H39" s="23"/>
    </row>
    <row r="40" spans="1:8" s="12" customFormat="1" ht="26.25" x14ac:dyDescent="0.25">
      <c r="A40" s="82" t="s">
        <v>61</v>
      </c>
      <c r="B40" s="83"/>
      <c r="C40" s="83"/>
      <c r="D40" s="83"/>
      <c r="E40" s="83"/>
      <c r="F40" s="83"/>
      <c r="G40" s="84"/>
      <c r="H40" s="11"/>
    </row>
    <row r="41" spans="1:8" ht="66" customHeight="1" x14ac:dyDescent="0.35">
      <c r="A41" s="13">
        <v>1</v>
      </c>
      <c r="B41" s="14" t="s">
        <v>15</v>
      </c>
      <c r="C41" s="15" t="s">
        <v>16</v>
      </c>
      <c r="D41" s="16">
        <v>200000</v>
      </c>
      <c r="E41" s="16">
        <v>41</v>
      </c>
      <c r="F41" s="17">
        <f>D41*E41</f>
        <v>8200000</v>
      </c>
      <c r="G41" s="18"/>
      <c r="H41" s="19"/>
    </row>
    <row r="42" spans="1:8" ht="21" x14ac:dyDescent="0.35">
      <c r="A42" s="13">
        <v>2</v>
      </c>
      <c r="B42" s="14" t="s">
        <v>62</v>
      </c>
      <c r="C42" s="15" t="s">
        <v>21</v>
      </c>
      <c r="D42" s="16">
        <v>72800</v>
      </c>
      <c r="E42" s="16">
        <v>41</v>
      </c>
      <c r="F42" s="17">
        <f t="shared" ref="F42:F51" si="1">E42*D42</f>
        <v>2984800</v>
      </c>
      <c r="G42" s="18"/>
      <c r="H42" s="19"/>
    </row>
    <row r="43" spans="1:8" ht="21" x14ac:dyDescent="0.35">
      <c r="A43" s="13">
        <v>3</v>
      </c>
      <c r="B43" s="14" t="s">
        <v>24</v>
      </c>
      <c r="C43" s="15" t="s">
        <v>25</v>
      </c>
      <c r="D43" s="16">
        <v>78000</v>
      </c>
      <c r="E43" s="16">
        <v>41</v>
      </c>
      <c r="F43" s="17">
        <f t="shared" si="1"/>
        <v>3198000</v>
      </c>
      <c r="G43" s="18"/>
      <c r="H43" s="19"/>
    </row>
    <row r="44" spans="1:8" ht="21" x14ac:dyDescent="0.35">
      <c r="A44" s="13">
        <v>4</v>
      </c>
      <c r="B44" s="14" t="s">
        <v>26</v>
      </c>
      <c r="C44" s="15" t="s">
        <v>27</v>
      </c>
      <c r="D44" s="16">
        <v>30000</v>
      </c>
      <c r="E44" s="16">
        <v>41</v>
      </c>
      <c r="F44" s="17">
        <f t="shared" si="1"/>
        <v>1230000</v>
      </c>
      <c r="G44" s="18"/>
      <c r="H44" s="19"/>
    </row>
    <row r="45" spans="1:8" ht="21" x14ac:dyDescent="0.35">
      <c r="A45" s="13">
        <v>5</v>
      </c>
      <c r="B45" s="14" t="s">
        <v>38</v>
      </c>
      <c r="C45" s="15" t="s">
        <v>39</v>
      </c>
      <c r="D45" s="16">
        <v>61400</v>
      </c>
      <c r="E45" s="16">
        <v>41</v>
      </c>
      <c r="F45" s="17">
        <f t="shared" si="1"/>
        <v>2517400</v>
      </c>
      <c r="G45" s="18"/>
      <c r="H45" s="19"/>
    </row>
    <row r="46" spans="1:8" ht="21" x14ac:dyDescent="0.35">
      <c r="A46" s="13">
        <v>6</v>
      </c>
      <c r="B46" s="14" t="s">
        <v>54</v>
      </c>
      <c r="C46" s="25"/>
      <c r="D46" s="16">
        <v>70000</v>
      </c>
      <c r="E46" s="16">
        <v>4</v>
      </c>
      <c r="F46" s="17">
        <f t="shared" si="1"/>
        <v>280000</v>
      </c>
      <c r="G46" s="18"/>
      <c r="H46" s="19"/>
    </row>
    <row r="47" spans="1:8" ht="21" x14ac:dyDescent="0.35">
      <c r="A47" s="13">
        <v>7</v>
      </c>
      <c r="B47" s="14" t="s">
        <v>55</v>
      </c>
      <c r="C47" s="20"/>
      <c r="D47" s="16">
        <v>162000</v>
      </c>
      <c r="E47" s="16">
        <v>4</v>
      </c>
      <c r="F47" s="17">
        <f t="shared" si="1"/>
        <v>648000</v>
      </c>
      <c r="G47" s="18"/>
      <c r="H47" s="19"/>
    </row>
    <row r="48" spans="1:8" ht="21" x14ac:dyDescent="0.35">
      <c r="A48" s="13">
        <v>8</v>
      </c>
      <c r="B48" s="14" t="s">
        <v>56</v>
      </c>
      <c r="C48" s="20"/>
      <c r="D48" s="16">
        <v>230000</v>
      </c>
      <c r="E48" s="16">
        <v>4</v>
      </c>
      <c r="F48" s="17">
        <f t="shared" si="1"/>
        <v>920000</v>
      </c>
      <c r="G48" s="18"/>
      <c r="H48" s="19"/>
    </row>
    <row r="49" spans="1:8" ht="21" x14ac:dyDescent="0.35">
      <c r="A49" s="13">
        <v>9</v>
      </c>
      <c r="B49" s="14" t="s">
        <v>57</v>
      </c>
      <c r="C49" s="20"/>
      <c r="D49" s="16">
        <v>343000</v>
      </c>
      <c r="E49" s="16">
        <v>4</v>
      </c>
      <c r="F49" s="17">
        <f t="shared" si="1"/>
        <v>1372000</v>
      </c>
      <c r="G49" s="18"/>
      <c r="H49" s="19"/>
    </row>
    <row r="50" spans="1:8" ht="21" x14ac:dyDescent="0.35">
      <c r="A50" s="13">
        <v>10</v>
      </c>
      <c r="B50" s="14" t="s">
        <v>58</v>
      </c>
      <c r="C50" s="20"/>
      <c r="D50" s="16">
        <v>210000</v>
      </c>
      <c r="E50" s="16">
        <v>4</v>
      </c>
      <c r="F50" s="17">
        <f t="shared" si="1"/>
        <v>840000</v>
      </c>
      <c r="G50" s="18"/>
      <c r="H50" s="19"/>
    </row>
    <row r="51" spans="1:8" ht="21" x14ac:dyDescent="0.35">
      <c r="A51" s="13">
        <v>11</v>
      </c>
      <c r="B51" s="14" t="s">
        <v>59</v>
      </c>
      <c r="C51" s="20"/>
      <c r="D51" s="16">
        <v>22000</v>
      </c>
      <c r="E51" s="16">
        <v>41</v>
      </c>
      <c r="F51" s="17">
        <f t="shared" si="1"/>
        <v>902000</v>
      </c>
      <c r="G51" s="18"/>
      <c r="H51" s="19"/>
    </row>
    <row r="52" spans="1:8" s="24" customFormat="1" ht="21" x14ac:dyDescent="0.25">
      <c r="A52" s="72" t="s">
        <v>63</v>
      </c>
      <c r="B52" s="73"/>
      <c r="C52" s="73"/>
      <c r="D52" s="21">
        <f>SUM(D41:D51)</f>
        <v>1479200</v>
      </c>
      <c r="E52" s="21"/>
      <c r="F52" s="21">
        <f>SUM(F41:F51)</f>
        <v>23092200</v>
      </c>
      <c r="G52" s="22"/>
      <c r="H52" s="23"/>
    </row>
    <row r="53" spans="1:8" s="24" customFormat="1" ht="21" x14ac:dyDescent="0.25">
      <c r="A53" s="74" t="s">
        <v>64</v>
      </c>
      <c r="B53" s="75"/>
      <c r="C53" s="75"/>
      <c r="D53" s="26">
        <f>D52+D39</f>
        <v>5067200</v>
      </c>
      <c r="E53" s="26"/>
      <c r="F53" s="26">
        <f>F39+F52</f>
        <v>150448200</v>
      </c>
      <c r="G53" s="27"/>
      <c r="H53" s="23"/>
    </row>
    <row r="54" spans="1:8" s="33" customFormat="1" ht="21" x14ac:dyDescent="0.25">
      <c r="A54" s="28"/>
      <c r="B54" s="29"/>
      <c r="C54" s="28"/>
      <c r="D54" s="30"/>
      <c r="E54" s="30"/>
      <c r="F54" s="30"/>
      <c r="G54" s="31"/>
      <c r="H54" s="32"/>
    </row>
    <row r="55" spans="1:8" s="24" customFormat="1" ht="51.75" customHeight="1" x14ac:dyDescent="0.25">
      <c r="A55" s="76" t="s">
        <v>65</v>
      </c>
      <c r="B55" s="77"/>
      <c r="C55" s="77"/>
      <c r="D55" s="78"/>
      <c r="E55" s="78"/>
      <c r="F55" s="78"/>
      <c r="G55" s="78"/>
      <c r="H55" s="23"/>
    </row>
    <row r="56" spans="1:8" s="24" customFormat="1" ht="29.25" customHeight="1" x14ac:dyDescent="0.25">
      <c r="A56" s="34"/>
      <c r="B56" s="35"/>
      <c r="C56" s="34"/>
      <c r="D56" s="36"/>
      <c r="E56" s="37"/>
      <c r="F56" s="37"/>
      <c r="G56" s="38"/>
      <c r="H56" s="23"/>
    </row>
    <row r="57" spans="1:8" s="24" customFormat="1" ht="29.25" customHeight="1" x14ac:dyDescent="0.25">
      <c r="A57" s="34"/>
      <c r="B57" s="35"/>
      <c r="C57" s="34"/>
      <c r="D57" s="36"/>
      <c r="E57" s="36"/>
      <c r="F57" s="36"/>
      <c r="G57" s="38"/>
      <c r="H57" s="23"/>
    </row>
    <row r="58" spans="1:8" s="24" customFormat="1" ht="29.25" customHeight="1" x14ac:dyDescent="0.25">
      <c r="A58" s="34"/>
      <c r="B58" s="35"/>
      <c r="C58" s="34"/>
      <c r="D58" s="36"/>
      <c r="E58" s="36"/>
      <c r="F58" s="36"/>
      <c r="G58" s="38"/>
      <c r="H58" s="23"/>
    </row>
    <row r="59" spans="1:8" s="24" customFormat="1" ht="29.25" customHeight="1" x14ac:dyDescent="0.25">
      <c r="A59" s="34"/>
      <c r="B59" s="35"/>
      <c r="C59" s="34"/>
      <c r="D59" s="36"/>
      <c r="E59" s="36"/>
      <c r="F59" s="36"/>
      <c r="G59" s="38"/>
      <c r="H59" s="23"/>
    </row>
    <row r="60" spans="1:8" s="24" customFormat="1" ht="29.25" customHeight="1" x14ac:dyDescent="0.25">
      <c r="A60" s="34"/>
      <c r="B60" s="35"/>
      <c r="C60" s="34"/>
      <c r="D60" s="36"/>
      <c r="E60" s="36"/>
      <c r="F60" s="36"/>
      <c r="G60" s="38"/>
      <c r="H60" s="23"/>
    </row>
    <row r="61" spans="1:8" s="24" customFormat="1" ht="29.25" customHeight="1" x14ac:dyDescent="0.25">
      <c r="A61" s="34"/>
      <c r="B61" s="35"/>
      <c r="C61" s="34"/>
      <c r="D61" s="36"/>
      <c r="E61" s="37"/>
      <c r="F61" s="37"/>
      <c r="G61" s="38"/>
      <c r="H61" s="23"/>
    </row>
    <row r="62" spans="1:8" s="44" customFormat="1" ht="16.5" hidden="1" customHeight="1" x14ac:dyDescent="0.25">
      <c r="A62" s="39"/>
      <c r="B62" s="40"/>
      <c r="C62" s="39"/>
      <c r="D62" s="41"/>
      <c r="E62" s="42"/>
      <c r="F62" s="42"/>
      <c r="G62" s="43"/>
    </row>
    <row r="63" spans="1:8" s="44" customFormat="1" ht="16.5" hidden="1" customHeight="1" x14ac:dyDescent="0.25">
      <c r="A63" s="45"/>
      <c r="B63" s="46"/>
      <c r="C63" s="47"/>
      <c r="D63" s="48"/>
      <c r="E63" s="47"/>
      <c r="F63" s="47"/>
      <c r="G63" s="47"/>
    </row>
    <row r="64" spans="1:8" s="44" customFormat="1" ht="16.5" hidden="1" customHeight="1" x14ac:dyDescent="0.25">
      <c r="A64" s="45"/>
      <c r="B64" s="46"/>
      <c r="C64" s="47"/>
      <c r="D64" s="48"/>
      <c r="E64" s="47"/>
      <c r="F64" s="47"/>
      <c r="G64" s="47"/>
    </row>
    <row r="65" spans="1:7" s="50" customFormat="1" ht="39.75" hidden="1" customHeight="1" x14ac:dyDescent="0.25">
      <c r="A65" s="49"/>
      <c r="B65" s="46"/>
      <c r="C65" s="47"/>
      <c r="D65" s="48"/>
      <c r="E65" s="47"/>
      <c r="F65" s="47"/>
      <c r="G65" s="47"/>
    </row>
    <row r="66" spans="1:7" s="55" customFormat="1" ht="36" hidden="1" customHeight="1" x14ac:dyDescent="0.25">
      <c r="A66" s="51"/>
      <c r="B66" s="52"/>
      <c r="C66" s="53"/>
      <c r="D66" s="54"/>
      <c r="E66" s="53"/>
      <c r="F66" s="53"/>
      <c r="G66" s="53"/>
    </row>
    <row r="67" spans="1:7" s="57" customFormat="1" ht="16.5" hidden="1" customHeight="1" x14ac:dyDescent="0.25">
      <c r="A67" s="56"/>
      <c r="B67" s="46"/>
      <c r="C67" s="47"/>
      <c r="D67" s="48"/>
      <c r="E67" s="47"/>
      <c r="F67" s="47"/>
      <c r="G67" s="47"/>
    </row>
    <row r="68" spans="1:7" s="57" customFormat="1" ht="16.5" hidden="1" customHeight="1" x14ac:dyDescent="0.25">
      <c r="A68" s="56"/>
      <c r="B68" s="49"/>
      <c r="C68" s="49"/>
      <c r="D68" s="58"/>
      <c r="E68" s="59"/>
      <c r="F68" s="59"/>
      <c r="G68" s="60"/>
    </row>
    <row r="69" spans="1:7" s="57" customFormat="1" ht="16.5" hidden="1" customHeight="1" x14ac:dyDescent="0.25">
      <c r="A69" s="56"/>
      <c r="B69" s="49"/>
      <c r="C69" s="49"/>
      <c r="D69" s="58"/>
      <c r="E69" s="59"/>
      <c r="F69" s="59"/>
      <c r="G69" s="60"/>
    </row>
    <row r="70" spans="1:7" s="65" customFormat="1" ht="15.75" hidden="1" customHeight="1" x14ac:dyDescent="0.25">
      <c r="A70" s="61"/>
      <c r="B70" s="62"/>
      <c r="C70" s="63"/>
      <c r="D70" s="64"/>
      <c r="E70" s="64"/>
      <c r="F70" s="64"/>
      <c r="G70" s="62"/>
    </row>
    <row r="71" spans="1:7" s="57" customFormat="1" ht="15.75" hidden="1" customHeight="1" x14ac:dyDescent="0.25">
      <c r="A71" s="56"/>
      <c r="B71" s="49"/>
      <c r="C71" s="60"/>
      <c r="D71" s="66"/>
      <c r="E71" s="67"/>
      <c r="F71" s="67"/>
      <c r="G71" s="60"/>
    </row>
    <row r="72" spans="1:7" s="57" customFormat="1" ht="15.75" hidden="1" customHeight="1" x14ac:dyDescent="0.25">
      <c r="A72" s="56"/>
      <c r="B72" s="49"/>
      <c r="C72" s="60"/>
      <c r="D72" s="66"/>
      <c r="E72" s="67"/>
      <c r="F72" s="67"/>
      <c r="G72" s="60"/>
    </row>
    <row r="73" spans="1:7" s="57" customFormat="1" ht="15.75" hidden="1" customHeight="1" x14ac:dyDescent="0.25">
      <c r="A73" s="56"/>
      <c r="B73" s="49"/>
      <c r="C73" s="60"/>
      <c r="D73" s="66"/>
      <c r="E73" s="67"/>
      <c r="F73" s="67"/>
      <c r="G73" s="60"/>
    </row>
    <row r="74" spans="1:7" ht="15.75" hidden="1" customHeight="1" x14ac:dyDescent="0.25"/>
    <row r="75" spans="1:7" ht="15.75" hidden="1" customHeight="1" x14ac:dyDescent="0.25"/>
    <row r="76" spans="1:7" ht="15.75" hidden="1" customHeight="1" x14ac:dyDescent="0.25"/>
    <row r="77" spans="1:7" ht="15.75" hidden="1" customHeight="1" x14ac:dyDescent="0.25"/>
    <row r="78" spans="1:7" ht="15.75" hidden="1" customHeight="1" x14ac:dyDescent="0.25"/>
    <row r="79" spans="1:7" ht="15.75" hidden="1" customHeight="1" x14ac:dyDescent="0.25"/>
    <row r="80" spans="1:7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hidden="1" customHeight="1" x14ac:dyDescent="0.25"/>
    <row r="216" ht="15.75" hidden="1" customHeight="1" x14ac:dyDescent="0.25"/>
    <row r="217" ht="15.75" hidden="1" customHeight="1" x14ac:dyDescent="0.25"/>
    <row r="218" ht="15.75" hidden="1" customHeight="1" x14ac:dyDescent="0.25"/>
    <row r="219" ht="15.75" hidden="1" customHeight="1" x14ac:dyDescent="0.25"/>
    <row r="220" ht="15.75" hidden="1" customHeight="1" x14ac:dyDescent="0.25"/>
    <row r="221" ht="15.75" hidden="1" customHeight="1" x14ac:dyDescent="0.25"/>
    <row r="222" ht="15.75" hidden="1" customHeight="1" x14ac:dyDescent="0.25"/>
    <row r="223" ht="15.75" hidden="1" customHeight="1" x14ac:dyDescent="0.25"/>
    <row r="224" ht="15.75" hidden="1" customHeight="1" x14ac:dyDescent="0.25"/>
    <row r="225" ht="15.75" hidden="1" customHeight="1" x14ac:dyDescent="0.25"/>
    <row r="226" ht="15.75" hidden="1" customHeight="1" x14ac:dyDescent="0.25"/>
    <row r="227" ht="15.75" hidden="1" customHeight="1" x14ac:dyDescent="0.25"/>
    <row r="228" ht="15.75" hidden="1" customHeight="1" x14ac:dyDescent="0.25"/>
    <row r="229" ht="15.75" hidden="1" customHeight="1" x14ac:dyDescent="0.25"/>
    <row r="230" ht="15.75" hidden="1" customHeight="1" x14ac:dyDescent="0.25"/>
    <row r="231" ht="15.75" hidden="1" customHeight="1" x14ac:dyDescent="0.25"/>
    <row r="232" ht="15.75" hidden="1" customHeight="1" x14ac:dyDescent="0.25"/>
    <row r="233" ht="15.75" hidden="1" customHeight="1" x14ac:dyDescent="0.25"/>
    <row r="234" ht="15.75" hidden="1" customHeight="1" x14ac:dyDescent="0.25"/>
    <row r="235" ht="15.75" hidden="1" customHeight="1" x14ac:dyDescent="0.25"/>
    <row r="236" ht="15.75" hidden="1" customHeight="1" x14ac:dyDescent="0.25"/>
    <row r="237" ht="15.75" hidden="1" customHeight="1" x14ac:dyDescent="0.25"/>
    <row r="238" ht="15.75" hidden="1" customHeight="1" x14ac:dyDescent="0.25"/>
    <row r="239" ht="15.75" hidden="1" customHeight="1" x14ac:dyDescent="0.25"/>
    <row r="240" ht="15.75" hidden="1" customHeight="1" x14ac:dyDescent="0.25"/>
    <row r="241" ht="15.75" hidden="1" customHeight="1" x14ac:dyDescent="0.25"/>
    <row r="242" ht="15.75" hidden="1" customHeight="1" x14ac:dyDescent="0.25"/>
    <row r="243" ht="15.75" hidden="1" customHeight="1" x14ac:dyDescent="0.25"/>
    <row r="244" ht="15.75" hidden="1" customHeight="1" x14ac:dyDescent="0.25"/>
    <row r="245" ht="15.75" hidden="1" customHeight="1" x14ac:dyDescent="0.25"/>
    <row r="246" ht="15.75" hidden="1" customHeight="1" x14ac:dyDescent="0.25"/>
    <row r="247" ht="15.75" hidden="1" customHeight="1" x14ac:dyDescent="0.25"/>
    <row r="248" ht="15.75" hidden="1" customHeight="1" x14ac:dyDescent="0.25"/>
  </sheetData>
  <mergeCells count="16">
    <mergeCell ref="A8:G8"/>
    <mergeCell ref="C1:G1"/>
    <mergeCell ref="C2:G2"/>
    <mergeCell ref="C3:G3"/>
    <mergeCell ref="C4:G4"/>
    <mergeCell ref="D7:G7"/>
    <mergeCell ref="A52:C52"/>
    <mergeCell ref="A53:C53"/>
    <mergeCell ref="A55:C55"/>
    <mergeCell ref="D55:G55"/>
    <mergeCell ref="A9:G9"/>
    <mergeCell ref="A10:G10"/>
    <mergeCell ref="B11:C11"/>
    <mergeCell ref="A12:G12"/>
    <mergeCell ref="A39:C39"/>
    <mergeCell ref="A40:G40"/>
  </mergeCells>
  <hyperlinks>
    <hyperlink ref="C4" r:id="rId1" xr:uid="{C4A83AE3-C6B7-41A7-9BB4-D8F1A231831E}"/>
  </hyperlinks>
  <pageMargins left="0.31" right="0.17" top="0.34" bottom="0.75" header="0.3" footer="0.3"/>
  <pageSetup paperSize="9" scale="42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TÂM TRÍ</vt:lpstr>
      <vt:lpstr>Sheet1</vt:lpstr>
      <vt:lpstr>'TÂM TRÍ'!Print_Area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2025-02-18T03:38:57Z</dcterms:modified>
</cp:coreProperties>
</file>