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TN-DUNG DLYT\Desktop\"/>
    </mc:Choice>
  </mc:AlternateContent>
  <xr:revisionPtr revIDLastSave="0" documentId="8_{890FFA3E-F603-4C28-83A0-1FF1D2F993EF}" xr6:coauthVersionLast="47" xr6:coauthVersionMax="47" xr10:uidLastSave="{00000000-0000-0000-0000-000000000000}"/>
  <bookViews>
    <workbookView xWindow="-120" yWindow="-120" windowWidth="20730" windowHeight="11040" xr2:uid="{9613735B-BD0E-43A1-95D7-1CC7EE74C86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 r="D27" i="1"/>
  <c r="F25" i="1"/>
  <c r="F27" i="1" s="1"/>
  <c r="E25" i="1"/>
  <c r="D25" i="1"/>
  <c r="D28" i="1" l="1"/>
  <c r="D29" i="1" s="1"/>
</calcChain>
</file>

<file path=xl/sharedStrings.xml><?xml version="1.0" encoding="utf-8"?>
<sst xmlns="http://schemas.openxmlformats.org/spreadsheetml/2006/main" count="58" uniqueCount="55">
  <si>
    <t>STT</t>
  </si>
  <si>
    <t>DANH MỤC KHÁM</t>
  </si>
  <si>
    <t xml:space="preserve">Ý NGHĨA </t>
  </si>
  <si>
    <t>Nữ có gia đình</t>
  </si>
  <si>
    <t>Nữ độc thân</t>
  </si>
  <si>
    <t>Nam</t>
  </si>
  <si>
    <r>
      <rPr>
        <b/>
        <sz val="11"/>
        <color rgb="FF1C4587"/>
        <rFont val="&quot;Times New Roman&quot;, serif"/>
      </rPr>
      <t xml:space="preserve">General physical examination/ Khám tổng quát các chuyên khoa:
</t>
    </r>
    <r>
      <rPr>
        <sz val="11"/>
        <color rgb="FF1C4587"/>
        <rFont val="&quot;Times New Roman&quot;, serif"/>
      </rPr>
      <t xml:space="preserve"> - Đo chỉ số
 - Khám Nội, Ngoại, Da liễu tổng quát
 - Khám Mắt + Đo thị lực
 - Khám Tai Mũi Họng
 - Khám Răng hàm mặt
 - Khám sản phụ khoa (Đối với nữ)</t>
    </r>
  </si>
  <si>
    <t>Đánh giá các yếu tố nguy cơ, thói quen cuộc sống, thăm khám lâm sàng, kết luận gói khám
Kiểm tra thị lực của mắt
Kiểm tra, phát hiện bất thường về Răng miệng
Kiểm tra, phát hiện bất thường về Tai mũi, họng. Phát hiện hạch cổ, hạch dưới hàm, tuyến mang tai.</t>
  </si>
  <si>
    <t xml:space="preserve">Complete Blood Count / Công thức máu:
 </t>
  </si>
  <si>
    <t>Công thức máu 23 thông số (hồng cầu bạch cầu, huyết sắc tố) phát hiện các bệnh lý về máu và cơ quan tạo máu: thiếu máu, suy tủy, ung thư máu,… sốt do nhiễm trùng, sốt do virut (sốt xuất huyết…) phân tích được năm thành phần bạch cầu</t>
  </si>
  <si>
    <t xml:space="preserve">Lipid profile / Bộ mỡ :
</t>
  </si>
  <si>
    <t>Phát hiện hội chứng rối loạn chuyển hóa Lipid, nguy cơ xơ vữa động mạch, tăng huyết áp, nhồi máu cơ tim, thận hư nhiễm mỡ…</t>
  </si>
  <si>
    <t>-</t>
  </si>
  <si>
    <t>Cholesterol toàn phần</t>
  </si>
  <si>
    <t>Phát hiện rối loạn chuyển hóa cholesterol đơn thuần hoặc kết hợp với các thông số mỡ máu khác</t>
  </si>
  <si>
    <t>HDL (cholesterol tốt)</t>
  </si>
  <si>
    <t>Phát hiện các bệnh cảnh rối loạn chuyển hóa mỡ máu</t>
  </si>
  <si>
    <t>LDL (cholesterol xấu)</t>
  </si>
  <si>
    <t>Triglycerid</t>
  </si>
  <si>
    <t>Phát hiện rối loạn chuyển hóa triglycerid đơn thuần hoặc kết hợp với các thông số mỡ máu khác</t>
  </si>
  <si>
    <t>Acid Uric / Tầm soát bệnh Gout</t>
  </si>
  <si>
    <t>Axit uric tăng cao kết hợp với triệu chứng lâm sàng giúp định hướng chẩn đoán bệnh Gout, tuy nhiên một số trường hợp không có triệu chứng lâm sàng hoặc tăng nhẹ nhưng vẫn có thể gây triệu chứng trên lâm sàng</t>
  </si>
  <si>
    <r>
      <rPr>
        <b/>
        <sz val="11"/>
        <color rgb="FF1C4587"/>
        <rFont val="&quot;Times New Roman&quot;, serif"/>
      </rPr>
      <t xml:space="preserve">Kidney function / Chức năng thận (Creatinin, Ure)
</t>
    </r>
    <r>
      <rPr>
        <sz val="11"/>
        <color rgb="FF1C4587"/>
        <rFont val="&quot;Times New Roman&quot;, serif"/>
      </rPr>
      <t xml:space="preserve"> Bệnh lý về thận : thiểu năng thận, viêm cầu thận cấp, mãn, tắc mật, sỏi mật…</t>
    </r>
  </si>
  <si>
    <t>Đánh giá chức năng lọc của cầu thận, tính eGFR giúp phân độ suy thận/Hỗ trợ đánh giá chức năng thận, đánh giá hiệu quả sau chạy thận nhân tạo.</t>
  </si>
  <si>
    <r>
      <rPr>
        <b/>
        <sz val="11"/>
        <color rgb="FF1C4587"/>
        <rFont val="&quot;Times New Roman&quot;, serif"/>
      </rPr>
      <t xml:space="preserve">Fast blood sugar / Đường huyết khi đói Glucose </t>
    </r>
    <r>
      <rPr>
        <sz val="11"/>
        <color rgb="FF1C4587"/>
        <rFont val="&quot;Times New Roman&quot;, serif"/>
      </rPr>
      <t>(Đánh giá lượng đường trong máu, phát hiện sớm bệnh lý đái tháo đường, các bệnh lý liên quan đến đường huyết)</t>
    </r>
  </si>
  <si>
    <t>Tiêu chuẩn chẩn đoán tiểu đường, rối loạn dung nạp đường máu</t>
  </si>
  <si>
    <t>Xét nghiệm Calci TP</t>
  </si>
  <si>
    <t>Kiểm tra đánh giá mức độ thiếu Canxi trong máu. Đánh giá và theo dõi bệnh lý xương</t>
  </si>
  <si>
    <t>Xét nghiệm Canxi ion và Albumin</t>
  </si>
  <si>
    <r>
      <rPr>
        <b/>
        <sz val="11"/>
        <color rgb="FF1C4587"/>
        <rFont val="&quot;Times New Roman&quot;, serif"/>
      </rPr>
      <t xml:space="preserve">Liver function / Chức năng gan (GOT, GPT, GGT)
</t>
    </r>
    <r>
      <rPr>
        <sz val="11"/>
        <color rgb="FF1C4587"/>
        <rFont val="&quot;Times New Roman&quot;, serif"/>
      </rPr>
      <t>Các bệnh về gan: Viêm gan cấp, mãn, tổn thương như mô gan…</t>
    </r>
  </si>
  <si>
    <t>Đánh giá mức độ tổn thương màng tế bào gan, biểu mô đường mật trong gan</t>
  </si>
  <si>
    <t>CA 12.5/ Tầm soát ung thư buồng trứng</t>
  </si>
  <si>
    <t xml:space="preserve">Tầm soát ung thư buồng trứng ở nữ </t>
  </si>
  <si>
    <t>PSA/ Tầm soát ung thư tiền liệt tuyến</t>
  </si>
  <si>
    <t>Tầm soát ung thư tiền liệt tuyến ở nam</t>
  </si>
  <si>
    <t xml:space="preserve">Urinalysis / Tổng phân tích nước tiểu
</t>
  </si>
  <si>
    <t>Phát hiện  Các bệnh đái tháo đường, nhiễm xetonic, đái nhạt, bệnh gan, thận, bệnh viêm tắc đường tiết niệu, đái máu… phát hiện sớm ngộ độc thai nghén</t>
  </si>
  <si>
    <r>
      <rPr>
        <b/>
        <sz val="11"/>
        <color rgb="FF1C4587"/>
        <rFont val="&quot;Times New Roman&quot;, serif"/>
      </rPr>
      <t xml:space="preserve">Abdominal Color Ultrasound / Siêu âm bụng màu tổng quát:
</t>
    </r>
    <r>
      <rPr>
        <sz val="11"/>
        <color rgb="FF1C4587"/>
        <rFont val="&quot;Times New Roman&quot;, serif"/>
      </rPr>
      <t>Siêu âm ổ bụng: Gan, mật, thận tụy, lách, bàng quang, tiền liệt tuyến(nam), tử cung hay phần phụ(nữ) khảo sát cấu trúc và tầm soát sớm bệnh lý</t>
    </r>
  </si>
  <si>
    <t>Siêu âm ổ bụng: Gan, mật, thận tụy, lách, bàng quang, tiền liệt tuyến(nam), tử cung hay phần phụ(nữ) khảo sát cấu trúc và tầm soát sớm bệnh lý</t>
  </si>
  <si>
    <r>
      <rPr>
        <b/>
        <sz val="11"/>
        <color rgb="FF1C4587"/>
        <rFont val="&quot;Times New Roman&quot;, serif"/>
      </rPr>
      <t xml:space="preserve">Breast Color Ultrasound / Siêu âm màu ngực (tuyến vú)
</t>
    </r>
    <r>
      <rPr>
        <sz val="11"/>
        <color rgb="FF1C4587"/>
        <rFont val="&quot;Times New Roman&quot;, serif"/>
      </rPr>
      <t xml:space="preserve"> Tầm soát ung thư Vú</t>
    </r>
  </si>
  <si>
    <t>Phát hiện các dấu hiệu lành tình và ác tính tuyến vú trên siêu âm</t>
  </si>
  <si>
    <t xml:space="preserve">Thyroid Color Ultrasound / Siêu âm màu tuyến giáp
</t>
  </si>
  <si>
    <t>Đánh giá hình ảnh giải phẫu tuyến giáp: kích thước, đậm độ âm, có nhân không, số lượng nhân</t>
  </si>
  <si>
    <t xml:space="preserve">Digital Chest X-ray / X-quang tim phổi kỹ thuật số
</t>
  </si>
  <si>
    <t>Đánh giá các bất thường trong lồng ngực; và Các bệnh về phổi bao gồm khối u trong phổi; và Bệnh lao</t>
  </si>
  <si>
    <t xml:space="preserve">ElectroCardioGram (ECG) / Điện tâm đồ
</t>
  </si>
  <si>
    <t>Phát hiện các bệnh thiếu máu cơ tim, rối loạn dẫn truyền, dầy thất, nhồi máu cơ tim, ngoại tâm thu…</t>
  </si>
  <si>
    <t>X-Quang Cột sống cổ (Thẳng/Nghiêng) (kỹ thuật số) và X-Quang Cột sống thắt lưng (Thẳng/Nghiêng) (kỹ thuật số)</t>
  </si>
  <si>
    <t>Phát hiện những bất thường, tổn thương đốt sống cổ.. về lâu dài có thể gây thoái hóa cột sống cổ, thoát vị đĩa đệm, các bệnh lý về xương cột sống cổ.</t>
  </si>
  <si>
    <t>T3, FT4, TSH ( Tầm soát ưng thư TUYẾN GIÁP)</t>
  </si>
  <si>
    <t xml:space="preserve">Tầm soát bướu cổ, ung thư tuyến giáp qua công thức máu </t>
  </si>
  <si>
    <t xml:space="preserve">Chi phí theo đối tượng khám </t>
  </si>
  <si>
    <t>Số lượng</t>
  </si>
  <si>
    <t xml:space="preserve">Tổng chi phí </t>
  </si>
  <si>
    <t>Tổng chi phí sau giảm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</si>
</sst>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rgb="FFFFFFFF"/>
      <name val="Calibri"/>
      <family val="2"/>
      <scheme val="minor"/>
    </font>
    <font>
      <sz val="10"/>
      <color rgb="FF1C4587"/>
      <name val="Calibri"/>
      <family val="2"/>
      <scheme val="minor"/>
    </font>
    <font>
      <b/>
      <sz val="11"/>
      <color rgb="FF1C4587"/>
      <name val="&quot;Times New Roman&quot;"/>
    </font>
    <font>
      <b/>
      <sz val="11"/>
      <color rgb="FF1C4587"/>
      <name val="&quot;Times New Roman&quot;, serif"/>
    </font>
    <font>
      <sz val="11"/>
      <color rgb="FF1C4587"/>
      <name val="&quot;Times New Roman&quot;, serif"/>
    </font>
    <font>
      <sz val="11"/>
      <color rgb="FF1C4587"/>
      <name val="&quot;Times New Roman&quot;"/>
    </font>
    <font>
      <sz val="10"/>
      <name val="Arial"/>
      <family val="2"/>
    </font>
    <font>
      <b/>
      <sz val="12"/>
      <color rgb="FF1C4587"/>
      <name val="Calibri"/>
      <family val="2"/>
      <scheme val="minor"/>
    </font>
    <font>
      <b/>
      <sz val="10"/>
      <color rgb="FF1C4587"/>
      <name val="Calibri"/>
      <family val="2"/>
      <scheme val="minor"/>
    </font>
    <font>
      <sz val="10"/>
      <color theme="1"/>
      <name val="Calibri"/>
      <family val="2"/>
      <scheme val="minor"/>
    </font>
    <font>
      <b/>
      <sz val="14"/>
      <color rgb="FF1C4587"/>
      <name val="Calibri"/>
      <family val="2"/>
      <scheme val="minor"/>
    </font>
    <font>
      <b/>
      <sz val="16"/>
      <color theme="2"/>
      <name val="Calibri"/>
      <family val="2"/>
      <scheme val="minor"/>
    </font>
    <font>
      <sz val="16"/>
      <color theme="2"/>
      <name val="Arial"/>
      <family val="2"/>
    </font>
    <font>
      <b/>
      <sz val="16"/>
      <color theme="5"/>
      <name val="Calibri"/>
      <family val="2"/>
      <scheme val="minor"/>
    </font>
    <font>
      <sz val="16"/>
      <name val="Arial"/>
      <family val="2"/>
    </font>
  </fonts>
  <fills count="6">
    <fill>
      <patternFill patternType="none"/>
    </fill>
    <fill>
      <patternFill patternType="gray125"/>
    </fill>
    <fill>
      <patternFill patternType="solid">
        <fgColor rgb="FF1C4587"/>
        <bgColor rgb="FF1C4587"/>
      </patternFill>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1" xfId="0" applyFont="1" applyBorder="1" applyAlignment="1">
      <alignment horizontal="center" vertical="center"/>
    </xf>
    <xf numFmtId="0" fontId="3" fillId="3" borderId="1" xfId="0" applyFont="1" applyFill="1" applyBorder="1" applyAlignment="1">
      <alignment vertical="center" wrapText="1"/>
    </xf>
    <xf numFmtId="0" fontId="2" fillId="0" borderId="1" xfId="0" applyFont="1" applyBorder="1" applyAlignment="1">
      <alignment vertical="center" wrapText="1"/>
    </xf>
    <xf numFmtId="3"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2" fillId="0" borderId="2" xfId="0" applyFont="1" applyBorder="1" applyAlignment="1">
      <alignment vertical="center" wrapText="1"/>
    </xf>
    <xf numFmtId="0" fontId="7" fillId="0" borderId="3" xfId="0" applyFont="1" applyBorder="1"/>
    <xf numFmtId="0" fontId="6" fillId="4" borderId="1" xfId="0" applyFont="1" applyFill="1" applyBorder="1" applyAlignment="1">
      <alignment horizontal="center" vertical="center"/>
    </xf>
    <xf numFmtId="3" fontId="6" fillId="0" borderId="1" xfId="0" applyNumberFormat="1" applyFont="1" applyBorder="1" applyAlignment="1">
      <alignment horizontal="center" vertical="center"/>
    </xf>
    <xf numFmtId="0" fontId="8" fillId="0" borderId="0" xfId="0" applyFont="1" applyAlignment="1">
      <alignment horizontal="center" vertical="center"/>
    </xf>
    <xf numFmtId="0" fontId="0" fillId="0" borderId="0" xfId="0"/>
    <xf numFmtId="3" fontId="9" fillId="5" borderId="0" xfId="0" applyNumberFormat="1" applyFont="1" applyFill="1" applyAlignment="1">
      <alignment horizontal="center"/>
    </xf>
    <xf numFmtId="3" fontId="8" fillId="0" borderId="4" xfId="0" applyNumberFormat="1" applyFont="1" applyBorder="1" applyAlignment="1">
      <alignment horizontal="center" vertical="center"/>
    </xf>
    <xf numFmtId="0" fontId="7" fillId="0" borderId="5" xfId="0" applyFont="1" applyBorder="1"/>
    <xf numFmtId="0" fontId="7" fillId="0" borderId="6" xfId="0" applyFont="1" applyBorder="1"/>
    <xf numFmtId="3" fontId="10" fillId="0" borderId="2" xfId="0" applyNumberFormat="1" applyFont="1" applyBorder="1" applyAlignment="1">
      <alignment horizontal="center"/>
    </xf>
    <xf numFmtId="3" fontId="11" fillId="0" borderId="7" xfId="0" applyNumberFormat="1" applyFont="1" applyBorder="1" applyAlignment="1">
      <alignment horizontal="center" vertical="center"/>
    </xf>
    <xf numFmtId="0" fontId="7" fillId="0" borderId="7" xfId="0" applyFont="1" applyBorder="1"/>
    <xf numFmtId="3" fontId="1" fillId="2" borderId="7" xfId="0" applyNumberFormat="1" applyFont="1" applyFill="1" applyBorder="1" applyAlignment="1">
      <alignment horizontal="center"/>
    </xf>
    <xf numFmtId="3" fontId="12" fillId="2" borderId="7" xfId="0" applyNumberFormat="1" applyFont="1" applyFill="1" applyBorder="1" applyAlignment="1">
      <alignment horizontal="center"/>
    </xf>
    <xf numFmtId="0" fontId="13" fillId="0" borderId="7" xfId="0" applyFont="1" applyBorder="1"/>
    <xf numFmtId="3" fontId="14" fillId="2" borderId="7" xfId="0" applyNumberFormat="1" applyFont="1" applyFill="1" applyBorder="1" applyAlignment="1">
      <alignment horizontal="center"/>
    </xf>
    <xf numFmtId="0" fontId="15"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CBDE4-07EE-4915-9301-8EB08CA9BF65}">
  <dimension ref="A1:F29"/>
  <sheetViews>
    <sheetView tabSelected="1" topLeftCell="A22" workbookViewId="0">
      <selection activeCell="C3" sqref="C3"/>
    </sheetView>
  </sheetViews>
  <sheetFormatPr defaultColWidth="12.5703125" defaultRowHeight="15"/>
  <cols>
    <col min="1" max="1" width="4.5703125" customWidth="1"/>
    <col min="2" max="2" width="42.28515625" customWidth="1"/>
    <col min="3" max="3" width="48.7109375" customWidth="1"/>
    <col min="4" max="4" width="12.42578125" customWidth="1"/>
    <col min="5" max="6" width="12" customWidth="1"/>
  </cols>
  <sheetData>
    <row r="1" spans="1:6">
      <c r="A1" s="1" t="s">
        <v>0</v>
      </c>
      <c r="B1" s="2" t="s">
        <v>1</v>
      </c>
      <c r="C1" s="2" t="s">
        <v>2</v>
      </c>
      <c r="D1" s="3" t="s">
        <v>3</v>
      </c>
      <c r="E1" s="3" t="s">
        <v>4</v>
      </c>
      <c r="F1" s="3" t="s">
        <v>5</v>
      </c>
    </row>
    <row r="2" spans="1:6" ht="115.5">
      <c r="A2" s="4">
        <v>1</v>
      </c>
      <c r="B2" s="5" t="s">
        <v>6</v>
      </c>
      <c r="C2" s="6" t="s">
        <v>7</v>
      </c>
      <c r="D2" s="7">
        <v>65000</v>
      </c>
      <c r="E2" s="7">
        <v>65000</v>
      </c>
      <c r="F2" s="7">
        <v>65000</v>
      </c>
    </row>
    <row r="3" spans="1:6" ht="63.75">
      <c r="A3" s="4">
        <v>2</v>
      </c>
      <c r="B3" s="5" t="s">
        <v>8</v>
      </c>
      <c r="C3" s="6" t="s">
        <v>9</v>
      </c>
      <c r="D3" s="7">
        <v>42000</v>
      </c>
      <c r="E3" s="7">
        <v>42000</v>
      </c>
      <c r="F3" s="7">
        <v>42000</v>
      </c>
    </row>
    <row r="4" spans="1:6" ht="38.25">
      <c r="A4" s="4">
        <v>3</v>
      </c>
      <c r="B4" s="5" t="s">
        <v>10</v>
      </c>
      <c r="C4" s="6" t="s">
        <v>11</v>
      </c>
      <c r="D4" s="8" t="s">
        <v>12</v>
      </c>
      <c r="E4" s="8" t="s">
        <v>12</v>
      </c>
      <c r="F4" s="8" t="s">
        <v>12</v>
      </c>
    </row>
    <row r="5" spans="1:6" ht="25.5">
      <c r="A5" s="4">
        <v>4</v>
      </c>
      <c r="B5" s="9" t="s">
        <v>13</v>
      </c>
      <c r="C5" s="6" t="s">
        <v>14</v>
      </c>
      <c r="D5" s="7">
        <v>21850</v>
      </c>
      <c r="E5" s="7">
        <v>21850</v>
      </c>
      <c r="F5" s="7">
        <v>21850</v>
      </c>
    </row>
    <row r="6" spans="1:6">
      <c r="A6" s="4">
        <v>5</v>
      </c>
      <c r="B6" s="9" t="s">
        <v>15</v>
      </c>
      <c r="C6" s="6" t="s">
        <v>16</v>
      </c>
      <c r="D6" s="7">
        <v>22800</v>
      </c>
      <c r="E6" s="7">
        <v>22800</v>
      </c>
      <c r="F6" s="7">
        <v>22800</v>
      </c>
    </row>
    <row r="7" spans="1:6">
      <c r="A7" s="4">
        <v>6</v>
      </c>
      <c r="B7" s="9" t="s">
        <v>17</v>
      </c>
      <c r="C7" s="6" t="s">
        <v>16</v>
      </c>
      <c r="D7" s="7">
        <v>35150</v>
      </c>
      <c r="E7" s="7">
        <v>35150</v>
      </c>
      <c r="F7" s="7">
        <v>35150</v>
      </c>
    </row>
    <row r="8" spans="1:6" ht="25.5">
      <c r="A8" s="4">
        <v>7</v>
      </c>
      <c r="B8" s="9" t="s">
        <v>18</v>
      </c>
      <c r="C8" s="6" t="s">
        <v>19</v>
      </c>
      <c r="D8" s="7">
        <v>22800</v>
      </c>
      <c r="E8" s="7">
        <v>22800</v>
      </c>
      <c r="F8" s="7">
        <v>22800</v>
      </c>
    </row>
    <row r="9" spans="1:6" ht="51">
      <c r="A9" s="4">
        <v>8</v>
      </c>
      <c r="B9" s="5" t="s">
        <v>20</v>
      </c>
      <c r="C9" s="6" t="s">
        <v>21</v>
      </c>
      <c r="D9" s="7">
        <v>23750</v>
      </c>
      <c r="E9" s="7">
        <v>23750</v>
      </c>
      <c r="F9" s="7">
        <v>23750</v>
      </c>
    </row>
    <row r="10" spans="1:6" ht="58.5">
      <c r="A10" s="4">
        <v>9</v>
      </c>
      <c r="B10" s="5" t="s">
        <v>22</v>
      </c>
      <c r="C10" s="6" t="s">
        <v>23</v>
      </c>
      <c r="D10" s="7">
        <v>51300</v>
      </c>
      <c r="E10" s="7">
        <v>51300</v>
      </c>
      <c r="F10" s="7">
        <v>51300</v>
      </c>
    </row>
    <row r="11" spans="1:6" ht="72.75">
      <c r="A11" s="4">
        <v>10</v>
      </c>
      <c r="B11" s="5" t="s">
        <v>24</v>
      </c>
      <c r="C11" s="6" t="s">
        <v>25</v>
      </c>
      <c r="D11" s="7">
        <v>23750</v>
      </c>
      <c r="E11" s="7">
        <v>23750</v>
      </c>
      <c r="F11" s="7">
        <v>23750</v>
      </c>
    </row>
    <row r="12" spans="1:6">
      <c r="A12" s="4">
        <v>11</v>
      </c>
      <c r="B12" s="5" t="s">
        <v>26</v>
      </c>
      <c r="C12" s="10" t="s">
        <v>27</v>
      </c>
      <c r="D12" s="7">
        <v>16150</v>
      </c>
      <c r="E12" s="7">
        <v>16150</v>
      </c>
      <c r="F12" s="7">
        <v>16150</v>
      </c>
    </row>
    <row r="13" spans="1:6">
      <c r="A13" s="4">
        <v>12</v>
      </c>
      <c r="B13" s="5" t="s">
        <v>28</v>
      </c>
      <c r="C13" s="11"/>
      <c r="D13" s="7">
        <v>49400</v>
      </c>
      <c r="E13" s="7">
        <v>49400</v>
      </c>
      <c r="F13" s="7">
        <v>49400</v>
      </c>
    </row>
    <row r="14" spans="1:6" ht="58.5">
      <c r="A14" s="4">
        <v>13</v>
      </c>
      <c r="B14" s="5" t="s">
        <v>29</v>
      </c>
      <c r="C14" s="6" t="s">
        <v>30</v>
      </c>
      <c r="D14" s="7">
        <v>67450</v>
      </c>
      <c r="E14" s="7">
        <v>67450</v>
      </c>
      <c r="F14" s="7">
        <v>67450</v>
      </c>
    </row>
    <row r="15" spans="1:6">
      <c r="A15" s="4">
        <v>14</v>
      </c>
      <c r="B15" s="5" t="s">
        <v>31</v>
      </c>
      <c r="C15" s="6" t="s">
        <v>32</v>
      </c>
      <c r="D15" s="7">
        <v>130150</v>
      </c>
      <c r="E15" s="12"/>
      <c r="F15" s="12"/>
    </row>
    <row r="16" spans="1:6">
      <c r="A16" s="4">
        <v>15</v>
      </c>
      <c r="B16" s="5" t="s">
        <v>33</v>
      </c>
      <c r="C16" s="6" t="s">
        <v>34</v>
      </c>
      <c r="D16" s="12"/>
      <c r="E16" s="12"/>
      <c r="F16" s="7">
        <v>95000</v>
      </c>
    </row>
    <row r="17" spans="1:6" ht="38.25">
      <c r="A17" s="4">
        <v>16</v>
      </c>
      <c r="B17" s="5" t="s">
        <v>35</v>
      </c>
      <c r="C17" s="6" t="s">
        <v>36</v>
      </c>
      <c r="D17" s="7">
        <v>35000</v>
      </c>
      <c r="E17" s="7">
        <v>35000</v>
      </c>
      <c r="F17" s="7">
        <v>35000</v>
      </c>
    </row>
    <row r="18" spans="1:6" ht="87">
      <c r="A18" s="4">
        <v>17</v>
      </c>
      <c r="B18" s="5" t="s">
        <v>37</v>
      </c>
      <c r="C18" s="6" t="s">
        <v>38</v>
      </c>
      <c r="D18" s="7">
        <v>98000</v>
      </c>
      <c r="E18" s="7">
        <v>98000</v>
      </c>
      <c r="F18" s="7">
        <v>98000</v>
      </c>
    </row>
    <row r="19" spans="1:6" ht="44.25">
      <c r="A19" s="4">
        <v>18</v>
      </c>
      <c r="B19" s="5" t="s">
        <v>39</v>
      </c>
      <c r="C19" s="6" t="s">
        <v>40</v>
      </c>
      <c r="D19" s="7">
        <v>91000</v>
      </c>
      <c r="E19" s="7">
        <v>91000</v>
      </c>
      <c r="F19" s="12"/>
    </row>
    <row r="20" spans="1:6" ht="45">
      <c r="A20" s="4">
        <v>19</v>
      </c>
      <c r="B20" s="5" t="s">
        <v>41</v>
      </c>
      <c r="C20" s="6" t="s">
        <v>42</v>
      </c>
      <c r="D20" s="7">
        <v>92150</v>
      </c>
      <c r="E20" s="7">
        <v>92150</v>
      </c>
      <c r="F20" s="7">
        <v>92150</v>
      </c>
    </row>
    <row r="21" spans="1:6" ht="45">
      <c r="A21" s="4">
        <v>20</v>
      </c>
      <c r="B21" s="5" t="s">
        <v>43</v>
      </c>
      <c r="C21" s="6" t="s">
        <v>44</v>
      </c>
      <c r="D21" s="7">
        <v>71250</v>
      </c>
      <c r="E21" s="7">
        <v>71250</v>
      </c>
      <c r="F21" s="7">
        <v>71250</v>
      </c>
    </row>
    <row r="22" spans="1:6" ht="30">
      <c r="A22" s="4">
        <v>21</v>
      </c>
      <c r="B22" s="5" t="s">
        <v>45</v>
      </c>
      <c r="C22" s="6" t="s">
        <v>46</v>
      </c>
      <c r="D22" s="7">
        <v>39900</v>
      </c>
      <c r="E22" s="7">
        <v>39900</v>
      </c>
      <c r="F22" s="7">
        <v>39900</v>
      </c>
    </row>
    <row r="23" spans="1:6" ht="45">
      <c r="A23" s="4">
        <v>22</v>
      </c>
      <c r="B23" s="5" t="s">
        <v>47</v>
      </c>
      <c r="C23" s="6" t="s">
        <v>48</v>
      </c>
      <c r="D23" s="7">
        <v>188500</v>
      </c>
      <c r="E23" s="7">
        <v>188500</v>
      </c>
      <c r="F23" s="7">
        <v>188500</v>
      </c>
    </row>
    <row r="24" spans="1:6" ht="30">
      <c r="A24" s="4">
        <v>23</v>
      </c>
      <c r="B24" s="5" t="s">
        <v>49</v>
      </c>
      <c r="C24" s="6" t="s">
        <v>50</v>
      </c>
      <c r="D24" s="13">
        <v>243900</v>
      </c>
      <c r="E24" s="13">
        <v>243900</v>
      </c>
      <c r="F24" s="13">
        <v>243900</v>
      </c>
    </row>
    <row r="25" spans="1:6" ht="15.75">
      <c r="A25" s="14" t="s">
        <v>51</v>
      </c>
      <c r="B25" s="15"/>
      <c r="C25" s="15"/>
      <c r="D25" s="16">
        <f t="shared" ref="D25:F25" si="0">SUM(D2:D24)</f>
        <v>1431250</v>
      </c>
      <c r="E25" s="16">
        <f t="shared" si="0"/>
        <v>1301100</v>
      </c>
      <c r="F25" s="16">
        <f t="shared" si="0"/>
        <v>1305100</v>
      </c>
    </row>
    <row r="26" spans="1:6" ht="15.75">
      <c r="A26" s="17" t="s">
        <v>52</v>
      </c>
      <c r="B26" s="18"/>
      <c r="C26" s="19"/>
      <c r="D26" s="20">
        <v>1</v>
      </c>
      <c r="E26" s="20">
        <v>2</v>
      </c>
      <c r="F26" s="20">
        <v>23</v>
      </c>
    </row>
    <row r="27" spans="1:6">
      <c r="A27" s="21" t="s">
        <v>53</v>
      </c>
      <c r="B27" s="22"/>
      <c r="C27" s="22"/>
      <c r="D27" s="23">
        <f t="shared" ref="D27:F27" si="1">D25*D26</f>
        <v>1431250</v>
      </c>
      <c r="E27" s="23">
        <f t="shared" si="1"/>
        <v>2602200</v>
      </c>
      <c r="F27" s="23">
        <f t="shared" si="1"/>
        <v>30017300</v>
      </c>
    </row>
    <row r="28" spans="1:6" ht="21">
      <c r="A28" s="22"/>
      <c r="B28" s="22"/>
      <c r="C28" s="22"/>
      <c r="D28" s="24">
        <f>SUM(D27:F27)</f>
        <v>34050750</v>
      </c>
      <c r="E28" s="25"/>
      <c r="F28" s="25"/>
    </row>
    <row r="29" spans="1:6" ht="21">
      <c r="A29" s="21" t="s">
        <v>54</v>
      </c>
      <c r="B29" s="22"/>
      <c r="C29" s="22"/>
      <c r="D29" s="26">
        <f>D28*0.95</f>
        <v>32348212.5</v>
      </c>
      <c r="E29" s="27"/>
      <c r="F29" s="27"/>
    </row>
  </sheetData>
  <mergeCells count="7">
    <mergeCell ref="C12:C13"/>
    <mergeCell ref="A25:C25"/>
    <mergeCell ref="A26:C26"/>
    <mergeCell ref="A27:C28"/>
    <mergeCell ref="D28:F28"/>
    <mergeCell ref="A29:C29"/>
    <mergeCell ref="D29:F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2025-02-06T02:38:09Z</dcterms:created>
  <dcterms:modified xsi:type="dcterms:W3CDTF">2025-02-06T02:38:40Z</dcterms:modified>
</cp:coreProperties>
</file>