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THÍ NGHIỆM ĐIỆN\"/>
    </mc:Choice>
  </mc:AlternateContent>
  <xr:revisionPtr revIDLastSave="0" documentId="13_ncr:1_{1C603B30-380A-4EB6-AE7D-18E13DD2992A}" xr6:coauthVersionLast="47" xr6:coauthVersionMax="47" xr10:uidLastSave="{00000000-0000-0000-0000-000000000000}"/>
  <bookViews>
    <workbookView xWindow="-120" yWindow="-120" windowWidth="20730" windowHeight="11160" xr2:uid="{00000000-000D-0000-FFFF-FFFF00000000}"/>
  </bookViews>
  <sheets>
    <sheet name="Danh mục" sheetId="1" r:id="rId1"/>
    <sheet name="up ht"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 i="1" l="1"/>
  <c r="G59" i="1" s="1"/>
  <c r="G50" i="1"/>
  <c r="F59" i="1" s="1"/>
  <c r="I41" i="1"/>
  <c r="G41" i="1"/>
  <c r="I36" i="1"/>
  <c r="G58" i="1" s="1"/>
  <c r="H58" i="1" s="1"/>
  <c r="I15" i="1"/>
  <c r="G57" i="1" s="1"/>
  <c r="G15" i="1"/>
  <c r="F57" i="1" l="1"/>
  <c r="H57" i="1" s="1"/>
  <c r="H59" i="1"/>
  <c r="I36" i="2"/>
  <c r="G36" i="2"/>
  <c r="H60" i="1" l="1"/>
</calcChain>
</file>

<file path=xl/sharedStrings.xml><?xml version="1.0" encoding="utf-8"?>
<sst xmlns="http://schemas.openxmlformats.org/spreadsheetml/2006/main" count="217" uniqueCount="122">
  <si>
    <t>STT</t>
  </si>
  <si>
    <t>Danh mục khám</t>
  </si>
  <si>
    <t>Chức năng khám</t>
  </si>
  <si>
    <t>Đơn giá (VND)</t>
  </si>
  <si>
    <t>Nam</t>
  </si>
  <si>
    <t>Nữ</t>
  </si>
  <si>
    <t>A. DANH MỤC KHÁM ĐỊNH KỲ</t>
  </si>
  <si>
    <t>Khám tổng quát</t>
  </si>
  <si>
    <t>Khám nội</t>
  </si>
  <si>
    <t>Phát hiện sơ bộ các bệnh lý toàn thân (Đo chỉ số cơ thể (BMI), mạch, huyết áp, khám chung tất cả...)</t>
  </si>
  <si>
    <t>Khám ngoại</t>
  </si>
  <si>
    <t xml:space="preserve">Phát hiện sơ bộ các bệnh lý ngoại khoa toàn thân </t>
  </si>
  <si>
    <t>Khám Tai - mũi - họng</t>
  </si>
  <si>
    <t>Phát hiện sơ bộ các bệnh lý về Tai - Mũi - Họng, tư vấn các bệnh lý về viên xoang, thanh quản,…</t>
  </si>
  <si>
    <t>Khám Răng hàm mặt</t>
  </si>
  <si>
    <t>Phát hiện các bệnh lý sơ bộ về Răng,…viêm nướu, sâu răng và các bệnh khác về Răng.</t>
  </si>
  <si>
    <t>Khám mắt</t>
  </si>
  <si>
    <t>Phát hiện các bệnh lý sơ bộ về Mắt, đo mắt,…</t>
  </si>
  <si>
    <t>Khám da liễu</t>
  </si>
  <si>
    <t>Phát hiện các bệnh lý da liễu</t>
  </si>
  <si>
    <t>Chẩn đoán hình ảnh</t>
  </si>
  <si>
    <t>Chụp X-Quang tim phổi kỹ thuật số (Hãng Fuji - Nhật)</t>
  </si>
  <si>
    <t>Phát hiện các bệnh về lao, phổi, u, …Bệnh tim liên quan tới phổi.</t>
  </si>
  <si>
    <t>Siêu âm màu Bụng - Tổng Quát (Máy GE LOGIQ S7 Expert Công  nghệ XDclear đầu dò ma trận siêu nông - Mỹ)</t>
  </si>
  <si>
    <t>Đánh giá các bất thường ở ổ bụng: gan, thận, mật, tử cung buồng trứng (đối với nữ), tuyến tiền liệt (đối với nam).</t>
  </si>
  <si>
    <t>Điện tâm đồ (Đo điện tim) 12 kênh (Hãng GE - Mỹ)</t>
  </si>
  <si>
    <t>Phát hiện sớm các bệnh lý thiếu máu cơ tim, rối loạn nhịp tim</t>
  </si>
  <si>
    <t>Siêu âm Tuyến giáp  (Máy GE LOGIQ S7 Expert Công  nghệ XDclear đầu dò ma trận siêu nông - Mỹ)</t>
  </si>
  <si>
    <t>Phát hiện sớm, chính xác các bệnh lý về tuyến giáp (bướu cổ).</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</si>
  <si>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</si>
  <si>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</si>
  <si>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</si>
  <si>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</si>
  <si>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t>
  </si>
  <si>
    <t>Phát hiện các bất thường về đường máu</t>
  </si>
  <si>
    <t>Bộ mỡ máu</t>
  </si>
  <si>
    <t>Cholesterol TP (Hãng Roche - Thụy sỹ - Hóa chất chính hãng)</t>
  </si>
  <si>
    <t>Cholesterol toàn phần</t>
  </si>
  <si>
    <t>Triglycerid (Hãng Roche - Thụy sỹ - Hóa chất chính hãng)</t>
  </si>
  <si>
    <t>1 dạng chất béo</t>
  </si>
  <si>
    <t>HDL-cholesterol  (Hãng Roche - Thụy sỹ - Hóa chất chính hãng)</t>
  </si>
  <si>
    <t>Cholesterol có lợi</t>
  </si>
  <si>
    <t xml:space="preserve">LDL-cholesterol   (Hãng Roche - Thụy sỹ - Hóa chất chính hãng)    </t>
  </si>
  <si>
    <t>Cholesterol có hại</t>
  </si>
  <si>
    <t>Kiểm tra chức năng gan</t>
  </si>
  <si>
    <t>AST ( SGOT )  (Hãng Roche - Thụy sỹ - Hóa chất chính hãng)</t>
  </si>
  <si>
    <t>Phát hiện tình trạng viêm gan</t>
  </si>
  <si>
    <t>ALT ( SGPT )  (Hãng Roche - Thụy sỹ - Hóa chất chính hãng)</t>
  </si>
  <si>
    <t>K. tra chức năng thận</t>
  </si>
  <si>
    <t>Định lượng CREATINIE máu (Hãng Roche - Thụy sỹ - Hóa chất chính hãng)</t>
  </si>
  <si>
    <t>Đánh giá chức năng thận.</t>
  </si>
  <si>
    <t>Nước tiểu toàn phần</t>
  </si>
  <si>
    <t xml:space="preserve">Nước tiểu 10 thông số. (Xét nghiệm nước tiểu toàn phần) (Hãng Roche - Thụy sỹ - Hóa chất chính hãng) </t>
  </si>
  <si>
    <t xml:space="preserve">Phát hiện bệnh tiểu đường, các bệnh thận, viêm cầu thận, viêm đường tiết niệu và các bệnh lý của các cơ quan khác trong cơ thể </t>
  </si>
  <si>
    <t>Kiểm tra gout</t>
  </si>
  <si>
    <t>Định lượng ACID URIC máu (Hãng Roche - Thụy sỹ - Hóa chất chính hãng)</t>
  </si>
  <si>
    <t>Phát hiện bệnh Goutte.</t>
  </si>
  <si>
    <t>Chỉ điểm ung thư</t>
  </si>
  <si>
    <t>CEA trong máu (Hãng Roche - Thụy sỹ - Hóa chất chính hãng)</t>
  </si>
  <si>
    <t xml:space="preserve">Chỉ điểm ung thư đường tiêu hóa </t>
  </si>
  <si>
    <t>AFP  trong máu (Hãng Roche - Thụy sỹ - Hóa chất chính hãng)</t>
  </si>
  <si>
    <t xml:space="preserve">Chỉ điểm ung thư gan </t>
  </si>
  <si>
    <t>Ca72-4  trong máu (Hãng Roche - Thụy sỹ - Hóa chất chính hãng)</t>
  </si>
  <si>
    <t xml:space="preserve">Chỉ điểm ung thư dạ dày </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</si>
  <si>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</si>
  <si>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</si>
  <si>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</si>
  <si>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</si>
  <si>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Ca 15-3  trong máu (Hãng Roche - Thụy sỹ - Hóa chất chính hãng)</t>
  </si>
  <si>
    <t xml:space="preserve">Chỉ điểm ung thư vú </t>
  </si>
  <si>
    <t>Đặc thù của nữ</t>
  </si>
  <si>
    <t>Khám phụ khoa (đối với nữ)</t>
  </si>
  <si>
    <t>Phát hiện các bệnh lý về sản phụ khoa.</t>
  </si>
  <si>
    <t>Miễn phí</t>
  </si>
  <si>
    <t>Siêu âm màu tuyến vú (Máy GE LOGIQ S7 Expert Công nghệ XDclear đầu dò ma trận siêu nông-Mỹ )</t>
  </si>
  <si>
    <t>Phát hiện sớm, chính xác các bệnh lý tuyến vú, u vú,…</t>
  </si>
  <si>
    <t xml:space="preserve">Soi Cổ Tử Cung </t>
  </si>
  <si>
    <t>Phát hiện bệnh lý cổ tử cung về mặt hình thể</t>
  </si>
  <si>
    <t>Xét nghiệm tầm soát ung thư cổ tử cung bằng phương pháp Pap Smear</t>
  </si>
  <si>
    <t>Phát hiện tế bào ung thư cổ tử cung</t>
  </si>
  <si>
    <t xml:space="preserve">Tổng kết và tư vấn sức khỏe </t>
  </si>
  <si>
    <t xml:space="preserve">Tư vấn điều trị toàn bộ các kết quả khám </t>
  </si>
  <si>
    <t>TỔNG CỘNG (A)</t>
  </si>
  <si>
    <t>B. DANH MỤC KHÁM CHO NHÂN VIÊN MỚI (15 CBCNV)</t>
  </si>
  <si>
    <t>Nhóm máu</t>
  </si>
  <si>
    <t>Định nhóm máu ABO, Rh (D) bằng phương pháp Gelcard</t>
  </si>
  <si>
    <t xml:space="preserve">Xác định nhóm máu </t>
  </si>
  <si>
    <t>TỔNG CỘNG (B)</t>
  </si>
  <si>
    <t xml:space="preserve">C. DANH MỤC KHÁM PHÁT HIỆN BỆNH NGHỀ NGHIỆP </t>
  </si>
  <si>
    <t>Khám nghề nghiệp</t>
  </si>
  <si>
    <t>Đo chức năng hô hấp</t>
  </si>
  <si>
    <t>Đánh giá chức năng thông khí của phổi thông qua các thể tích, lưu lượng khí trong chu trình hô hấp (hít vào, thở ra)</t>
  </si>
  <si>
    <t>Test lẩy da</t>
  </si>
  <si>
    <t>Đo dộ pH da cổ tay</t>
  </si>
  <si>
    <t>Kết luận bệnh nghề nghiệp</t>
  </si>
  <si>
    <t>TỔNG CỘNG (C)</t>
  </si>
  <si>
    <t>TỔNG GIÁ TRỊ THỰC HIỆN KHÁM SỨC KHỎE ĐỊNH KỲ LẦN 1 NĂM 2024</t>
  </si>
  <si>
    <t>Gói khám</t>
  </si>
  <si>
    <t>Lượt khám</t>
  </si>
  <si>
    <t>Đơn giá</t>
  </si>
  <si>
    <t>Thành tiền</t>
  </si>
  <si>
    <t>Nam/nữ (nhóm máu cho nhân viên mới)</t>
  </si>
  <si>
    <t>Khám phát hiện bệnh nghề nghiệp)</t>
  </si>
  <si>
    <t>TỔNG CỘNG (A)+(B)+(C)</t>
  </si>
  <si>
    <t>Khám phụ khoa, khám vú (đối với nữ)</t>
  </si>
  <si>
    <t>I. DANH MỤC KHÁM ĐỊNH KỲ</t>
  </si>
  <si>
    <t>* HẠNG MỤC KHÁM ĐỐI VỚI LAO ĐỘNG NỮ</t>
  </si>
  <si>
    <t>II. HẠNG MỤC KHÁM BỔ SUNG THEO ĐIỀU 16 THỎA ƯỚC LAO ĐÔNGH TẬP THỂ CHO CBNV</t>
  </si>
  <si>
    <t xml:space="preserve">III. DANH MỤC KHÁM PHÁT HIỆN BỆNH NGHỀ NGHIỆP </t>
  </si>
  <si>
    <t>PHÂN LOẠI ĐỐI TƯỢNG KHÁM</t>
  </si>
  <si>
    <t>THÀNH TIỀN</t>
  </si>
  <si>
    <t xml:space="preserve">Khám sức khỏe định kỳ lần 1/2025 và các hạng 
mục bổ sung theo Thỏa ước lao động tập thể 
cho toàn thể CBCNV Công ty </t>
  </si>
  <si>
    <t>Đơn giá gói Nam</t>
  </si>
  <si>
    <t>Đơn giá gói Nữ</t>
  </si>
  <si>
    <t xml:space="preserve">Khám phụ khoa (lao động nữ) </t>
  </si>
  <si>
    <t xml:space="preserve">Khám phát hiện bệnh nghề nghiệp do tiếp xúc 
với xăng, dầu và hơi khí độc </t>
  </si>
  <si>
    <t>TỔNG CỘNG</t>
  </si>
  <si>
    <t xml:space="preserve">CÔNG TY CỔ PHẦN BỆNH VIỆN THIỆN NHÂN ĐÀ NẴNG 
Số 276-278-280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</si>
  <si>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</si>
  <si>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BẢNG BÁO GIÁ GÓI KHÁM SỨC KHỎE TỔNG QUÁT CHẤT LƯỢNG CAO</t>
  </si>
  <si>
    <t>Kính gửi: Công ty TNHH MTV Thí Nghiệm Điện Miền Trung</t>
  </si>
  <si>
    <t>Tặng kèm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</si>
</sst>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7" x14ac:knownFonts="1">
    <font>
      <sz val="11"/>
      <color theme="1"/>
      <name val="Calibri"/>
      <family val="2"/>
      <scheme val="minor"/>
    </font>
    <font>
      <sz val="10"/>
      <color theme="1"/>
      <name val="Times New Roman"/>
      <family val="1"/>
    </font>
    <font>
      <b/>
      <sz val="13"/>
      <color rgb="FF000000"/>
      <name val="Times New Roman"/>
      <family val="1"/>
    </font>
    <font>
      <sz val="13"/>
      <color rgb="FF000000"/>
      <name val="Times New Roman"/>
      <family val="1"/>
    </font>
    <font>
      <sz val="13"/>
      <color theme="1"/>
      <name val="Times New Roman"/>
      <family val="1"/>
    </font>
    <font>
      <b/>
      <sz val="13"/>
      <color theme="1"/>
      <name val="Times New Roman"/>
      <family val="1"/>
    </font>
    <font>
      <sz val="13"/>
      <color rgb="FFFF0000"/>
      <name val="Times New Roman"/>
      <family val="1"/>
    </font>
    <font>
      <b/>
      <sz val="12"/>
      <color theme="1"/>
      <name val="Times New Roman"/>
      <family val="1"/>
    </font>
    <font>
      <sz val="12"/>
      <color theme="1"/>
      <name val="Times New Roman"/>
      <family val="1"/>
    </font>
    <font>
      <sz val="11"/>
      <color theme="1"/>
      <name val="Calibri"/>
      <family val="2"/>
      <scheme val="minor"/>
    </font>
    <font>
      <b/>
      <sz val="12"/>
      <color rgb="FF000000"/>
      <name val="Times New Roman"/>
      <family val="1"/>
    </font>
    <font>
      <b/>
      <sz val="12"/>
      <color rgb="FFFF0000"/>
      <name val="Times New Roman"/>
      <family val="1"/>
    </font>
    <font>
      <sz val="12"/>
      <color rgb="FFFF0000"/>
      <name val="Times New Roman"/>
      <family val="1"/>
    </font>
    <font>
      <sz val="12"/>
      <color rgb="FF000000"/>
      <name val="Times New Roman"/>
      <family val="1"/>
    </font>
    <font>
      <b/>
      <i/>
      <sz val="13"/>
      <color theme="1"/>
      <name val="Times New Roman"/>
      <family val="1"/>
    </font>
    <font>
      <b/>
      <sz val="14"/>
      <color theme="1"/>
      <name val="Times New Roman"/>
      <family val="1"/>
    </font>
    <font>
      <b/>
      <u/>
      <sz val="13"/>
      <color theme="1"/>
      <name val="Times New Roman"/>
      <family val="1"/>
    </font>
  </fonts>
  <fills count="7">
    <fill>
      <patternFill patternType="none"/>
    </fill>
    <fill>
      <patternFill patternType="gray125"/>
    </fill>
    <fill>
      <patternFill patternType="solid">
        <fgColor rgb="FFE7E6E6"/>
        <bgColor indexed="64"/>
      </patternFill>
    </fill>
    <fill>
      <patternFill patternType="solid">
        <fgColor rgb="FFFFFFFF"/>
        <bgColor indexed="64"/>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
    <xf numFmtId="0" fontId="0" fillId="0" borderId="0"/>
    <xf numFmtId="164" fontId="9" fillId="0" borderId="0" applyFont="0" applyFill="0" applyBorder="0" applyAlignment="0" applyProtection="0"/>
  </cellStyleXfs>
  <cellXfs count="130">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justify" vertical="center" wrapText="1"/>
    </xf>
    <xf numFmtId="3" fontId="4" fillId="0" borderId="1" xfId="0" applyNumberFormat="1" applyFont="1" applyBorder="1" applyAlignment="1">
      <alignment horizontal="right" vertical="center" wrapText="1"/>
    </xf>
    <xf numFmtId="3"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0" fontId="4" fillId="0" borderId="1" xfId="0" applyFont="1" applyBorder="1" applyAlignment="1">
      <alignment horizontal="right" vertical="center" wrapText="1"/>
    </xf>
    <xf numFmtId="3" fontId="2" fillId="0" borderId="1" xfId="0" applyNumberFormat="1" applyFont="1" applyBorder="1" applyAlignment="1">
      <alignment horizontal="right" vertical="center" wrapText="1"/>
    </xf>
    <xf numFmtId="3" fontId="5" fillId="0" borderId="1" xfId="0" applyNumberFormat="1" applyFont="1" applyBorder="1" applyAlignment="1">
      <alignment horizontal="right" vertical="center" wrapText="1"/>
    </xf>
    <xf numFmtId="0" fontId="1" fillId="4" borderId="1" xfId="0" applyFont="1" applyFill="1" applyBorder="1" applyAlignment="1">
      <alignment vertical="center" wrapText="1"/>
    </xf>
    <xf numFmtId="3" fontId="2" fillId="0" borderId="1" xfId="0" applyNumberFormat="1" applyFont="1" applyBorder="1" applyAlignment="1">
      <alignment vertical="center" wrapText="1"/>
    </xf>
    <xf numFmtId="0" fontId="8" fillId="0" borderId="1" xfId="0" applyFont="1" applyBorder="1" applyAlignment="1">
      <alignment horizontal="center" vertical="center"/>
    </xf>
    <xf numFmtId="0" fontId="7" fillId="5"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8" fillId="0" borderId="0" xfId="0" applyFont="1" applyAlignment="1">
      <alignment vertical="center"/>
    </xf>
    <xf numFmtId="3" fontId="11" fillId="6" borderId="1" xfId="0" applyNumberFormat="1" applyFont="1" applyFill="1" applyBorder="1" applyAlignment="1">
      <alignment horizontal="center" vertical="center" wrapText="1"/>
    </xf>
    <xf numFmtId="0" fontId="12" fillId="0" borderId="0" xfId="0" applyFont="1" applyAlignment="1">
      <alignment vertical="center"/>
    </xf>
    <xf numFmtId="0" fontId="13"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horizontal="justify" vertical="center" wrapText="1"/>
    </xf>
    <xf numFmtId="3" fontId="8" fillId="0" borderId="1" xfId="0" applyNumberFormat="1" applyFont="1" applyBorder="1" applyAlignment="1">
      <alignment horizontal="center" vertical="center" wrapText="1"/>
    </xf>
    <xf numFmtId="3" fontId="13"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11" fillId="0" borderId="0" xfId="0" applyFont="1" applyAlignment="1">
      <alignment vertical="center"/>
    </xf>
    <xf numFmtId="0" fontId="11" fillId="0" borderId="4" xfId="0" applyFont="1" applyBorder="1" applyAlignment="1">
      <alignment horizontal="left" vertical="center" wrapText="1"/>
    </xf>
    <xf numFmtId="0" fontId="8" fillId="4" borderId="1" xfId="0" applyFont="1" applyFill="1" applyBorder="1" applyAlignment="1">
      <alignment horizontal="center" vertical="center" wrapText="1"/>
    </xf>
    <xf numFmtId="0" fontId="8" fillId="0" borderId="0" xfId="0" applyFont="1" applyAlignment="1">
      <alignment horizontal="center" vertical="center"/>
    </xf>
    <xf numFmtId="165" fontId="8" fillId="0" borderId="1" xfId="1" applyNumberFormat="1" applyFont="1" applyBorder="1" applyAlignment="1">
      <alignment vertical="center"/>
    </xf>
    <xf numFmtId="0" fontId="7" fillId="0" borderId="0" xfId="0" applyFont="1" applyAlignment="1">
      <alignment horizontal="center" vertical="center"/>
    </xf>
    <xf numFmtId="0" fontId="7" fillId="5"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11" fillId="0" borderId="1" xfId="0" applyFont="1" applyBorder="1" applyAlignment="1">
      <alignment vertical="center"/>
    </xf>
    <xf numFmtId="0" fontId="11" fillId="0" borderId="0" xfId="0" applyFont="1" applyAlignment="1">
      <alignment horizontal="center" vertical="center"/>
    </xf>
    <xf numFmtId="0" fontId="4" fillId="0" borderId="7" xfId="0" applyFont="1" applyBorder="1" applyAlignment="1">
      <alignment vertical="top" wrapText="1"/>
    </xf>
    <xf numFmtId="0" fontId="8" fillId="0" borderId="7" xfId="0" applyFont="1" applyBorder="1" applyAlignment="1">
      <alignment vertical="center"/>
    </xf>
    <xf numFmtId="0" fontId="4" fillId="0" borderId="8" xfId="0" applyFont="1" applyBorder="1" applyAlignment="1">
      <alignment vertical="top" wrapText="1"/>
    </xf>
    <xf numFmtId="0" fontId="8" fillId="0" borderId="8" xfId="0" applyFont="1" applyBorder="1" applyAlignment="1">
      <alignment vertical="center"/>
    </xf>
    <xf numFmtId="0" fontId="4" fillId="0" borderId="8" xfId="0" applyFont="1" applyBorder="1" applyAlignment="1">
      <alignment vertical="center"/>
    </xf>
    <xf numFmtId="0" fontId="5" fillId="0" borderId="8" xfId="0" applyFont="1" applyBorder="1" applyAlignment="1">
      <alignment horizontal="center" vertical="center"/>
    </xf>
    <xf numFmtId="3" fontId="4" fillId="0" borderId="8" xfId="1" applyNumberFormat="1" applyFont="1" applyBorder="1" applyAlignment="1">
      <alignment horizontal="center" vertical="center"/>
    </xf>
    <xf numFmtId="0" fontId="7" fillId="0" borderId="8" xfId="0" applyFont="1" applyBorder="1" applyAlignment="1">
      <alignment vertical="center"/>
    </xf>
    <xf numFmtId="0" fontId="7" fillId="0" borderId="8" xfId="0" applyFont="1" applyBorder="1" applyAlignment="1">
      <alignment vertical="center" wrapText="1"/>
    </xf>
    <xf numFmtId="0" fontId="8" fillId="0" borderId="8" xfId="0" applyFont="1" applyBorder="1" applyAlignment="1">
      <alignment vertical="center" wrapText="1"/>
    </xf>
    <xf numFmtId="0" fontId="8" fillId="0" borderId="8" xfId="0" applyFont="1" applyBorder="1" applyAlignment="1">
      <alignment horizontal="left" vertical="center" wrapText="1"/>
    </xf>
    <xf numFmtId="0" fontId="4" fillId="0" borderId="0" xfId="0" applyFont="1" applyAlignment="1">
      <alignment horizontal="left"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6" borderId="2" xfId="0" applyFont="1" applyFill="1" applyBorder="1" applyAlignment="1">
      <alignment horizontal="left" vertical="center" wrapText="1"/>
    </xf>
    <xf numFmtId="0" fontId="11" fillId="6" borderId="4" xfId="0" applyFont="1" applyFill="1" applyBorder="1" applyAlignment="1">
      <alignment horizontal="left" vertical="center" wrapText="1"/>
    </xf>
    <xf numFmtId="0" fontId="11" fillId="6" borderId="3" xfId="0" applyFont="1" applyFill="1" applyBorder="1" applyAlignment="1">
      <alignment horizontal="left" vertical="center" wrapText="1"/>
    </xf>
    <xf numFmtId="0" fontId="7" fillId="5" borderId="1" xfId="0" applyFont="1" applyFill="1" applyBorder="1" applyAlignment="1">
      <alignment horizontal="center" vertical="center"/>
    </xf>
    <xf numFmtId="3" fontId="13" fillId="0" borderId="2"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vertical="center" wrapText="1"/>
    </xf>
    <xf numFmtId="165" fontId="8" fillId="0" borderId="2" xfId="0" applyNumberFormat="1" applyFont="1" applyBorder="1" applyAlignment="1">
      <alignment horizontal="center" vertical="center"/>
    </xf>
    <xf numFmtId="0" fontId="8" fillId="0" borderId="3" xfId="0" applyFont="1" applyBorder="1" applyAlignment="1">
      <alignment horizontal="center" vertical="center"/>
    </xf>
    <xf numFmtId="165" fontId="11" fillId="0" borderId="2" xfId="0" applyNumberFormat="1" applyFont="1" applyBorder="1" applyAlignment="1">
      <alignment horizontal="center" vertical="center"/>
    </xf>
    <xf numFmtId="3" fontId="11" fillId="6" borderId="2" xfId="0" applyNumberFormat="1" applyFont="1" applyFill="1" applyBorder="1" applyAlignment="1">
      <alignment horizontal="center" vertical="center" wrapText="1"/>
    </xf>
    <xf numFmtId="0" fontId="11" fillId="6" borderId="3" xfId="0" applyFont="1" applyFill="1" applyBorder="1" applyAlignment="1">
      <alignment horizontal="center" vertical="center" wrapText="1"/>
    </xf>
    <xf numFmtId="0" fontId="13" fillId="0" borderId="1" xfId="0" applyFont="1" applyBorder="1" applyAlignment="1">
      <alignment horizontal="justify" vertical="center" wrapText="1"/>
    </xf>
    <xf numFmtId="0" fontId="13" fillId="4" borderId="2" xfId="0" applyFont="1" applyFill="1" applyBorder="1" applyAlignment="1">
      <alignment horizontal="center" vertical="center" wrapText="1"/>
    </xf>
    <xf numFmtId="0" fontId="13" fillId="4" borderId="3" xfId="0" applyFont="1" applyFill="1" applyBorder="1" applyAlignment="1">
      <alignment horizontal="center" vertical="center" wrapText="1"/>
    </xf>
    <xf numFmtId="3" fontId="12" fillId="4" borderId="2" xfId="0" applyNumberFormat="1" applyFont="1" applyFill="1" applyBorder="1" applyAlignment="1">
      <alignment horizontal="center" vertical="center" wrapText="1"/>
    </xf>
    <xf numFmtId="3" fontId="12" fillId="4" borderId="3" xfId="0" applyNumberFormat="1" applyFont="1" applyFill="1" applyBorder="1" applyAlignment="1">
      <alignment horizontal="center" vertical="center" wrapText="1"/>
    </xf>
    <xf numFmtId="3" fontId="8" fillId="0" borderId="2" xfId="0" applyNumberFormat="1" applyFont="1" applyBorder="1" applyAlignment="1">
      <alignment horizontal="center" vertical="center" wrapText="1"/>
    </xf>
    <xf numFmtId="3" fontId="8" fillId="0" borderId="3" xfId="0" applyNumberFormat="1" applyFont="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3" fontId="13" fillId="0" borderId="1" xfId="0" applyNumberFormat="1" applyFont="1" applyBorder="1" applyAlignment="1">
      <alignment horizontal="center" vertical="center" wrapText="1"/>
    </xf>
    <xf numFmtId="3" fontId="8" fillId="0" borderId="1" xfId="0" applyNumberFormat="1" applyFont="1" applyBorder="1" applyAlignment="1">
      <alignment horizontal="center" vertical="center" wrapTex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16" fillId="0" borderId="9" xfId="0" applyFont="1" applyBorder="1" applyAlignment="1">
      <alignment horizontal="left" vertical="center" wrapText="1"/>
    </xf>
    <xf numFmtId="0" fontId="16" fillId="0" borderId="10" xfId="0" applyFont="1" applyBorder="1" applyAlignment="1">
      <alignment horizontal="left" vertical="center" wrapText="1"/>
    </xf>
    <xf numFmtId="0" fontId="16" fillId="0" borderId="11" xfId="0" applyFont="1" applyBorder="1" applyAlignment="1">
      <alignment horizontal="left" vertical="center" wrapText="1"/>
    </xf>
    <xf numFmtId="0" fontId="16" fillId="0" borderId="12"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3" fontId="15" fillId="0" borderId="15" xfId="0" applyNumberFormat="1" applyFont="1" applyBorder="1" applyAlignment="1">
      <alignment horizontal="center" vertical="center"/>
    </xf>
    <xf numFmtId="3" fontId="15" fillId="0" borderId="16" xfId="0" applyNumberFormat="1" applyFont="1" applyBorder="1" applyAlignment="1">
      <alignment horizontal="center" vertical="center"/>
    </xf>
    <xf numFmtId="3" fontId="15" fillId="0" borderId="17" xfId="0" applyNumberFormat="1" applyFont="1" applyBorder="1" applyAlignment="1">
      <alignment horizontal="center" vertical="center"/>
    </xf>
    <xf numFmtId="0" fontId="14" fillId="0" borderId="18" xfId="0" applyFont="1" applyBorder="1" applyAlignment="1">
      <alignment horizontal="right" vertical="top" wrapText="1"/>
    </xf>
    <xf numFmtId="0" fontId="14" fillId="0" borderId="0" xfId="0" applyFont="1" applyAlignment="1">
      <alignment horizontal="right" vertical="top" wrapText="1"/>
    </xf>
    <xf numFmtId="0" fontId="14" fillId="0" borderId="19" xfId="0" applyFont="1" applyBorder="1" applyAlignment="1">
      <alignment horizontal="right" vertical="top" wrapText="1"/>
    </xf>
    <xf numFmtId="0" fontId="14" fillId="0" borderId="12" xfId="0" applyFont="1" applyBorder="1" applyAlignment="1">
      <alignment horizontal="right" vertical="top" wrapText="1"/>
    </xf>
    <xf numFmtId="0" fontId="14" fillId="0" borderId="13" xfId="0" applyFont="1" applyBorder="1" applyAlignment="1">
      <alignment horizontal="right" vertical="top" wrapText="1"/>
    </xf>
    <xf numFmtId="0" fontId="14" fillId="0" borderId="14" xfId="0" applyFont="1" applyBorder="1" applyAlignment="1">
      <alignment horizontal="right" vertical="top" wrapText="1"/>
    </xf>
    <xf numFmtId="3" fontId="11" fillId="6" borderId="3" xfId="0" applyNumberFormat="1" applyFont="1" applyFill="1" applyBorder="1" applyAlignment="1">
      <alignment horizontal="center" vertical="center" wrapText="1"/>
    </xf>
    <xf numFmtId="3" fontId="12" fillId="6" borderId="2" xfId="0" applyNumberFormat="1" applyFont="1" applyFill="1" applyBorder="1" applyAlignment="1">
      <alignment horizontal="center" vertical="center" wrapText="1"/>
    </xf>
    <xf numFmtId="3" fontId="12" fillId="6" borderId="3" xfId="0" applyNumberFormat="1" applyFont="1" applyFill="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3" xfId="0" applyFont="1" applyFill="1" applyBorder="1" applyAlignment="1">
      <alignment horizontal="center" vertical="center" wrapText="1"/>
    </xf>
    <xf numFmtId="3" fontId="4" fillId="0" borderId="1" xfId="0" applyNumberFormat="1" applyFont="1" applyBorder="1" applyAlignment="1">
      <alignment horizontal="right" vertical="center" wrapText="1"/>
    </xf>
    <xf numFmtId="0" fontId="3"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3" fillId="0" borderId="1" xfId="0" applyFont="1" applyBorder="1" applyAlignment="1">
      <alignment horizontal="center" vertical="center" wrapText="1"/>
    </xf>
    <xf numFmtId="3" fontId="3" fillId="0" borderId="1" xfId="0" applyNumberFormat="1" applyFont="1" applyBorder="1" applyAlignment="1">
      <alignment horizontal="right" vertical="center" wrapText="1"/>
    </xf>
    <xf numFmtId="0" fontId="1" fillId="4" borderId="1" xfId="0" applyFont="1" applyFill="1" applyBorder="1" applyAlignment="1">
      <alignment vertical="center" wrapText="1"/>
    </xf>
    <xf numFmtId="3" fontId="2" fillId="0" borderId="1" xfId="0" applyNumberFormat="1" applyFont="1" applyBorder="1" applyAlignment="1">
      <alignment horizontal="right" vertical="center" wrapText="1"/>
    </xf>
    <xf numFmtId="0" fontId="3" fillId="0" borderId="1" xfId="0" applyFont="1" applyBorder="1" applyAlignment="1">
      <alignment vertical="center" wrapText="1"/>
    </xf>
    <xf numFmtId="3" fontId="5"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0" fontId="3" fillId="4" borderId="1" xfId="0" applyFont="1" applyFill="1" applyBorder="1" applyAlignment="1">
      <alignment horizontal="right" vertical="center" wrapText="1"/>
    </xf>
    <xf numFmtId="0" fontId="2" fillId="3" borderId="1" xfId="0" applyFont="1" applyFill="1" applyBorder="1" applyAlignment="1">
      <alignment horizontal="center" vertical="center" wrapText="1"/>
    </xf>
    <xf numFmtId="3" fontId="2" fillId="3" borderId="1" xfId="0" applyNumberFormat="1" applyFont="1" applyFill="1" applyBorder="1" applyAlignment="1">
      <alignment horizontal="right" vertical="center" wrapText="1"/>
    </xf>
    <xf numFmtId="3" fontId="6" fillId="4" borderId="1" xfId="0" applyNumberFormat="1" applyFont="1" applyFill="1" applyBorder="1" applyAlignment="1">
      <alignment horizontal="right" vertical="center" wrapText="1"/>
    </xf>
    <xf numFmtId="0" fontId="8" fillId="0" borderId="0" xfId="0" applyFont="1" applyAlignment="1">
      <alignment vertical="center" wrapText="1"/>
    </xf>
    <xf numFmtId="0" fontId="13" fillId="0" borderId="1" xfId="0" applyFont="1" applyBorder="1" applyAlignment="1">
      <alignment horizontal="left" vertical="top" wrapText="1"/>
    </xf>
    <xf numFmtId="0" fontId="13" fillId="0" borderId="2" xfId="0" applyFont="1" applyBorder="1" applyAlignment="1">
      <alignment horizontal="left" vertical="top" wrapText="1"/>
    </xf>
    <xf numFmtId="0" fontId="13" fillId="0" borderId="4" xfId="0" applyFont="1" applyBorder="1" applyAlignment="1">
      <alignment horizontal="left" vertical="top" wrapText="1"/>
    </xf>
    <xf numFmtId="0" fontId="13" fillId="0" borderId="3"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44184</xdr:colOff>
      <xdr:row>0</xdr:row>
      <xdr:rowOff>31752</xdr:rowOff>
    </xdr:from>
    <xdr:to>
      <xdr:col>1</xdr:col>
      <xdr:colOff>733624</xdr:colOff>
      <xdr:row>6</xdr:row>
      <xdr:rowOff>10585</xdr:rowOff>
    </xdr:to>
    <xdr:pic>
      <xdr:nvPicPr>
        <xdr:cNvPr id="3" name="Picture 2">
          <a:extLst>
            <a:ext uri="{FF2B5EF4-FFF2-40B4-BE49-F238E27FC236}">
              <a16:creationId xmlns:a16="http://schemas.microsoft.com/office/drawing/2014/main" id="{1670AEAF-F85E-4445-88CA-64F456DF6BB6}"/>
            </a:ext>
          </a:extLst>
        </xdr:cNvPr>
        <xdr:cNvPicPr>
          <a:picLocks noChangeAspect="1"/>
        </xdr:cNvPicPr>
      </xdr:nvPicPr>
      <xdr:blipFill>
        <a:blip xmlns:r="http://schemas.openxmlformats.org/officeDocument/2006/relationships" r:embed="rId1"/>
        <a:stretch>
          <a:fillRect/>
        </a:stretch>
      </xdr:blipFill>
      <xdr:spPr>
        <a:xfrm>
          <a:off x="44184" y="31752"/>
          <a:ext cx="1313857" cy="1238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
  <sheetViews>
    <sheetView tabSelected="1" topLeftCell="A25" zoomScale="90" zoomScaleNormal="90" workbookViewId="0">
      <selection activeCell="D29" sqref="D29:F29"/>
    </sheetView>
  </sheetViews>
  <sheetFormatPr defaultRowHeight="15.75" x14ac:dyDescent="0.25"/>
  <cols>
    <col min="1" max="1" width="9.42578125" style="16" customWidth="1"/>
    <col min="2" max="2" width="21.7109375" style="16" customWidth="1"/>
    <col min="3" max="3" width="32.28515625" style="16" customWidth="1"/>
    <col min="4" max="6" width="15.7109375" style="16" customWidth="1"/>
    <col min="7" max="7" width="14.5703125" style="29" customWidth="1"/>
    <col min="8" max="8" width="9.140625" style="29"/>
    <col min="9" max="9" width="23.7109375" style="29" customWidth="1"/>
    <col min="10" max="16384" width="9.140625" style="16"/>
  </cols>
  <sheetData>
    <row r="1" spans="1:13" s="37" customFormat="1" ht="15.75" customHeight="1" x14ac:dyDescent="0.25">
      <c r="A1" s="36"/>
      <c r="B1" s="36"/>
      <c r="C1" s="36"/>
      <c r="D1" s="96" t="s">
        <v>117</v>
      </c>
      <c r="E1" s="97"/>
      <c r="F1" s="97"/>
      <c r="G1" s="97"/>
      <c r="H1" s="97"/>
      <c r="I1" s="98"/>
    </row>
    <row r="2" spans="1:13" s="39" customFormat="1" ht="16.5" customHeight="1" x14ac:dyDescent="0.25">
      <c r="A2" s="38"/>
      <c r="B2" s="38"/>
      <c r="C2" s="38"/>
      <c r="D2" s="96"/>
      <c r="E2" s="97"/>
      <c r="F2" s="97"/>
      <c r="G2" s="97"/>
      <c r="H2" s="97"/>
      <c r="I2" s="98"/>
    </row>
    <row r="3" spans="1:13" s="39" customFormat="1" ht="16.5" customHeight="1" x14ac:dyDescent="0.25">
      <c r="A3" s="38"/>
      <c r="B3" s="38"/>
      <c r="C3" s="38"/>
      <c r="D3" s="96"/>
      <c r="E3" s="97"/>
      <c r="F3" s="97"/>
      <c r="G3" s="97"/>
      <c r="H3" s="97"/>
      <c r="I3" s="98"/>
    </row>
    <row r="4" spans="1:13" s="39" customFormat="1" ht="16.5" customHeight="1" x14ac:dyDescent="0.25">
      <c r="A4" s="38"/>
      <c r="B4" s="38"/>
      <c r="C4" s="38"/>
      <c r="D4" s="96"/>
      <c r="E4" s="97"/>
      <c r="F4" s="97"/>
      <c r="G4" s="97"/>
      <c r="H4" s="97"/>
      <c r="I4" s="98"/>
    </row>
    <row r="5" spans="1:13" s="39" customFormat="1" ht="16.5" customHeight="1" x14ac:dyDescent="0.25">
      <c r="A5" s="38"/>
      <c r="B5" s="38"/>
      <c r="C5" s="38"/>
      <c r="D5" s="99"/>
      <c r="E5" s="100"/>
      <c r="F5" s="100"/>
      <c r="G5" s="100"/>
      <c r="H5" s="100"/>
      <c r="I5" s="101"/>
    </row>
    <row r="6" spans="1:13" s="39" customFormat="1" ht="16.5" x14ac:dyDescent="0.25">
      <c r="A6" s="40"/>
      <c r="B6" s="41"/>
      <c r="C6" s="41"/>
      <c r="D6" s="41"/>
      <c r="E6" s="42"/>
      <c r="F6" s="42"/>
      <c r="G6" s="42"/>
      <c r="H6" s="40"/>
    </row>
    <row r="7" spans="1:13" s="39" customFormat="1" ht="18.75" x14ac:dyDescent="0.25">
      <c r="A7" s="93" t="s">
        <v>119</v>
      </c>
      <c r="B7" s="94"/>
      <c r="C7" s="94"/>
      <c r="D7" s="94"/>
      <c r="E7" s="94"/>
      <c r="F7" s="94"/>
      <c r="G7" s="94"/>
      <c r="H7" s="94"/>
      <c r="I7" s="95"/>
      <c r="J7" s="43"/>
      <c r="K7" s="43"/>
      <c r="L7" s="43"/>
      <c r="M7" s="43"/>
    </row>
    <row r="8" spans="1:13" s="39" customFormat="1" ht="16.5" customHeight="1" x14ac:dyDescent="0.25">
      <c r="A8" s="87" t="s">
        <v>120</v>
      </c>
      <c r="B8" s="88"/>
      <c r="C8" s="88"/>
      <c r="D8" s="88"/>
      <c r="E8" s="88"/>
      <c r="F8" s="88"/>
      <c r="G8" s="88"/>
      <c r="H8" s="88"/>
      <c r="I8" s="89"/>
      <c r="J8" s="43"/>
      <c r="K8" s="43"/>
      <c r="L8" s="43"/>
      <c r="M8" s="43"/>
    </row>
    <row r="9" spans="1:13" s="39" customFormat="1" ht="16.5" customHeight="1" x14ac:dyDescent="0.25">
      <c r="A9" s="90"/>
      <c r="B9" s="91"/>
      <c r="C9" s="91"/>
      <c r="D9" s="91"/>
      <c r="E9" s="91"/>
      <c r="F9" s="91"/>
      <c r="G9" s="91"/>
      <c r="H9" s="91"/>
      <c r="I9" s="92"/>
      <c r="J9" s="44"/>
      <c r="K9" s="44"/>
      <c r="L9" s="44"/>
    </row>
    <row r="10" spans="1:13" s="39" customFormat="1" ht="15.75" customHeight="1" x14ac:dyDescent="0.25">
      <c r="A10" s="81" t="s">
        <v>118</v>
      </c>
      <c r="B10" s="82"/>
      <c r="C10" s="82"/>
      <c r="D10" s="82"/>
      <c r="E10" s="82"/>
      <c r="F10" s="82"/>
      <c r="G10" s="82"/>
      <c r="H10" s="82"/>
      <c r="I10" s="83"/>
      <c r="J10" s="45"/>
      <c r="K10" s="45"/>
      <c r="L10" s="45"/>
      <c r="M10" s="45"/>
    </row>
    <row r="11" spans="1:13" s="39" customFormat="1" ht="15.75" customHeight="1" x14ac:dyDescent="0.25">
      <c r="A11" s="84"/>
      <c r="B11" s="85"/>
      <c r="C11" s="85"/>
      <c r="D11" s="85"/>
      <c r="E11" s="85"/>
      <c r="F11" s="85"/>
      <c r="G11" s="85"/>
      <c r="H11" s="85"/>
      <c r="I11" s="86"/>
      <c r="J11" s="46"/>
      <c r="K11" s="46"/>
      <c r="L11" s="46"/>
      <c r="M11" s="46"/>
    </row>
    <row r="12" spans="1:13" ht="16.5" x14ac:dyDescent="0.25">
      <c r="A12" s="47"/>
      <c r="B12" s="47"/>
      <c r="C12" s="47"/>
      <c r="D12" s="47"/>
      <c r="E12" s="47"/>
      <c r="F12" s="47"/>
      <c r="G12" s="47"/>
      <c r="H12" s="47"/>
      <c r="I12" s="48"/>
      <c r="J12" s="48"/>
      <c r="K12" s="48"/>
      <c r="L12" s="48"/>
      <c r="M12" s="48"/>
    </row>
    <row r="13" spans="1:13" x14ac:dyDescent="0.25">
      <c r="A13" s="107" t="s">
        <v>0</v>
      </c>
      <c r="B13" s="107" t="s">
        <v>1</v>
      </c>
      <c r="C13" s="107"/>
      <c r="D13" s="107" t="s">
        <v>2</v>
      </c>
      <c r="E13" s="107"/>
      <c r="F13" s="107"/>
      <c r="G13" s="107" t="s">
        <v>3</v>
      </c>
      <c r="H13" s="107"/>
      <c r="I13" s="107"/>
    </row>
    <row r="14" spans="1:13" x14ac:dyDescent="0.25">
      <c r="A14" s="107"/>
      <c r="B14" s="107"/>
      <c r="C14" s="107"/>
      <c r="D14" s="107"/>
      <c r="E14" s="107"/>
      <c r="F14" s="107"/>
      <c r="G14" s="108" t="s">
        <v>4</v>
      </c>
      <c r="H14" s="109"/>
      <c r="I14" s="15" t="s">
        <v>5</v>
      </c>
    </row>
    <row r="15" spans="1:13" s="18" customFormat="1" ht="16.5" customHeight="1" x14ac:dyDescent="0.25">
      <c r="A15" s="53" t="s">
        <v>105</v>
      </c>
      <c r="B15" s="54"/>
      <c r="C15" s="54"/>
      <c r="D15" s="54"/>
      <c r="E15" s="54"/>
      <c r="F15" s="55"/>
      <c r="G15" s="68">
        <f>SUM(G16:H35)</f>
        <v>1163000</v>
      </c>
      <c r="H15" s="69"/>
      <c r="I15" s="17">
        <f>SUM(I16:I35)</f>
        <v>1163000</v>
      </c>
    </row>
    <row r="16" spans="1:13" s="125" customFormat="1" ht="53.25" customHeight="1" x14ac:dyDescent="0.25">
      <c r="A16" s="59">
        <v>1</v>
      </c>
      <c r="B16" s="60" t="s">
        <v>7</v>
      </c>
      <c r="C16" s="21" t="s">
        <v>8</v>
      </c>
      <c r="D16" s="70" t="s">
        <v>9</v>
      </c>
      <c r="E16" s="70"/>
      <c r="F16" s="70"/>
      <c r="G16" s="80">
        <v>200000</v>
      </c>
      <c r="H16" s="80"/>
      <c r="I16" s="80">
        <v>200000</v>
      </c>
    </row>
    <row r="17" spans="1:9" s="125" customFormat="1" ht="28.5" customHeight="1" x14ac:dyDescent="0.25">
      <c r="A17" s="59"/>
      <c r="B17" s="60"/>
      <c r="C17" s="21" t="s">
        <v>10</v>
      </c>
      <c r="D17" s="70" t="s">
        <v>11</v>
      </c>
      <c r="E17" s="70"/>
      <c r="F17" s="70"/>
      <c r="G17" s="80"/>
      <c r="H17" s="80"/>
      <c r="I17" s="80"/>
    </row>
    <row r="18" spans="1:9" s="125" customFormat="1" x14ac:dyDescent="0.25">
      <c r="A18" s="59"/>
      <c r="B18" s="60"/>
      <c r="C18" s="21" t="s">
        <v>12</v>
      </c>
      <c r="D18" s="70" t="s">
        <v>13</v>
      </c>
      <c r="E18" s="70"/>
      <c r="F18" s="70"/>
      <c r="G18" s="80"/>
      <c r="H18" s="80"/>
      <c r="I18" s="80"/>
    </row>
    <row r="19" spans="1:9" s="125" customFormat="1" x14ac:dyDescent="0.25">
      <c r="A19" s="59"/>
      <c r="B19" s="60"/>
      <c r="C19" s="21" t="s">
        <v>14</v>
      </c>
      <c r="D19" s="70" t="s">
        <v>15</v>
      </c>
      <c r="E19" s="70"/>
      <c r="F19" s="70"/>
      <c r="G19" s="80"/>
      <c r="H19" s="80"/>
      <c r="I19" s="80"/>
    </row>
    <row r="20" spans="1:9" s="125" customFormat="1" x14ac:dyDescent="0.25">
      <c r="A20" s="59"/>
      <c r="B20" s="60"/>
      <c r="C20" s="21" t="s">
        <v>16</v>
      </c>
      <c r="D20" s="70" t="s">
        <v>17</v>
      </c>
      <c r="E20" s="70"/>
      <c r="F20" s="70"/>
      <c r="G20" s="80"/>
      <c r="H20" s="80"/>
      <c r="I20" s="80"/>
    </row>
    <row r="21" spans="1:9" s="125" customFormat="1" x14ac:dyDescent="0.25">
      <c r="A21" s="59"/>
      <c r="B21" s="60"/>
      <c r="C21" s="21" t="s">
        <v>18</v>
      </c>
      <c r="D21" s="70" t="s">
        <v>19</v>
      </c>
      <c r="E21" s="70"/>
      <c r="F21" s="70"/>
      <c r="G21" s="80"/>
      <c r="H21" s="80"/>
      <c r="I21" s="80"/>
    </row>
    <row r="22" spans="1:9" ht="31.5" x14ac:dyDescent="0.25">
      <c r="A22" s="19">
        <v>2</v>
      </c>
      <c r="B22" s="60" t="s">
        <v>20</v>
      </c>
      <c r="C22" s="22" t="s">
        <v>21</v>
      </c>
      <c r="D22" s="70" t="s">
        <v>22</v>
      </c>
      <c r="E22" s="70"/>
      <c r="F22" s="70"/>
      <c r="G22" s="75">
        <v>102000</v>
      </c>
      <c r="H22" s="76"/>
      <c r="I22" s="23">
        <v>102000</v>
      </c>
    </row>
    <row r="23" spans="1:9" ht="63" x14ac:dyDescent="0.25">
      <c r="A23" s="19">
        <v>3</v>
      </c>
      <c r="B23" s="60"/>
      <c r="C23" s="22" t="s">
        <v>23</v>
      </c>
      <c r="D23" s="70" t="s">
        <v>24</v>
      </c>
      <c r="E23" s="70"/>
      <c r="F23" s="70"/>
      <c r="G23" s="75">
        <v>230000</v>
      </c>
      <c r="H23" s="76"/>
      <c r="I23" s="23">
        <v>230000</v>
      </c>
    </row>
    <row r="24" spans="1:9" ht="31.5" x14ac:dyDescent="0.25">
      <c r="A24" s="19">
        <v>4</v>
      </c>
      <c r="B24" s="60"/>
      <c r="C24" s="22" t="s">
        <v>25</v>
      </c>
      <c r="D24" s="70" t="s">
        <v>26</v>
      </c>
      <c r="E24" s="70"/>
      <c r="F24" s="70"/>
      <c r="G24" s="75">
        <v>140000</v>
      </c>
      <c r="H24" s="76"/>
      <c r="I24" s="23">
        <v>140000</v>
      </c>
    </row>
    <row r="25" spans="1:9" ht="63" x14ac:dyDescent="0.25">
      <c r="A25" s="19">
        <v>5</v>
      </c>
      <c r="B25" s="20" t="s">
        <v>29</v>
      </c>
      <c r="C25" s="22" t="s">
        <v>30</v>
      </c>
      <c r="D25" s="70" t="s">
        <v>31</v>
      </c>
      <c r="E25" s="70"/>
      <c r="F25" s="70"/>
      <c r="G25" s="75">
        <v>75000</v>
      </c>
      <c r="H25" s="76"/>
      <c r="I25" s="23">
        <v>75000</v>
      </c>
    </row>
    <row r="26" spans="1:9" ht="47.25" x14ac:dyDescent="0.25">
      <c r="A26" s="19">
        <v>6</v>
      </c>
      <c r="B26" s="20" t="s">
        <v>32</v>
      </c>
      <c r="C26" s="22" t="s">
        <v>33</v>
      </c>
      <c r="D26" s="126" t="s">
        <v>34</v>
      </c>
      <c r="E26" s="126"/>
      <c r="F26" s="126"/>
      <c r="G26" s="75">
        <v>27000</v>
      </c>
      <c r="H26" s="76"/>
      <c r="I26" s="23">
        <v>27000</v>
      </c>
    </row>
    <row r="27" spans="1:9" ht="31.5" x14ac:dyDescent="0.25">
      <c r="A27" s="59">
        <v>7</v>
      </c>
      <c r="B27" s="60" t="s">
        <v>35</v>
      </c>
      <c r="C27" s="22" t="s">
        <v>36</v>
      </c>
      <c r="D27" s="127" t="s">
        <v>37</v>
      </c>
      <c r="E27" s="128"/>
      <c r="F27" s="129"/>
      <c r="G27" s="75">
        <v>47000</v>
      </c>
      <c r="H27" s="76"/>
      <c r="I27" s="23">
        <v>47000</v>
      </c>
    </row>
    <row r="28" spans="1:9" ht="31.5" x14ac:dyDescent="0.25">
      <c r="A28" s="59"/>
      <c r="B28" s="60"/>
      <c r="C28" s="22" t="s">
        <v>38</v>
      </c>
      <c r="D28" s="127" t="s">
        <v>39</v>
      </c>
      <c r="E28" s="128"/>
      <c r="F28" s="129"/>
      <c r="G28" s="75">
        <v>41000</v>
      </c>
      <c r="H28" s="76"/>
      <c r="I28" s="23">
        <v>41000</v>
      </c>
    </row>
    <row r="29" spans="1:9" ht="31.5" x14ac:dyDescent="0.25">
      <c r="A29" s="59"/>
      <c r="B29" s="60"/>
      <c r="C29" s="22" t="s">
        <v>40</v>
      </c>
      <c r="D29" s="127" t="s">
        <v>41</v>
      </c>
      <c r="E29" s="128"/>
      <c r="F29" s="129"/>
      <c r="G29" s="75">
        <v>41000</v>
      </c>
      <c r="H29" s="76"/>
      <c r="I29" s="23">
        <v>41000</v>
      </c>
    </row>
    <row r="30" spans="1:9" ht="31.5" x14ac:dyDescent="0.25">
      <c r="A30" s="59"/>
      <c r="B30" s="60"/>
      <c r="C30" s="22" t="s">
        <v>42</v>
      </c>
      <c r="D30" s="127" t="s">
        <v>43</v>
      </c>
      <c r="E30" s="128"/>
      <c r="F30" s="129"/>
      <c r="G30" s="75">
        <v>59000</v>
      </c>
      <c r="H30" s="76"/>
      <c r="I30" s="23">
        <v>59000</v>
      </c>
    </row>
    <row r="31" spans="1:9" ht="31.5" x14ac:dyDescent="0.25">
      <c r="A31" s="105">
        <v>8</v>
      </c>
      <c r="B31" s="60" t="s">
        <v>44</v>
      </c>
      <c r="C31" s="22" t="s">
        <v>45</v>
      </c>
      <c r="D31" s="70" t="s">
        <v>46</v>
      </c>
      <c r="E31" s="70"/>
      <c r="F31" s="70"/>
      <c r="G31" s="79">
        <v>60000</v>
      </c>
      <c r="H31" s="79"/>
      <c r="I31" s="79">
        <v>60000</v>
      </c>
    </row>
    <row r="32" spans="1:9" ht="31.5" x14ac:dyDescent="0.25">
      <c r="A32" s="106"/>
      <c r="B32" s="60"/>
      <c r="C32" s="22" t="s">
        <v>47</v>
      </c>
      <c r="D32" s="70" t="s">
        <v>46</v>
      </c>
      <c r="E32" s="70"/>
      <c r="F32" s="70"/>
      <c r="G32" s="79"/>
      <c r="H32" s="79"/>
      <c r="I32" s="79"/>
    </row>
    <row r="33" spans="1:9" ht="47.25" x14ac:dyDescent="0.25">
      <c r="A33" s="19">
        <v>9</v>
      </c>
      <c r="B33" s="20" t="s">
        <v>48</v>
      </c>
      <c r="C33" s="22" t="s">
        <v>49</v>
      </c>
      <c r="D33" s="70" t="s">
        <v>50</v>
      </c>
      <c r="E33" s="70"/>
      <c r="F33" s="70"/>
      <c r="G33" s="75">
        <v>41000</v>
      </c>
      <c r="H33" s="76"/>
      <c r="I33" s="23">
        <v>41000</v>
      </c>
    </row>
    <row r="34" spans="1:9" ht="63" x14ac:dyDescent="0.25">
      <c r="A34" s="19">
        <v>10</v>
      </c>
      <c r="B34" s="20" t="s">
        <v>51</v>
      </c>
      <c r="C34" s="22" t="s">
        <v>52</v>
      </c>
      <c r="D34" s="70" t="s">
        <v>53</v>
      </c>
      <c r="E34" s="70"/>
      <c r="F34" s="70"/>
      <c r="G34" s="75">
        <v>59000</v>
      </c>
      <c r="H34" s="76"/>
      <c r="I34" s="23">
        <v>59000</v>
      </c>
    </row>
    <row r="35" spans="1:9" ht="47.25" x14ac:dyDescent="0.25">
      <c r="A35" s="19">
        <v>11</v>
      </c>
      <c r="B35" s="20" t="s">
        <v>54</v>
      </c>
      <c r="C35" s="22" t="s">
        <v>55</v>
      </c>
      <c r="D35" s="70" t="s">
        <v>56</v>
      </c>
      <c r="E35" s="70"/>
      <c r="F35" s="70"/>
      <c r="G35" s="75">
        <v>41000</v>
      </c>
      <c r="H35" s="76"/>
      <c r="I35" s="23">
        <v>41000</v>
      </c>
    </row>
    <row r="36" spans="1:9" s="18" customFormat="1" x14ac:dyDescent="0.25">
      <c r="A36" s="53" t="s">
        <v>106</v>
      </c>
      <c r="B36" s="54"/>
      <c r="C36" s="54"/>
      <c r="D36" s="54"/>
      <c r="E36" s="54"/>
      <c r="F36" s="55"/>
      <c r="G36" s="103"/>
      <c r="H36" s="104"/>
      <c r="I36" s="17">
        <f>SUM(I37:I40)</f>
        <v>769000</v>
      </c>
    </row>
    <row r="37" spans="1:9" x14ac:dyDescent="0.25">
      <c r="A37" s="19">
        <v>12</v>
      </c>
      <c r="B37" s="60" t="s">
        <v>70</v>
      </c>
      <c r="C37" s="22" t="s">
        <v>71</v>
      </c>
      <c r="D37" s="70" t="s">
        <v>72</v>
      </c>
      <c r="E37" s="70"/>
      <c r="F37" s="70"/>
      <c r="G37" s="71"/>
      <c r="H37" s="72"/>
      <c r="I37" s="25" t="s">
        <v>121</v>
      </c>
    </row>
    <row r="38" spans="1:9" ht="63" x14ac:dyDescent="0.25">
      <c r="A38" s="19">
        <v>13</v>
      </c>
      <c r="B38" s="60"/>
      <c r="C38" s="22" t="s">
        <v>74</v>
      </c>
      <c r="D38" s="70" t="s">
        <v>75</v>
      </c>
      <c r="E38" s="70"/>
      <c r="F38" s="70"/>
      <c r="G38" s="73"/>
      <c r="H38" s="74"/>
      <c r="I38" s="24">
        <v>220000</v>
      </c>
    </row>
    <row r="39" spans="1:9" x14ac:dyDescent="0.25">
      <c r="A39" s="19">
        <v>14</v>
      </c>
      <c r="B39" s="60"/>
      <c r="C39" s="22" t="s">
        <v>76</v>
      </c>
      <c r="D39" s="70" t="s">
        <v>77</v>
      </c>
      <c r="E39" s="70"/>
      <c r="F39" s="70"/>
      <c r="G39" s="71"/>
      <c r="H39" s="72"/>
      <c r="I39" s="23">
        <v>220000</v>
      </c>
    </row>
    <row r="40" spans="1:9" ht="47.25" x14ac:dyDescent="0.25">
      <c r="A40" s="19">
        <v>15</v>
      </c>
      <c r="B40" s="60"/>
      <c r="C40" s="22" t="s">
        <v>78</v>
      </c>
      <c r="D40" s="70" t="s">
        <v>79</v>
      </c>
      <c r="E40" s="70"/>
      <c r="F40" s="70"/>
      <c r="G40" s="71"/>
      <c r="H40" s="72"/>
      <c r="I40" s="23">
        <v>329000</v>
      </c>
    </row>
    <row r="41" spans="1:9" s="26" customFormat="1" ht="37.5" customHeight="1" x14ac:dyDescent="0.25">
      <c r="A41" s="53" t="s">
        <v>107</v>
      </c>
      <c r="B41" s="54"/>
      <c r="C41" s="54"/>
      <c r="D41" s="54"/>
      <c r="E41" s="54"/>
      <c r="F41" s="55"/>
      <c r="G41" s="68">
        <f>SUM(G42:H48)</f>
        <v>1219000</v>
      </c>
      <c r="H41" s="102"/>
      <c r="I41" s="17">
        <f>SUM(I42:I48)</f>
        <v>1160000</v>
      </c>
    </row>
    <row r="42" spans="1:9" ht="63" x14ac:dyDescent="0.25">
      <c r="A42" s="19">
        <v>18</v>
      </c>
      <c r="B42" s="27"/>
      <c r="C42" s="22" t="s">
        <v>27</v>
      </c>
      <c r="D42" s="70" t="s">
        <v>28</v>
      </c>
      <c r="E42" s="70"/>
      <c r="F42" s="70"/>
      <c r="G42" s="75">
        <v>230000</v>
      </c>
      <c r="H42" s="76"/>
      <c r="I42" s="23">
        <v>230000</v>
      </c>
    </row>
    <row r="43" spans="1:9" ht="31.5" x14ac:dyDescent="0.25">
      <c r="A43" s="19">
        <v>19</v>
      </c>
      <c r="B43" s="60" t="s">
        <v>57</v>
      </c>
      <c r="C43" s="22" t="s">
        <v>58</v>
      </c>
      <c r="D43" s="70" t="s">
        <v>59</v>
      </c>
      <c r="E43" s="70"/>
      <c r="F43" s="70"/>
      <c r="G43" s="75">
        <v>174000</v>
      </c>
      <c r="H43" s="76"/>
      <c r="I43" s="23">
        <v>174000</v>
      </c>
    </row>
    <row r="44" spans="1:9" ht="31.5" x14ac:dyDescent="0.25">
      <c r="A44" s="19">
        <v>20</v>
      </c>
      <c r="B44" s="60"/>
      <c r="C44" s="22" t="s">
        <v>60</v>
      </c>
      <c r="D44" s="70" t="s">
        <v>61</v>
      </c>
      <c r="E44" s="70"/>
      <c r="F44" s="70"/>
      <c r="G44" s="75">
        <v>121000</v>
      </c>
      <c r="H44" s="76"/>
      <c r="I44" s="23">
        <v>121000</v>
      </c>
    </row>
    <row r="45" spans="1:9" ht="31.5" x14ac:dyDescent="0.25">
      <c r="A45" s="19">
        <v>21</v>
      </c>
      <c r="B45" s="60"/>
      <c r="C45" s="22" t="s">
        <v>62</v>
      </c>
      <c r="D45" s="70" t="s">
        <v>63</v>
      </c>
      <c r="E45" s="70"/>
      <c r="F45" s="70"/>
      <c r="G45" s="75">
        <v>231000</v>
      </c>
      <c r="H45" s="76"/>
      <c r="I45" s="23">
        <v>231000</v>
      </c>
    </row>
    <row r="46" spans="1:9" ht="47.25" x14ac:dyDescent="0.25">
      <c r="A46" s="19">
        <v>22</v>
      </c>
      <c r="B46" s="60"/>
      <c r="C46" s="22" t="s">
        <v>64</v>
      </c>
      <c r="D46" s="70" t="s">
        <v>65</v>
      </c>
      <c r="E46" s="70"/>
      <c r="F46" s="70"/>
      <c r="G46" s="75">
        <v>173000</v>
      </c>
      <c r="H46" s="76"/>
      <c r="I46" s="23">
        <v>173000</v>
      </c>
    </row>
    <row r="47" spans="1:9" ht="47.25" x14ac:dyDescent="0.25">
      <c r="A47" s="19">
        <v>23</v>
      </c>
      <c r="B47" s="60"/>
      <c r="C47" s="22" t="s">
        <v>66</v>
      </c>
      <c r="D47" s="70" t="s">
        <v>67</v>
      </c>
      <c r="E47" s="70"/>
      <c r="F47" s="70"/>
      <c r="G47" s="75">
        <v>290000</v>
      </c>
      <c r="H47" s="76"/>
      <c r="I47" s="28"/>
    </row>
    <row r="48" spans="1:9" ht="31.5" x14ac:dyDescent="0.25">
      <c r="A48" s="19">
        <v>24</v>
      </c>
      <c r="B48" s="60"/>
      <c r="C48" s="22" t="s">
        <v>68</v>
      </c>
      <c r="D48" s="70" t="s">
        <v>69</v>
      </c>
      <c r="E48" s="70"/>
      <c r="F48" s="70"/>
      <c r="G48" s="77"/>
      <c r="H48" s="78"/>
      <c r="I48" s="23">
        <v>231000</v>
      </c>
    </row>
    <row r="49" spans="1:11" x14ac:dyDescent="0.25">
      <c r="A49" s="19"/>
      <c r="B49" s="70" t="s">
        <v>80</v>
      </c>
      <c r="C49" s="70"/>
      <c r="D49" s="70" t="s">
        <v>81</v>
      </c>
      <c r="E49" s="70"/>
      <c r="F49" s="70"/>
      <c r="G49" s="61" t="s">
        <v>73</v>
      </c>
      <c r="H49" s="63"/>
      <c r="I49" s="19" t="s">
        <v>73</v>
      </c>
    </row>
    <row r="50" spans="1:11" ht="16.5" customHeight="1" x14ac:dyDescent="0.25">
      <c r="A50" s="53" t="s">
        <v>108</v>
      </c>
      <c r="B50" s="54"/>
      <c r="C50" s="54"/>
      <c r="D50" s="54"/>
      <c r="E50" s="54"/>
      <c r="F50" s="55"/>
      <c r="G50" s="68">
        <f>SUM(G51:H54)</f>
        <v>454000</v>
      </c>
      <c r="H50" s="69"/>
      <c r="I50" s="17">
        <f>SUM(I51:I54)</f>
        <v>454000</v>
      </c>
    </row>
    <row r="51" spans="1:11" x14ac:dyDescent="0.25">
      <c r="A51" s="59">
        <v>25</v>
      </c>
      <c r="B51" s="60" t="s">
        <v>89</v>
      </c>
      <c r="C51" s="21" t="s">
        <v>90</v>
      </c>
      <c r="D51" s="61" t="s">
        <v>91</v>
      </c>
      <c r="E51" s="62"/>
      <c r="F51" s="63"/>
      <c r="G51" s="57">
        <v>178000</v>
      </c>
      <c r="H51" s="58"/>
      <c r="I51" s="24">
        <v>178000</v>
      </c>
    </row>
    <row r="52" spans="1:11" x14ac:dyDescent="0.25">
      <c r="A52" s="59"/>
      <c r="B52" s="60"/>
      <c r="C52" s="21" t="s">
        <v>92</v>
      </c>
      <c r="D52" s="64"/>
      <c r="E52" s="64"/>
      <c r="F52" s="64"/>
      <c r="G52" s="57">
        <v>40000</v>
      </c>
      <c r="H52" s="58"/>
      <c r="I52" s="24">
        <v>40000</v>
      </c>
    </row>
    <row r="53" spans="1:11" x14ac:dyDescent="0.25">
      <c r="A53" s="59"/>
      <c r="B53" s="60"/>
      <c r="C53" s="21" t="s">
        <v>93</v>
      </c>
      <c r="D53" s="64"/>
      <c r="E53" s="64"/>
      <c r="F53" s="64"/>
      <c r="G53" s="57">
        <v>156000</v>
      </c>
      <c r="H53" s="58"/>
      <c r="I53" s="24">
        <v>156000</v>
      </c>
    </row>
    <row r="54" spans="1:11" x14ac:dyDescent="0.25">
      <c r="A54" s="59"/>
      <c r="B54" s="60"/>
      <c r="C54" s="21" t="s">
        <v>94</v>
      </c>
      <c r="D54" s="64"/>
      <c r="E54" s="64"/>
      <c r="F54" s="64"/>
      <c r="G54" s="57">
        <v>80000</v>
      </c>
      <c r="H54" s="58"/>
      <c r="I54" s="24">
        <v>80000</v>
      </c>
    </row>
    <row r="56" spans="1:11" s="31" customFormat="1" ht="31.5" x14ac:dyDescent="0.25">
      <c r="B56" s="56" t="s">
        <v>109</v>
      </c>
      <c r="C56" s="56"/>
      <c r="D56" s="14" t="s">
        <v>4</v>
      </c>
      <c r="E56" s="14" t="s">
        <v>5</v>
      </c>
      <c r="F56" s="32" t="s">
        <v>112</v>
      </c>
      <c r="G56" s="33" t="s">
        <v>113</v>
      </c>
      <c r="H56" s="56" t="s">
        <v>110</v>
      </c>
      <c r="I56" s="56"/>
    </row>
    <row r="57" spans="1:11" ht="29.25" customHeight="1" x14ac:dyDescent="0.25">
      <c r="B57" s="49" t="s">
        <v>111</v>
      </c>
      <c r="C57" s="49"/>
      <c r="D57" s="13">
        <v>191</v>
      </c>
      <c r="E57" s="13">
        <v>23</v>
      </c>
      <c r="F57" s="30">
        <f>G15+G41</f>
        <v>2382000</v>
      </c>
      <c r="G57" s="30">
        <f>I15+I41</f>
        <v>2323000</v>
      </c>
      <c r="H57" s="65">
        <f>(D57*F57)+(E57*G57)</f>
        <v>508391000</v>
      </c>
      <c r="I57" s="66"/>
      <c r="J57" s="29"/>
      <c r="K57" s="29"/>
    </row>
    <row r="58" spans="1:11" x14ac:dyDescent="0.25">
      <c r="B58" s="50" t="s">
        <v>114</v>
      </c>
      <c r="C58" s="50"/>
      <c r="D58" s="13"/>
      <c r="E58" s="13">
        <v>23</v>
      </c>
      <c r="F58" s="30"/>
      <c r="G58" s="30">
        <f>I36</f>
        <v>769000</v>
      </c>
      <c r="H58" s="65">
        <f t="shared" ref="H58:H59" si="0">(D58*F58)+(E58*G58)</f>
        <v>17687000</v>
      </c>
      <c r="I58" s="66"/>
      <c r="J58" s="29"/>
      <c r="K58" s="29"/>
    </row>
    <row r="59" spans="1:11" x14ac:dyDescent="0.25">
      <c r="B59" s="49" t="s">
        <v>115</v>
      </c>
      <c r="C59" s="50"/>
      <c r="D59" s="13">
        <v>4</v>
      </c>
      <c r="E59" s="13">
        <v>1</v>
      </c>
      <c r="F59" s="30">
        <f>G50</f>
        <v>454000</v>
      </c>
      <c r="G59" s="30">
        <f>I50</f>
        <v>454000</v>
      </c>
      <c r="H59" s="65">
        <f t="shared" si="0"/>
        <v>2270000</v>
      </c>
      <c r="I59" s="66"/>
      <c r="J59" s="29"/>
      <c r="K59" s="29"/>
    </row>
    <row r="60" spans="1:11" s="26" customFormat="1" x14ac:dyDescent="0.25">
      <c r="B60" s="51" t="s">
        <v>116</v>
      </c>
      <c r="C60" s="52"/>
      <c r="D60" s="34"/>
      <c r="E60" s="34"/>
      <c r="F60" s="34"/>
      <c r="G60" s="34"/>
      <c r="H60" s="67">
        <f>SUM(H57:I59)</f>
        <v>528348000</v>
      </c>
      <c r="I60" s="52"/>
      <c r="J60" s="35"/>
      <c r="K60" s="35"/>
    </row>
  </sheetData>
  <mergeCells count="107">
    <mergeCell ref="D1:I5"/>
    <mergeCell ref="G44:H44"/>
    <mergeCell ref="G43:H43"/>
    <mergeCell ref="G35:H35"/>
    <mergeCell ref="G24:H24"/>
    <mergeCell ref="G23:H23"/>
    <mergeCell ref="G22:H22"/>
    <mergeCell ref="A36:F36"/>
    <mergeCell ref="A41:F41"/>
    <mergeCell ref="D42:F42"/>
    <mergeCell ref="G42:H42"/>
    <mergeCell ref="G41:H41"/>
    <mergeCell ref="G36:H36"/>
    <mergeCell ref="A31:A32"/>
    <mergeCell ref="A13:A14"/>
    <mergeCell ref="B13:C14"/>
    <mergeCell ref="D13:F14"/>
    <mergeCell ref="G13:I13"/>
    <mergeCell ref="G14:H14"/>
    <mergeCell ref="A16:A21"/>
    <mergeCell ref="I16:I21"/>
    <mergeCell ref="D17:F17"/>
    <mergeCell ref="D18:F18"/>
    <mergeCell ref="D19:F19"/>
    <mergeCell ref="D20:F20"/>
    <mergeCell ref="D21:F21"/>
    <mergeCell ref="A10:I11"/>
    <mergeCell ref="A8:I9"/>
    <mergeCell ref="A7:I7"/>
    <mergeCell ref="A15:F15"/>
    <mergeCell ref="G15:H15"/>
    <mergeCell ref="B22:B24"/>
    <mergeCell ref="D22:F22"/>
    <mergeCell ref="D23:F23"/>
    <mergeCell ref="D24:F24"/>
    <mergeCell ref="B31:B32"/>
    <mergeCell ref="D31:F31"/>
    <mergeCell ref="G31:H32"/>
    <mergeCell ref="D25:F25"/>
    <mergeCell ref="G25:H25"/>
    <mergeCell ref="D26:F26"/>
    <mergeCell ref="G26:H26"/>
    <mergeCell ref="A27:A30"/>
    <mergeCell ref="B27:B30"/>
    <mergeCell ref="D27:F27"/>
    <mergeCell ref="G27:H27"/>
    <mergeCell ref="D28:F28"/>
    <mergeCell ref="G28:H28"/>
    <mergeCell ref="B16:B21"/>
    <mergeCell ref="D16:F16"/>
    <mergeCell ref="G16:H21"/>
    <mergeCell ref="G45:H45"/>
    <mergeCell ref="I31:I32"/>
    <mergeCell ref="D32:F32"/>
    <mergeCell ref="D33:F33"/>
    <mergeCell ref="G33:H33"/>
    <mergeCell ref="D29:F29"/>
    <mergeCell ref="G29:H29"/>
    <mergeCell ref="D30:F30"/>
    <mergeCell ref="G30:H30"/>
    <mergeCell ref="D35:F35"/>
    <mergeCell ref="B49:C49"/>
    <mergeCell ref="D49:F49"/>
    <mergeCell ref="G49:H49"/>
    <mergeCell ref="B37:B40"/>
    <mergeCell ref="D37:F37"/>
    <mergeCell ref="G37:H37"/>
    <mergeCell ref="D38:F38"/>
    <mergeCell ref="G38:H38"/>
    <mergeCell ref="D34:F34"/>
    <mergeCell ref="G34:H34"/>
    <mergeCell ref="B43:B48"/>
    <mergeCell ref="D43:F43"/>
    <mergeCell ref="D44:F44"/>
    <mergeCell ref="D45:F45"/>
    <mergeCell ref="D46:F46"/>
    <mergeCell ref="D47:F47"/>
    <mergeCell ref="D48:F48"/>
    <mergeCell ref="D39:F39"/>
    <mergeCell ref="G39:H39"/>
    <mergeCell ref="D40:F40"/>
    <mergeCell ref="G40:H40"/>
    <mergeCell ref="G48:H48"/>
    <mergeCell ref="G47:H47"/>
    <mergeCell ref="G46:H46"/>
    <mergeCell ref="B57:C57"/>
    <mergeCell ref="B58:C58"/>
    <mergeCell ref="B59:C59"/>
    <mergeCell ref="B60:C60"/>
    <mergeCell ref="A50:F50"/>
    <mergeCell ref="B56:C56"/>
    <mergeCell ref="G54:H54"/>
    <mergeCell ref="A51:A54"/>
    <mergeCell ref="B51:B54"/>
    <mergeCell ref="D51:F51"/>
    <mergeCell ref="G51:H51"/>
    <mergeCell ref="D52:F52"/>
    <mergeCell ref="G52:H52"/>
    <mergeCell ref="D53:F53"/>
    <mergeCell ref="G53:H53"/>
    <mergeCell ref="D54:F54"/>
    <mergeCell ref="H58:I58"/>
    <mergeCell ref="H57:I57"/>
    <mergeCell ref="H59:I59"/>
    <mergeCell ref="H60:I60"/>
    <mergeCell ref="G50:H50"/>
    <mergeCell ref="H56:I5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A4F88-9823-4ABA-83E5-12B52307BE79}">
  <sheetPr>
    <pageSetUpPr fitToPage="1"/>
  </sheetPr>
  <dimension ref="A1:J52"/>
  <sheetViews>
    <sheetView topLeftCell="A4" zoomScale="90" zoomScaleNormal="90" workbookViewId="0">
      <selection activeCell="I34" sqref="I34"/>
    </sheetView>
  </sheetViews>
  <sheetFormatPr defaultRowHeight="15" x14ac:dyDescent="0.25"/>
  <cols>
    <col min="1" max="1" width="9.42578125" customWidth="1"/>
    <col min="2" max="2" width="16.140625" customWidth="1"/>
    <col min="3" max="3" width="32.28515625" customWidth="1"/>
    <col min="4" max="4" width="17" customWidth="1"/>
    <col min="5" max="6" width="12.7109375" customWidth="1"/>
    <col min="7" max="7" width="10.5703125" customWidth="1"/>
    <col min="9" max="9" width="23.7109375" customWidth="1"/>
  </cols>
  <sheetData>
    <row r="1" spans="1:9" ht="16.5" x14ac:dyDescent="0.25">
      <c r="A1" s="112" t="s">
        <v>0</v>
      </c>
      <c r="B1" s="112" t="s">
        <v>1</v>
      </c>
      <c r="C1" s="112"/>
      <c r="D1" s="112" t="s">
        <v>2</v>
      </c>
      <c r="E1" s="112"/>
      <c r="F1" s="112"/>
      <c r="G1" s="112" t="s">
        <v>3</v>
      </c>
      <c r="H1" s="112"/>
      <c r="I1" s="112"/>
    </row>
    <row r="2" spans="1:9" ht="16.5" x14ac:dyDescent="0.25">
      <c r="A2" s="112"/>
      <c r="B2" s="112"/>
      <c r="C2" s="112"/>
      <c r="D2" s="112"/>
      <c r="E2" s="112"/>
      <c r="F2" s="112"/>
      <c r="G2" s="112" t="s">
        <v>4</v>
      </c>
      <c r="H2" s="112"/>
      <c r="I2" s="1" t="s">
        <v>5</v>
      </c>
    </row>
    <row r="3" spans="1:9" ht="16.5" x14ac:dyDescent="0.25">
      <c r="A3" s="113" t="s">
        <v>6</v>
      </c>
      <c r="B3" s="113"/>
      <c r="C3" s="113"/>
      <c r="D3" s="113"/>
      <c r="E3" s="113"/>
      <c r="F3" s="113"/>
      <c r="G3" s="113"/>
      <c r="H3" s="113"/>
      <c r="I3" s="113"/>
    </row>
    <row r="4" spans="1:9" ht="16.5" x14ac:dyDescent="0.25">
      <c r="A4" s="114">
        <v>1</v>
      </c>
      <c r="B4" s="112" t="s">
        <v>7</v>
      </c>
      <c r="C4" s="3" t="s">
        <v>8</v>
      </c>
      <c r="D4" s="111" t="s">
        <v>9</v>
      </c>
      <c r="E4" s="111"/>
      <c r="F4" s="111"/>
      <c r="G4" s="110">
        <v>200000</v>
      </c>
      <c r="H4" s="110"/>
      <c r="I4" s="110">
        <v>200000</v>
      </c>
    </row>
    <row r="5" spans="1:9" ht="16.5" x14ac:dyDescent="0.25">
      <c r="A5" s="114"/>
      <c r="B5" s="112"/>
      <c r="C5" s="3" t="s">
        <v>10</v>
      </c>
      <c r="D5" s="111" t="s">
        <v>11</v>
      </c>
      <c r="E5" s="111"/>
      <c r="F5" s="111"/>
      <c r="G5" s="110"/>
      <c r="H5" s="110"/>
      <c r="I5" s="110"/>
    </row>
    <row r="6" spans="1:9" ht="16.5" x14ac:dyDescent="0.25">
      <c r="A6" s="114"/>
      <c r="B6" s="112"/>
      <c r="C6" s="3" t="s">
        <v>12</v>
      </c>
      <c r="D6" s="111" t="s">
        <v>13</v>
      </c>
      <c r="E6" s="111"/>
      <c r="F6" s="111"/>
      <c r="G6" s="110"/>
      <c r="H6" s="110"/>
      <c r="I6" s="110"/>
    </row>
    <row r="7" spans="1:9" ht="16.5" x14ac:dyDescent="0.25">
      <c r="A7" s="114"/>
      <c r="B7" s="112"/>
      <c r="C7" s="3" t="s">
        <v>14</v>
      </c>
      <c r="D7" s="111" t="s">
        <v>15</v>
      </c>
      <c r="E7" s="111"/>
      <c r="F7" s="111"/>
      <c r="G7" s="110"/>
      <c r="H7" s="110"/>
      <c r="I7" s="110"/>
    </row>
    <row r="8" spans="1:9" ht="16.5" x14ac:dyDescent="0.25">
      <c r="A8" s="114"/>
      <c r="B8" s="112"/>
      <c r="C8" s="3" t="s">
        <v>16</v>
      </c>
      <c r="D8" s="111" t="s">
        <v>17</v>
      </c>
      <c r="E8" s="111"/>
      <c r="F8" s="111"/>
      <c r="G8" s="110"/>
      <c r="H8" s="110"/>
      <c r="I8" s="110"/>
    </row>
    <row r="9" spans="1:9" ht="16.5" x14ac:dyDescent="0.25">
      <c r="A9" s="114"/>
      <c r="B9" s="112"/>
      <c r="C9" s="3" t="s">
        <v>18</v>
      </c>
      <c r="D9" s="111" t="s">
        <v>19</v>
      </c>
      <c r="E9" s="111"/>
      <c r="F9" s="111"/>
      <c r="G9" s="110"/>
      <c r="H9" s="110"/>
      <c r="I9" s="110"/>
    </row>
    <row r="10" spans="1:9" ht="33" x14ac:dyDescent="0.25">
      <c r="A10" s="2">
        <v>2</v>
      </c>
      <c r="B10" s="112" t="s">
        <v>20</v>
      </c>
      <c r="C10" s="4" t="s">
        <v>21</v>
      </c>
      <c r="D10" s="111" t="s">
        <v>22</v>
      </c>
      <c r="E10" s="111"/>
      <c r="F10" s="111"/>
      <c r="G10" s="110">
        <v>102000</v>
      </c>
      <c r="H10" s="110"/>
      <c r="I10" s="5">
        <v>102000</v>
      </c>
    </row>
    <row r="11" spans="1:9" ht="33" x14ac:dyDescent="0.25">
      <c r="A11" s="2">
        <v>4</v>
      </c>
      <c r="B11" s="112"/>
      <c r="C11" s="4" t="s">
        <v>25</v>
      </c>
      <c r="D11" s="111" t="s">
        <v>26</v>
      </c>
      <c r="E11" s="111"/>
      <c r="F11" s="111"/>
      <c r="G11" s="110">
        <v>140000</v>
      </c>
      <c r="H11" s="110"/>
      <c r="I11" s="5">
        <v>140000</v>
      </c>
    </row>
    <row r="12" spans="1:9" ht="66" x14ac:dyDescent="0.25">
      <c r="A12" s="2">
        <v>3</v>
      </c>
      <c r="B12" s="112"/>
      <c r="C12" s="4" t="s">
        <v>23</v>
      </c>
      <c r="D12" s="111" t="s">
        <v>24</v>
      </c>
      <c r="E12" s="111"/>
      <c r="F12" s="111"/>
      <c r="G12" s="110">
        <v>230000</v>
      </c>
      <c r="H12" s="110"/>
      <c r="I12" s="5">
        <v>230000</v>
      </c>
    </row>
    <row r="13" spans="1:9" ht="66" x14ac:dyDescent="0.25">
      <c r="A13" s="2">
        <v>5</v>
      </c>
      <c r="B13" s="112"/>
      <c r="C13" s="4" t="s">
        <v>27</v>
      </c>
      <c r="D13" s="111" t="s">
        <v>28</v>
      </c>
      <c r="E13" s="111"/>
      <c r="F13" s="111"/>
      <c r="G13" s="110">
        <v>230000</v>
      </c>
      <c r="H13" s="110"/>
      <c r="I13" s="5">
        <v>230000</v>
      </c>
    </row>
    <row r="14" spans="1:9" ht="66" x14ac:dyDescent="0.25">
      <c r="A14" s="2">
        <v>19</v>
      </c>
      <c r="B14" s="1"/>
      <c r="C14" s="4" t="s">
        <v>74</v>
      </c>
      <c r="D14" s="111" t="s">
        <v>75</v>
      </c>
      <c r="E14" s="111"/>
      <c r="F14" s="111"/>
      <c r="G14" s="124"/>
      <c r="H14" s="124"/>
      <c r="I14" s="6">
        <v>220000</v>
      </c>
    </row>
    <row r="15" spans="1:9" ht="33" x14ac:dyDescent="0.25">
      <c r="A15" s="2">
        <v>18</v>
      </c>
      <c r="B15" s="112" t="s">
        <v>70</v>
      </c>
      <c r="C15" s="4" t="s">
        <v>104</v>
      </c>
      <c r="D15" s="111" t="s">
        <v>72</v>
      </c>
      <c r="E15" s="111"/>
      <c r="F15" s="111"/>
      <c r="G15" s="121"/>
      <c r="H15" s="121"/>
      <c r="I15" s="8" t="s">
        <v>73</v>
      </c>
    </row>
    <row r="16" spans="1:9" ht="16.5" x14ac:dyDescent="0.25">
      <c r="A16" s="2">
        <v>20</v>
      </c>
      <c r="B16" s="112"/>
      <c r="C16" s="4" t="s">
        <v>76</v>
      </c>
      <c r="D16" s="111" t="s">
        <v>77</v>
      </c>
      <c r="E16" s="111"/>
      <c r="F16" s="111"/>
      <c r="G16" s="121"/>
      <c r="H16" s="121"/>
      <c r="I16" s="5">
        <v>220000</v>
      </c>
    </row>
    <row r="17" spans="1:9" ht="49.5" x14ac:dyDescent="0.25">
      <c r="A17" s="2">
        <v>21</v>
      </c>
      <c r="B17" s="112"/>
      <c r="C17" s="4" t="s">
        <v>78</v>
      </c>
      <c r="D17" s="111" t="s">
        <v>79</v>
      </c>
      <c r="E17" s="111"/>
      <c r="F17" s="111"/>
      <c r="G17" s="121"/>
      <c r="H17" s="121"/>
      <c r="I17" s="5">
        <v>329000</v>
      </c>
    </row>
    <row r="18" spans="1:9" ht="82.5" x14ac:dyDescent="0.25">
      <c r="A18" s="2">
        <v>6</v>
      </c>
      <c r="B18" s="1" t="s">
        <v>29</v>
      </c>
      <c r="C18" s="4" t="s">
        <v>30</v>
      </c>
      <c r="D18" s="111" t="s">
        <v>31</v>
      </c>
      <c r="E18" s="111"/>
      <c r="F18" s="111"/>
      <c r="G18" s="110">
        <v>75000</v>
      </c>
      <c r="H18" s="110"/>
      <c r="I18" s="5">
        <v>75000</v>
      </c>
    </row>
    <row r="19" spans="1:9" ht="49.5" x14ac:dyDescent="0.25">
      <c r="A19" s="2">
        <v>7</v>
      </c>
      <c r="B19" s="1" t="s">
        <v>32</v>
      </c>
      <c r="C19" s="4" t="s">
        <v>33</v>
      </c>
      <c r="D19" s="111" t="s">
        <v>34</v>
      </c>
      <c r="E19" s="111"/>
      <c r="F19" s="111"/>
      <c r="G19" s="110">
        <v>27000</v>
      </c>
      <c r="H19" s="110"/>
      <c r="I19" s="5">
        <v>27000</v>
      </c>
    </row>
    <row r="20" spans="1:9" ht="33" x14ac:dyDescent="0.25">
      <c r="A20" s="114">
        <v>8</v>
      </c>
      <c r="B20" s="112" t="s">
        <v>35</v>
      </c>
      <c r="C20" s="4" t="s">
        <v>36</v>
      </c>
      <c r="D20" s="111" t="s">
        <v>37</v>
      </c>
      <c r="E20" s="111"/>
      <c r="F20" s="111"/>
      <c r="G20" s="110">
        <v>47000</v>
      </c>
      <c r="H20" s="110"/>
      <c r="I20" s="5">
        <v>47000</v>
      </c>
    </row>
    <row r="21" spans="1:9" ht="33" x14ac:dyDescent="0.25">
      <c r="A21" s="114"/>
      <c r="B21" s="112"/>
      <c r="C21" s="4" t="s">
        <v>38</v>
      </c>
      <c r="D21" s="111" t="s">
        <v>39</v>
      </c>
      <c r="E21" s="111"/>
      <c r="F21" s="111"/>
      <c r="G21" s="110">
        <v>41000</v>
      </c>
      <c r="H21" s="110"/>
      <c r="I21" s="5">
        <v>41000</v>
      </c>
    </row>
    <row r="22" spans="1:9" ht="49.5" x14ac:dyDescent="0.25">
      <c r="A22" s="114"/>
      <c r="B22" s="112"/>
      <c r="C22" s="4" t="s">
        <v>40</v>
      </c>
      <c r="D22" s="111" t="s">
        <v>41</v>
      </c>
      <c r="E22" s="111"/>
      <c r="F22" s="111"/>
      <c r="G22" s="110">
        <v>41000</v>
      </c>
      <c r="H22" s="110"/>
      <c r="I22" s="5">
        <v>41000</v>
      </c>
    </row>
    <row r="23" spans="1:9" ht="49.5" x14ac:dyDescent="0.25">
      <c r="A23" s="114"/>
      <c r="B23" s="112"/>
      <c r="C23" s="4" t="s">
        <v>42</v>
      </c>
      <c r="D23" s="111" t="s">
        <v>43</v>
      </c>
      <c r="E23" s="111"/>
      <c r="F23" s="111"/>
      <c r="G23" s="110">
        <v>59000</v>
      </c>
      <c r="H23" s="110"/>
      <c r="I23" s="5">
        <v>59000</v>
      </c>
    </row>
    <row r="24" spans="1:9" ht="33" x14ac:dyDescent="0.25">
      <c r="A24" s="2"/>
      <c r="B24" s="112" t="s">
        <v>44</v>
      </c>
      <c r="C24" s="4" t="s">
        <v>45</v>
      </c>
      <c r="D24" s="111" t="s">
        <v>46</v>
      </c>
      <c r="E24" s="111"/>
      <c r="F24" s="111"/>
      <c r="G24" s="115">
        <v>60000</v>
      </c>
      <c r="H24" s="115"/>
      <c r="I24" s="115">
        <v>60000</v>
      </c>
    </row>
    <row r="25" spans="1:9" ht="33" x14ac:dyDescent="0.25">
      <c r="A25" s="2">
        <v>9</v>
      </c>
      <c r="B25" s="112"/>
      <c r="C25" s="4" t="s">
        <v>47</v>
      </c>
      <c r="D25" s="111" t="s">
        <v>46</v>
      </c>
      <c r="E25" s="111"/>
      <c r="F25" s="111"/>
      <c r="G25" s="115"/>
      <c r="H25" s="115"/>
      <c r="I25" s="115"/>
    </row>
    <row r="26" spans="1:9" ht="49.5" x14ac:dyDescent="0.25">
      <c r="A26" s="2"/>
      <c r="B26" s="1" t="s">
        <v>48</v>
      </c>
      <c r="C26" s="4" t="s">
        <v>49</v>
      </c>
      <c r="D26" s="111" t="s">
        <v>50</v>
      </c>
      <c r="E26" s="111"/>
      <c r="F26" s="111"/>
      <c r="G26" s="110">
        <v>41000</v>
      </c>
      <c r="H26" s="110"/>
      <c r="I26" s="5">
        <v>41000</v>
      </c>
    </row>
    <row r="27" spans="1:9" ht="66" x14ac:dyDescent="0.25">
      <c r="A27" s="2">
        <v>10</v>
      </c>
      <c r="B27" s="1" t="s">
        <v>51</v>
      </c>
      <c r="C27" s="4" t="s">
        <v>52</v>
      </c>
      <c r="D27" s="111" t="s">
        <v>53</v>
      </c>
      <c r="E27" s="111"/>
      <c r="F27" s="111"/>
      <c r="G27" s="110">
        <v>59000</v>
      </c>
      <c r="H27" s="110"/>
      <c r="I27" s="5">
        <v>59000</v>
      </c>
    </row>
    <row r="28" spans="1:9" ht="49.5" x14ac:dyDescent="0.25">
      <c r="A28" s="2">
        <v>11</v>
      </c>
      <c r="B28" s="1" t="s">
        <v>54</v>
      </c>
      <c r="C28" s="4" t="s">
        <v>55</v>
      </c>
      <c r="D28" s="111" t="s">
        <v>56</v>
      </c>
      <c r="E28" s="111"/>
      <c r="F28" s="111"/>
      <c r="G28" s="110">
        <v>41000</v>
      </c>
      <c r="H28" s="110"/>
      <c r="I28" s="5">
        <v>41000</v>
      </c>
    </row>
    <row r="29" spans="1:9" ht="33" x14ac:dyDescent="0.25">
      <c r="A29" s="2">
        <v>12</v>
      </c>
      <c r="B29" s="112" t="s">
        <v>57</v>
      </c>
      <c r="C29" s="4" t="s">
        <v>58</v>
      </c>
      <c r="D29" s="111" t="s">
        <v>59</v>
      </c>
      <c r="E29" s="111"/>
      <c r="F29" s="111"/>
      <c r="G29" s="110">
        <v>174000</v>
      </c>
      <c r="H29" s="110"/>
      <c r="I29" s="5">
        <v>174000</v>
      </c>
    </row>
    <row r="30" spans="1:9" ht="33" x14ac:dyDescent="0.25">
      <c r="A30" s="2">
        <v>13</v>
      </c>
      <c r="B30" s="112"/>
      <c r="C30" s="4" t="s">
        <v>60</v>
      </c>
      <c r="D30" s="111" t="s">
        <v>61</v>
      </c>
      <c r="E30" s="111"/>
      <c r="F30" s="111"/>
      <c r="G30" s="110">
        <v>121000</v>
      </c>
      <c r="H30" s="110"/>
      <c r="I30" s="5">
        <v>121000</v>
      </c>
    </row>
    <row r="31" spans="1:9" ht="49.5" x14ac:dyDescent="0.25">
      <c r="A31" s="2">
        <v>14</v>
      </c>
      <c r="B31" s="112"/>
      <c r="C31" s="4" t="s">
        <v>62</v>
      </c>
      <c r="D31" s="111" t="s">
        <v>63</v>
      </c>
      <c r="E31" s="111"/>
      <c r="F31" s="111"/>
      <c r="G31" s="110">
        <v>231000</v>
      </c>
      <c r="H31" s="110"/>
      <c r="I31" s="5">
        <v>231000</v>
      </c>
    </row>
    <row r="32" spans="1:9" ht="49.5" x14ac:dyDescent="0.25">
      <c r="A32" s="2">
        <v>15</v>
      </c>
      <c r="B32" s="112"/>
      <c r="C32" s="4" t="s">
        <v>64</v>
      </c>
      <c r="D32" s="111" t="s">
        <v>65</v>
      </c>
      <c r="E32" s="111"/>
      <c r="F32" s="111"/>
      <c r="G32" s="110">
        <v>173000</v>
      </c>
      <c r="H32" s="110"/>
      <c r="I32" s="5">
        <v>173000</v>
      </c>
    </row>
    <row r="33" spans="1:10" ht="49.5" x14ac:dyDescent="0.25">
      <c r="A33" s="2">
        <v>16</v>
      </c>
      <c r="B33" s="112"/>
      <c r="C33" s="4" t="s">
        <v>66</v>
      </c>
      <c r="D33" s="111" t="s">
        <v>67</v>
      </c>
      <c r="E33" s="111"/>
      <c r="F33" s="111"/>
      <c r="G33" s="110">
        <v>290000</v>
      </c>
      <c r="H33" s="110"/>
      <c r="I33" s="11">
        <v>290000</v>
      </c>
    </row>
    <row r="34" spans="1:10" ht="49.5" x14ac:dyDescent="0.25">
      <c r="A34" s="2">
        <v>17</v>
      </c>
      <c r="B34" s="112"/>
      <c r="C34" s="4" t="s">
        <v>68</v>
      </c>
      <c r="D34" s="111" t="s">
        <v>69</v>
      </c>
      <c r="E34" s="111"/>
      <c r="F34" s="111"/>
      <c r="G34" s="116"/>
      <c r="H34" s="116"/>
      <c r="I34" s="5">
        <v>231000</v>
      </c>
    </row>
    <row r="35" spans="1:10" ht="16.5" x14ac:dyDescent="0.25">
      <c r="A35" s="2">
        <v>22</v>
      </c>
      <c r="B35" s="111" t="s">
        <v>80</v>
      </c>
      <c r="C35" s="111"/>
      <c r="D35" s="111" t="s">
        <v>81</v>
      </c>
      <c r="E35" s="111"/>
      <c r="F35" s="111"/>
      <c r="G35" s="120" t="s">
        <v>73</v>
      </c>
      <c r="H35" s="120"/>
      <c r="I35" s="7" t="s">
        <v>73</v>
      </c>
    </row>
    <row r="36" spans="1:10" ht="16.5" x14ac:dyDescent="0.25">
      <c r="A36" s="112" t="s">
        <v>82</v>
      </c>
      <c r="B36" s="112"/>
      <c r="C36" s="112"/>
      <c r="D36" s="112"/>
      <c r="E36" s="112"/>
      <c r="F36" s="112"/>
      <c r="G36" s="117">
        <f>SUM(G4:H35)</f>
        <v>2382000</v>
      </c>
      <c r="H36" s="117"/>
      <c r="I36" s="12">
        <f>SUM(I4:I35)</f>
        <v>3382000</v>
      </c>
      <c r="J36" s="12"/>
    </row>
    <row r="37" spans="1:10" ht="16.5" x14ac:dyDescent="0.25">
      <c r="A37" s="113" t="s">
        <v>83</v>
      </c>
      <c r="B37" s="113"/>
      <c r="C37" s="113"/>
      <c r="D37" s="113"/>
      <c r="E37" s="113"/>
      <c r="F37" s="113"/>
      <c r="G37" s="113"/>
      <c r="H37" s="113"/>
      <c r="I37" s="113"/>
    </row>
    <row r="38" spans="1:10" ht="33" x14ac:dyDescent="0.25">
      <c r="A38" s="2">
        <v>23</v>
      </c>
      <c r="B38" s="1" t="s">
        <v>84</v>
      </c>
      <c r="C38" s="3" t="s">
        <v>85</v>
      </c>
      <c r="D38" s="118" t="s">
        <v>86</v>
      </c>
      <c r="E38" s="118"/>
      <c r="F38" s="118"/>
      <c r="G38" s="110">
        <v>102000</v>
      </c>
      <c r="H38" s="110"/>
      <c r="I38" s="5">
        <v>102000</v>
      </c>
    </row>
    <row r="39" spans="1:10" ht="16.5" x14ac:dyDescent="0.25">
      <c r="A39" s="112" t="s">
        <v>87</v>
      </c>
      <c r="B39" s="112"/>
      <c r="C39" s="112"/>
      <c r="D39" s="112"/>
      <c r="E39" s="112"/>
      <c r="F39" s="112"/>
      <c r="G39" s="119">
        <v>102000</v>
      </c>
      <c r="H39" s="119"/>
      <c r="I39" s="10">
        <v>102000</v>
      </c>
    </row>
    <row r="40" spans="1:10" ht="16.5" x14ac:dyDescent="0.25">
      <c r="A40" s="113" t="s">
        <v>88</v>
      </c>
      <c r="B40" s="113"/>
      <c r="C40" s="113"/>
      <c r="D40" s="113"/>
      <c r="E40" s="113"/>
      <c r="F40" s="113"/>
      <c r="G40" s="113"/>
      <c r="H40" s="113"/>
      <c r="I40" s="113"/>
    </row>
    <row r="41" spans="1:10" ht="16.5" x14ac:dyDescent="0.25">
      <c r="A41" s="114">
        <v>24</v>
      </c>
      <c r="B41" s="112" t="s">
        <v>89</v>
      </c>
      <c r="C41" s="3" t="s">
        <v>90</v>
      </c>
      <c r="D41" s="114" t="s">
        <v>91</v>
      </c>
      <c r="E41" s="114"/>
      <c r="F41" s="114"/>
      <c r="G41" s="115">
        <v>178000</v>
      </c>
      <c r="H41" s="115"/>
      <c r="I41" s="6">
        <v>178000</v>
      </c>
    </row>
    <row r="42" spans="1:10" ht="16.5" x14ac:dyDescent="0.25">
      <c r="A42" s="114"/>
      <c r="B42" s="112"/>
      <c r="C42" s="3" t="s">
        <v>92</v>
      </c>
      <c r="D42" s="118"/>
      <c r="E42" s="118"/>
      <c r="F42" s="118"/>
      <c r="G42" s="115">
        <v>40000</v>
      </c>
      <c r="H42" s="115"/>
      <c r="I42" s="6">
        <v>40000</v>
      </c>
    </row>
    <row r="43" spans="1:10" ht="16.5" x14ac:dyDescent="0.25">
      <c r="A43" s="114"/>
      <c r="B43" s="112"/>
      <c r="C43" s="3" t="s">
        <v>93</v>
      </c>
      <c r="D43" s="118"/>
      <c r="E43" s="118"/>
      <c r="F43" s="118"/>
      <c r="G43" s="115">
        <v>156000</v>
      </c>
      <c r="H43" s="115"/>
      <c r="I43" s="6">
        <v>156000</v>
      </c>
    </row>
    <row r="44" spans="1:10" ht="16.5" x14ac:dyDescent="0.25">
      <c r="A44" s="114"/>
      <c r="B44" s="112"/>
      <c r="C44" s="3" t="s">
        <v>94</v>
      </c>
      <c r="D44" s="118"/>
      <c r="E44" s="118"/>
      <c r="F44" s="118"/>
      <c r="G44" s="115">
        <v>80000</v>
      </c>
      <c r="H44" s="115"/>
      <c r="I44" s="6">
        <v>80000</v>
      </c>
    </row>
    <row r="45" spans="1:10" ht="16.5" x14ac:dyDescent="0.25">
      <c r="A45" s="112" t="s">
        <v>95</v>
      </c>
      <c r="B45" s="112"/>
      <c r="C45" s="112"/>
      <c r="D45" s="112"/>
      <c r="E45" s="112"/>
      <c r="F45" s="112"/>
      <c r="G45" s="117">
        <v>454000</v>
      </c>
      <c r="H45" s="117"/>
      <c r="I45" s="9">
        <v>454000</v>
      </c>
    </row>
    <row r="46" spans="1:10" ht="16.5" x14ac:dyDescent="0.25">
      <c r="A46" s="112" t="s">
        <v>96</v>
      </c>
      <c r="B46" s="112"/>
      <c r="C46" s="112"/>
      <c r="D46" s="112"/>
      <c r="E46" s="112"/>
      <c r="F46" s="112"/>
      <c r="G46" s="112"/>
      <c r="H46" s="112"/>
      <c r="I46" s="112"/>
    </row>
    <row r="47" spans="1:10" ht="16.5" x14ac:dyDescent="0.25">
      <c r="A47" s="112" t="s">
        <v>97</v>
      </c>
      <c r="B47" s="112"/>
      <c r="C47" s="112"/>
      <c r="D47" s="112"/>
      <c r="E47" s="1" t="s">
        <v>98</v>
      </c>
      <c r="F47" s="112" t="s">
        <v>99</v>
      </c>
      <c r="G47" s="112"/>
      <c r="H47" s="112" t="s">
        <v>100</v>
      </c>
      <c r="I47" s="112"/>
    </row>
    <row r="48" spans="1:10" ht="16.5" x14ac:dyDescent="0.25">
      <c r="A48" s="114" t="s">
        <v>4</v>
      </c>
      <c r="B48" s="114"/>
      <c r="C48" s="114"/>
      <c r="D48" s="114"/>
      <c r="E48" s="2">
        <v>200</v>
      </c>
      <c r="F48" s="115">
        <v>2382000</v>
      </c>
      <c r="G48" s="115"/>
      <c r="H48" s="110">
        <v>476400000</v>
      </c>
      <c r="I48" s="110"/>
    </row>
    <row r="49" spans="1:9" ht="16.5" x14ac:dyDescent="0.25">
      <c r="A49" s="114" t="s">
        <v>5</v>
      </c>
      <c r="B49" s="114"/>
      <c r="C49" s="114"/>
      <c r="D49" s="114"/>
      <c r="E49" s="2">
        <v>34</v>
      </c>
      <c r="F49" s="115">
        <v>3092000</v>
      </c>
      <c r="G49" s="115"/>
      <c r="H49" s="110">
        <v>105128000</v>
      </c>
      <c r="I49" s="110"/>
    </row>
    <row r="50" spans="1:9" ht="16.5" x14ac:dyDescent="0.25">
      <c r="A50" s="114" t="s">
        <v>101</v>
      </c>
      <c r="B50" s="114"/>
      <c r="C50" s="114"/>
      <c r="D50" s="114"/>
      <c r="E50" s="2">
        <v>15</v>
      </c>
      <c r="F50" s="115">
        <v>102000</v>
      </c>
      <c r="G50" s="115"/>
      <c r="H50" s="110">
        <v>1530000</v>
      </c>
      <c r="I50" s="110"/>
    </row>
    <row r="51" spans="1:9" ht="16.5" x14ac:dyDescent="0.25">
      <c r="A51" s="114" t="s">
        <v>102</v>
      </c>
      <c r="B51" s="114"/>
      <c r="C51" s="114"/>
      <c r="D51" s="114"/>
      <c r="E51" s="2">
        <v>5</v>
      </c>
      <c r="F51" s="115">
        <v>454000</v>
      </c>
      <c r="G51" s="115"/>
      <c r="H51" s="110">
        <v>2270000</v>
      </c>
      <c r="I51" s="110"/>
    </row>
    <row r="52" spans="1:9" ht="16.5" x14ac:dyDescent="0.25">
      <c r="A52" s="122" t="s">
        <v>103</v>
      </c>
      <c r="B52" s="122"/>
      <c r="C52" s="122"/>
      <c r="D52" s="122"/>
      <c r="E52" s="122"/>
      <c r="F52" s="122"/>
      <c r="G52" s="122"/>
      <c r="H52" s="123">
        <v>585328000</v>
      </c>
      <c r="I52" s="123"/>
    </row>
  </sheetData>
  <mergeCells count="113">
    <mergeCell ref="D16:F16"/>
    <mergeCell ref="G16:H16"/>
    <mergeCell ref="D17:F17"/>
    <mergeCell ref="G17:H17"/>
    <mergeCell ref="A52:G52"/>
    <mergeCell ref="H52:I52"/>
    <mergeCell ref="D11:F11"/>
    <mergeCell ref="G11:H11"/>
    <mergeCell ref="D14:F14"/>
    <mergeCell ref="G14:H14"/>
    <mergeCell ref="B15:B17"/>
    <mergeCell ref="D15:F15"/>
    <mergeCell ref="G15:H15"/>
    <mergeCell ref="A50:D50"/>
    <mergeCell ref="F50:G50"/>
    <mergeCell ref="H50:I50"/>
    <mergeCell ref="A51:D51"/>
    <mergeCell ref="F51:G51"/>
    <mergeCell ref="H51:I51"/>
    <mergeCell ref="A48:D48"/>
    <mergeCell ref="F48:G48"/>
    <mergeCell ref="H48:I48"/>
    <mergeCell ref="A49:D49"/>
    <mergeCell ref="F49:G49"/>
    <mergeCell ref="H49:I49"/>
    <mergeCell ref="G44:H44"/>
    <mergeCell ref="A45:F45"/>
    <mergeCell ref="G45:H45"/>
    <mergeCell ref="A46:I46"/>
    <mergeCell ref="A47:D47"/>
    <mergeCell ref="F47:G47"/>
    <mergeCell ref="H47:I47"/>
    <mergeCell ref="A40:I40"/>
    <mergeCell ref="A41:A44"/>
    <mergeCell ref="B41:B44"/>
    <mergeCell ref="D41:F41"/>
    <mergeCell ref="G41:H41"/>
    <mergeCell ref="D42:F42"/>
    <mergeCell ref="G42:H42"/>
    <mergeCell ref="D43:F43"/>
    <mergeCell ref="G43:H43"/>
    <mergeCell ref="D44:F44"/>
    <mergeCell ref="A36:F36"/>
    <mergeCell ref="G36:H36"/>
    <mergeCell ref="A37:I37"/>
    <mergeCell ref="D38:F38"/>
    <mergeCell ref="G38:H38"/>
    <mergeCell ref="A39:F39"/>
    <mergeCell ref="G39:H39"/>
    <mergeCell ref="B35:C35"/>
    <mergeCell ref="D35:F35"/>
    <mergeCell ref="G35:H35"/>
    <mergeCell ref="G32:H32"/>
    <mergeCell ref="D33:F33"/>
    <mergeCell ref="G33:H33"/>
    <mergeCell ref="D34:F34"/>
    <mergeCell ref="G34:H34"/>
    <mergeCell ref="D28:F28"/>
    <mergeCell ref="G28:H28"/>
    <mergeCell ref="B29:B34"/>
    <mergeCell ref="D29:F29"/>
    <mergeCell ref="G29:H29"/>
    <mergeCell ref="D30:F30"/>
    <mergeCell ref="G30:H30"/>
    <mergeCell ref="D31:F31"/>
    <mergeCell ref="G31:H31"/>
    <mergeCell ref="D32:F32"/>
    <mergeCell ref="I24:I25"/>
    <mergeCell ref="D25:F25"/>
    <mergeCell ref="D26:F26"/>
    <mergeCell ref="G26:H26"/>
    <mergeCell ref="D27:F27"/>
    <mergeCell ref="G27:H27"/>
    <mergeCell ref="D22:F22"/>
    <mergeCell ref="G22:H22"/>
    <mergeCell ref="D23:F23"/>
    <mergeCell ref="G23:H23"/>
    <mergeCell ref="B24:B25"/>
    <mergeCell ref="D24:F24"/>
    <mergeCell ref="G24:H25"/>
    <mergeCell ref="D18:F18"/>
    <mergeCell ref="G18:H18"/>
    <mergeCell ref="D19:F19"/>
    <mergeCell ref="G19:H19"/>
    <mergeCell ref="A20:A23"/>
    <mergeCell ref="B20:B23"/>
    <mergeCell ref="D20:F20"/>
    <mergeCell ref="G20:H20"/>
    <mergeCell ref="D21:F21"/>
    <mergeCell ref="G21:H21"/>
    <mergeCell ref="B10:B13"/>
    <mergeCell ref="D10:F10"/>
    <mergeCell ref="G10:H10"/>
    <mergeCell ref="D12:F12"/>
    <mergeCell ref="G12:H12"/>
    <mergeCell ref="D13:F13"/>
    <mergeCell ref="G13:H13"/>
    <mergeCell ref="A4:A9"/>
    <mergeCell ref="B4:B9"/>
    <mergeCell ref="D4:F4"/>
    <mergeCell ref="G4:H9"/>
    <mergeCell ref="I4:I9"/>
    <mergeCell ref="D5:F5"/>
    <mergeCell ref="D6:F6"/>
    <mergeCell ref="D7:F7"/>
    <mergeCell ref="D8:F8"/>
    <mergeCell ref="D9:F9"/>
    <mergeCell ref="A1:A2"/>
    <mergeCell ref="B1:C2"/>
    <mergeCell ref="D1:F2"/>
    <mergeCell ref="G1:I1"/>
    <mergeCell ref="G2:H2"/>
    <mergeCell ref="A3:I3"/>
  </mergeCells>
  <pageMargins left="0.7" right="0.7" top="0.75" bottom="0.75" header="0.3" footer="0.3"/>
  <pageSetup scale="59" fitToHeight="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Danh mục</vt:lpstr>
      <vt:lpstr>up 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TN-KD-NHUNG</dc:creator>
  <cp:lastModifiedBy>Administrator</cp:lastModifiedBy>
  <cp:lastPrinted>2024-02-20T03:08:04Z</cp:lastPrinted>
  <dcterms:created xsi:type="dcterms:W3CDTF">2015-06-05T18:17:20Z</dcterms:created>
  <dcterms:modified xsi:type="dcterms:W3CDTF">2025-01-08T01:58:15Z</dcterms:modified>
</cp:coreProperties>
</file>