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TNHH VINA FOODS KYOEI\2025\"/>
    </mc:Choice>
  </mc:AlternateContent>
  <xr:revisionPtr revIDLastSave="0" documentId="13_ncr:1_{17B61478-1940-4149-BF0A-35219FD467E3}" xr6:coauthVersionLast="47" xr6:coauthVersionMax="47" xr10:uidLastSave="{00000000-0000-0000-0000-000000000000}"/>
  <bookViews>
    <workbookView xWindow="-120" yWindow="-120" windowWidth="20730" windowHeight="11160" firstSheet="1" activeTab="1" xr2:uid="{00000000-000D-0000-FFFF-FFFF00000000}"/>
  </bookViews>
  <sheets>
    <sheet name="MÃ DV" sheetId="5" state="hidden" r:id="rId1"/>
    <sheet name="BÁO GIÁ" sheetId="6" r:id="rId2"/>
    <sheet name="BÁO GIÁ CHUẨN" sheetId="4" state="hidden" r:id="rId3"/>
  </sheets>
  <definedNames>
    <definedName name="_xlnm.Print_Area" localSheetId="1">'BÁO GIÁ'!$A$1:$H$247</definedName>
    <definedName name="_xlnm.Print_Area" localSheetId="2">'BÁO GIÁ CHUẨN'!$A$1:$H$240</definedName>
    <definedName name="_xlnm.Print_Area" localSheetId="0">'MÃ DV'!$A$1:$H$233</definedName>
    <definedName name="_xlnm.Print_Titles" localSheetId="1">'BÁO GIÁ'!$46:$46</definedName>
    <definedName name="_xlnm.Print_Titles" localSheetId="2">'BÁO GIÁ CHUẨN'!$39:$39</definedName>
    <definedName name="_xlnm.Print_Titles" localSheetId="0">'MÃ DV'!$32:$32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4" i="6" l="1"/>
  <c r="E24" i="6"/>
  <c r="E25" i="6"/>
  <c r="E26" i="6"/>
  <c r="E27" i="6"/>
  <c r="E28" i="6"/>
  <c r="E29" i="6"/>
  <c r="E30" i="6"/>
  <c r="E31" i="6"/>
  <c r="E32" i="6"/>
  <c r="E33" i="6"/>
  <c r="E35" i="6"/>
  <c r="E36" i="6"/>
  <c r="E37" i="6"/>
  <c r="E38" i="6"/>
  <c r="E39" i="6"/>
  <c r="E23" i="6"/>
  <c r="E21" i="6"/>
  <c r="E20" i="6"/>
  <c r="F25" i="6"/>
  <c r="H25" i="6" s="1"/>
  <c r="F24" i="6"/>
  <c r="H24" i="6" s="1"/>
  <c r="H39" i="6"/>
  <c r="H38" i="6"/>
  <c r="H37" i="6"/>
  <c r="H36" i="6"/>
  <c r="F35" i="6"/>
  <c r="H35" i="6" s="1"/>
  <c r="F28" i="6"/>
  <c r="H28" i="6" s="1"/>
  <c r="H20" i="6"/>
  <c r="H21" i="6"/>
  <c r="H23" i="6"/>
  <c r="H26" i="6"/>
  <c r="H27" i="6"/>
  <c r="H29" i="6"/>
  <c r="H30" i="6"/>
  <c r="H31" i="6"/>
  <c r="H32" i="6"/>
  <c r="H33" i="6"/>
  <c r="E35" i="4"/>
  <c r="F28" i="4"/>
  <c r="F31" i="4"/>
  <c r="F30" i="4"/>
  <c r="F29" i="4"/>
  <c r="F27" i="4"/>
  <c r="F26" i="4"/>
  <c r="F23" i="4"/>
  <c r="F21" i="4"/>
  <c r="F20" i="4"/>
  <c r="F32" i="4"/>
  <c r="F33" i="4"/>
  <c r="F14" i="4"/>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s="1"/>
  <c r="F35" i="4" l="1"/>
  <c r="H14" i="6" l="1"/>
  <c r="H42" i="6" s="1"/>
  <c r="E14" i="6"/>
  <c r="E42" i="6" s="1"/>
  <c r="F42" i="6"/>
</calcChain>
</file>

<file path=xl/sharedStrings.xml><?xml version="1.0" encoding="utf-8"?>
<sst xmlns="http://schemas.openxmlformats.org/spreadsheetml/2006/main" count="1548" uniqueCount="616">
  <si>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</si>
  <si>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</si>
  <si>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</si>
  <si>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</si>
  <si>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</si>
  <si>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</si>
  <si>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</si>
  <si>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</si>
  <si>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</si>
  <si>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</si>
  <si>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</si>
  <si>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</si>
  <si>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</si>
  <si>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</si>
  <si>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</si>
  <si>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</si>
  <si>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</si>
  <si>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</si>
  <si>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</si>
  <si>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</si>
  <si>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</si>
  <si>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</si>
  <si>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</si>
  <si>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</si>
  <si>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</si>
  <si>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</si>
  <si>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</si>
  <si>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</si>
  <si>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</si>
  <si>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</si>
  <si>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</si>
  <si>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</si>
  <si>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</si>
  <si>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</si>
  <si>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</si>
  <si>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</si>
  <si>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</si>
  <si>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</si>
  <si>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</si>
  <si>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</si>
  <si>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</si>
  <si>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</si>
  <si>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</si>
  <si>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</si>
  <si>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</si>
  <si>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</si>
  <si>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</si>
  <si>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</si>
  <si>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</si>
  <si>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</si>
  <si>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</si>
  <si>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</si>
  <si>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</si>
  <si>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</si>
  <si>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</si>
  <si>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</si>
  <si>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</si>
  <si>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</si>
  <si>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</si>
  <si>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</si>
  <si>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</si>
  <si>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</si>
  <si>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</si>
  <si>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</si>
  <si>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</si>
  <si>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</si>
  <si>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</si>
  <si>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</si>
  <si>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</si>
  <si>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</si>
  <si>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</si>
  <si>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</si>
  <si>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</si>
  <si>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</si>
  <si>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</si>
  <si>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</si>
  <si>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</si>
  <si>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</si>
  <si>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</si>
  <si>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</si>
  <si>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</si>
  <si>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</si>
  <si>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</si>
  <si>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</si>
  <si>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</si>
  <si>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</si>
  <si>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</si>
  <si>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</si>
  <si>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</si>
  <si>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</si>
  <si>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</si>
  <si>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</si>
  <si>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</si>
  <si>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</si>
  <si>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</si>
  <si>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</si>
  <si>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</si>
  <si>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</si>
  <si>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</si>
  <si>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</si>
  <si>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</si>
  <si>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</si>
  <si>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</si>
  <si>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</si>
  <si>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</si>
  <si>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</si>
  <si>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</si>
  <si>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</si>
  <si>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</si>
  <si>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</si>
  <si>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</si>
  <si>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</si>
  <si>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</si>
  <si>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</si>
  <si>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</si>
  <si>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</si>
  <si>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</si>
  <si>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</si>
  <si>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</si>
  <si>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</si>
  <si>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</si>
  <si>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</si>
  <si>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</si>
  <si>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</si>
  <si>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</si>
  <si>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</si>
  <si>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</si>
  <si>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</si>
  <si>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</si>
  <si>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</si>
  <si>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</si>
  <si>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</si>
  <si>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</si>
  <si>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</si>
  <si>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</si>
  <si>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</si>
  <si>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</si>
  <si>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</si>
  <si>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</si>
  <si>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</si>
  <si>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</si>
  <si>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</si>
  <si>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</si>
  <si>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</si>
  <si>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</si>
  <si>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</si>
  <si>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</si>
  <si>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</si>
  <si>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</si>
  <si>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</si>
  <si>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</si>
  <si>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</si>
  <si>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</si>
  <si>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</si>
  <si>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</si>
  <si>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</si>
  <si>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</si>
  <si>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</si>
  <si>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</si>
  <si>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</si>
  <si>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</si>
  <si>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</si>
  <si>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</si>
  <si>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</si>
  <si>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</si>
  <si>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</si>
  <si>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</si>
  <si>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</si>
  <si>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</si>
  <si>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</si>
  <si>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</si>
  <si>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</si>
  <si>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</si>
  <si>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</si>
  <si>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</si>
  <si>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</si>
  <si>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</si>
  <si>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</si>
  <si>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</si>
  <si>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</si>
  <si>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</si>
  <si>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</si>
  <si>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</si>
  <si>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</si>
  <si>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</si>
  <si>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</si>
  <si>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</si>
  <si>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</si>
  <si>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</si>
  <si>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</si>
  <si>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</si>
  <si>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</si>
  <si>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</si>
  <si>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</si>
  <si>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</si>
  <si>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</si>
  <si>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</si>
  <si>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</si>
  <si>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</si>
  <si>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</si>
  <si>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</si>
  <si>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</si>
  <si>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</si>
  <si>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</si>
  <si>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</si>
  <si>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</si>
  <si>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</si>
  <si>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</si>
  <si>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</si>
  <si>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</si>
  <si>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</si>
  <si>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</si>
  <si>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</si>
  <si>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</si>
  <si>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</si>
  <si>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</si>
  <si>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</si>
  <si>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</si>
  <si>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</si>
  <si>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</si>
  <si>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</si>
  <si>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</si>
  <si>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</si>
  <si>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</si>
  <si>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</si>
  <si>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</si>
  <si>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</si>
  <si>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</si>
  <si>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</si>
  <si>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</si>
  <si>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</si>
  <si>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</si>
  <si>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</si>
  <si>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</si>
  <si>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</si>
  <si>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</si>
  <si>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</si>
  <si>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</si>
  <si>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</si>
  <si>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</si>
  <si>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</si>
  <si>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</si>
  <si>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</si>
  <si>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</si>
  <si>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</si>
  <si>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</si>
  <si>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</si>
  <si>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</si>
  <si>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</si>
  <si>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</si>
  <si>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</si>
  <si>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</si>
  <si>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</si>
  <si>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</si>
  <si>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</si>
  <si>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</si>
  <si>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</si>
  <si>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</si>
  <si>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</si>
  <si>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</si>
  <si>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</si>
  <si>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</si>
  <si>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</si>
  <si>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</si>
  <si>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</si>
  <si>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</si>
  <si>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</si>
  <si>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</si>
  <si>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</si>
  <si>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</si>
  <si>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</si>
  <si>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</si>
  <si>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</si>
  <si>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</si>
  <si>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</si>
  <si>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</si>
  <si>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</si>
  <si>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</si>
  <si>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</si>
  <si>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</si>
  <si>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</si>
  <si>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</si>
  <si>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</si>
  <si>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</si>
  <si>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</si>
  <si>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</si>
  <si>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</si>
  <si>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</si>
  <si>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</si>
  <si>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</si>
  <si>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</si>
  <si>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</si>
  <si>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</si>
  <si>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</si>
  <si>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</si>
  <si>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</si>
  <si>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</si>
  <si>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</si>
  <si>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</si>
  <si>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</si>
  <si>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</si>
  <si>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</si>
  <si>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</si>
  <si>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</si>
  <si>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</si>
  <si>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</si>
  <si>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</si>
  <si>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</si>
  <si>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</si>
  <si>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</si>
  <si>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</si>
  <si>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</si>
  <si>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</si>
  <si>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</si>
  <si>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</si>
  <si>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</si>
  <si>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</si>
  <si>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</si>
  <si>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</si>
  <si>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</si>
  <si>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</si>
  <si>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</si>
  <si>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</si>
  <si>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</si>
  <si>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</si>
  <si>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</si>
  <si>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</si>
  <si>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</si>
  <si>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</si>
  <si>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</si>
  <si>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</si>
  <si>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</si>
  <si>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</si>
  <si>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</si>
  <si>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</si>
  <si>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</si>
  <si>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</si>
  <si>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</si>
  <si>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</si>
  <si>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</si>
  <si>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</si>
  <si>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</si>
  <si>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</si>
  <si>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</si>
  <si>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</si>
  <si>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</si>
  <si>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</si>
  <si>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</si>
  <si>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</si>
  <si>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</si>
  <si>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</si>
  <si>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</si>
  <si>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</si>
  <si>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</si>
  <si>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</si>
  <si>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</si>
  <si>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</si>
  <si>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</si>
  <si>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</si>
  <si>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</si>
  <si>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</si>
  <si>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</si>
  <si>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</si>
  <si>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</si>
  <si>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</si>
  <si>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</si>
  <si>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</si>
  <si>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</si>
  <si>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</si>
  <si>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</si>
  <si>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</si>
  <si>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</si>
  <si>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</si>
  <si>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</si>
  <si>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</si>
  <si>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</si>
  <si>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</si>
  <si>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</si>
  <si>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</si>
  <si>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</si>
  <si>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</si>
  <si>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</si>
  <si>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</si>
  <si>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</si>
  <si>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</si>
  <si>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</si>
  <si>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</si>
  <si>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</si>
  <si>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</si>
  <si>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</si>
  <si>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</si>
  <si>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</si>
  <si>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</si>
  <si>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</si>
  <si>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</si>
  <si>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</si>
  <si>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</si>
  <si>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</si>
  <si>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</si>
  <si>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</si>
  <si>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</si>
  <si>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</si>
  <si>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</si>
  <si>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</si>
  <si>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</si>
  <si>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</si>
  <si>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</si>
  <si>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</si>
  <si>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</si>
  <si>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</si>
  <si>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</si>
  <si>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</si>
  <si>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</si>
  <si>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</si>
  <si>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</si>
  <si>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</si>
  <si>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</si>
  <si>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</si>
  <si>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</si>
  <si>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</si>
  <si>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</si>
  <si>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</si>
  <si>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</si>
  <si>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</si>
  <si>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</si>
  <si>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</si>
  <si>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</si>
  <si>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</si>
  <si>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</si>
  <si>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</si>
  <si>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</si>
  <si>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</si>
  <si>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</si>
  <si>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</si>
  <si>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</si>
  <si>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</si>
  <si>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</si>
  <si>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</si>
  <si>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</si>
  <si>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</si>
  <si>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</si>
  <si>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</si>
  <si>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</si>
  <si>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</si>
  <si>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</si>
  <si>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</si>
  <si>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</si>
  <si>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</si>
  <si>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</si>
  <si>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</si>
  <si>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</si>
  <si>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</si>
  <si>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</si>
  <si>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</si>
  <si>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</si>
  <si>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</si>
  <si>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</si>
  <si>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</si>
  <si>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</si>
  <si>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</si>
  <si>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</si>
  <si>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</si>
  <si>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</si>
  <si>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</si>
  <si>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</si>
  <si>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</si>
  <si>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</si>
  <si>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</si>
  <si>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</si>
  <si>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</si>
  <si>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</si>
  <si>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</si>
  <si>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</si>
  <si>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</si>
  <si>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</si>
  <si>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</si>
  <si>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</si>
  <si>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</si>
  <si>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</si>
  <si>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</si>
  <si>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</si>
  <si>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</si>
  <si>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</si>
  <si>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</si>
  <si>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</si>
  <si>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</si>
  <si>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</si>
  <si>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</si>
  <si>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</si>
  <si>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</si>
  <si>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</si>
  <si>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</si>
  <si>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</si>
  <si>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</si>
  <si>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</si>
  <si>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</si>
  <si>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</si>
  <si>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</si>
  <si>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</si>
  <si>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</si>
  <si>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</si>
  <si>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</si>
  <si>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</si>
  <si>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</si>
  <si>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</si>
  <si>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</si>
  <si>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</si>
  <si>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</si>
  <si>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</si>
  <si>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</si>
  <si>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</si>
  <si>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</si>
  <si>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</si>
  <si>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</si>
  <si>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</si>
  <si>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</si>
  <si>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</si>
  <si>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</si>
  <si>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</si>
  <si>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</si>
  <si>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</si>
  <si>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</si>
  <si>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</si>
  <si>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</si>
  <si>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</si>
  <si>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</si>
  <si>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</si>
  <si>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</si>
  <si>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</si>
  <si>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</si>
  <si>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</si>
  <si>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</si>
  <si>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</si>
  <si>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</si>
  <si>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</si>
  <si>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</si>
  <si>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</si>
  <si>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</si>
  <si>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</si>
  <si>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</si>
  <si>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</si>
  <si>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</si>
  <si>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</si>
  <si>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</si>
  <si>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</si>
  <si>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</si>
  <si>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</si>
  <si>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</si>
  <si>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</si>
  <si>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</si>
  <si>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</si>
  <si>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</si>
  <si>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</si>
  <si>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</si>
  <si>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</si>
  <si>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</si>
  <si>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</si>
  <si>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</si>
  <si>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</si>
  <si>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</si>
  <si>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</si>
  <si>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</si>
  <si>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</si>
  <si>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</si>
  <si>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</si>
  <si>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</si>
  <si>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</si>
  <si>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</si>
  <si>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</si>
  <si>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</si>
  <si>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</si>
  <si>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</si>
  <si>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</si>
  <si>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</si>
  <si>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</si>
  <si>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</si>
  <si>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</si>
  <si>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</si>
  <si>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</si>
  <si>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</si>
  <si>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</si>
  <si>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</si>
  <si>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</si>
  <si>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</si>
  <si>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</si>
  <si>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</si>
  <si>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</si>
  <si>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</si>
  <si>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</si>
  <si>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</si>
  <si>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</si>
  <si>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</si>
  <si>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</si>
  <si>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</si>
  <si>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</si>
  <si>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</si>
  <si>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</si>
  <si>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</si>
  <si>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</si>
  <si>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</si>
  <si>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</si>
  <si>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</si>
  <si>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</si>
  <si>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Giá áp dụng</t>
  </si>
  <si>
    <t>Nuôi cấy phân C14E.coli O157:H7</t>
  </si>
  <si>
    <t>Soi tươi tìm ký sinh trùng, tả lỵ, Salmonela.</t>
  </si>
  <si>
    <t>Anti-HEV IgM</t>
  </si>
  <si>
    <t>Phát hiện đã từng nhiễm virus viêm gan E</t>
  </si>
  <si>
    <t>Số lượng</t>
  </si>
  <si>
    <t>Thành tiền</t>
  </si>
  <si>
    <t>Anti-HEV IgM (Test nhanh)</t>
  </si>
  <si>
    <t>Khám phụ khoa</t>
  </si>
  <si>
    <t>Kính gửi: Công ty Vina Foods Kyoei</t>
  </si>
  <si>
    <t>Tổng cộng</t>
  </si>
  <si>
    <t>Giá niêm yết</t>
  </si>
  <si>
    <t>Ưu đãi trong gói khám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</si>
</sst>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5"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
      <sz val="12"/>
      <color rgb="FF000000"/>
      <name val="Times New Roman"/>
      <family val="1"/>
    </font>
    <font>
      <b/>
      <sz val="16"/>
      <color rgb="FF000000"/>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style="thin">
        <color theme="0"/>
      </left>
      <right/>
      <top style="thin">
        <color indexed="64"/>
      </top>
      <bottom style="thin">
        <color theme="0"/>
      </bottom>
      <diagonal/>
    </border>
    <border>
      <left style="thin">
        <color theme="0"/>
      </left>
      <right/>
      <top style="thin">
        <color theme="0"/>
      </top>
      <bottom style="thin">
        <color indexed="64"/>
      </bottom>
      <diagonal/>
    </border>
  </borders>
  <cellStyleXfs count="2">
    <xf numFmtId="0" fontId="0" fillId="0" borderId="0"/>
    <xf numFmtId="164" fontId="3" fillId="0" borderId="0" applyFont="0" applyFill="0" applyBorder="0" applyAlignment="0" applyProtection="0"/>
  </cellStyleXfs>
  <cellXfs count="215">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23" fillId="0" borderId="0" xfId="0" applyFont="1"/>
    <xf numFmtId="3" fontId="6" fillId="0" borderId="31" xfId="1" applyNumberFormat="1" applyFont="1" applyBorder="1" applyAlignment="1">
      <alignment horizontal="center"/>
    </xf>
    <xf numFmtId="3" fontId="19" fillId="0" borderId="7" xfId="1" applyNumberFormat="1" applyFont="1" applyBorder="1" applyAlignment="1">
      <alignment horizontal="center"/>
    </xf>
    <xf numFmtId="3" fontId="6" fillId="0" borderId="32" xfId="1" applyNumberFormat="1" applyFont="1" applyBorder="1" applyAlignment="1">
      <alignment horizontal="center"/>
    </xf>
    <xf numFmtId="0" fontId="12" fillId="5" borderId="0" xfId="0" applyFont="1" applyFill="1" applyAlignment="1">
      <alignment horizontal="center" vertical="center" wrapText="1"/>
    </xf>
    <xf numFmtId="0" fontId="10" fillId="4" borderId="0" xfId="0" applyFont="1" applyFill="1" applyAlignment="1">
      <alignment wrapText="1"/>
    </xf>
    <xf numFmtId="0" fontId="10" fillId="0" borderId="0" xfId="0" applyFont="1" applyAlignment="1">
      <alignment wrapText="1"/>
    </xf>
    <xf numFmtId="0" fontId="10" fillId="0" borderId="0" xfId="0" applyFont="1" applyAlignment="1">
      <alignment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0" fontId="10" fillId="0" borderId="0" xfId="0" applyFont="1" applyAlignment="1">
      <alignment horizontal="center" wrapText="1"/>
    </xf>
    <xf numFmtId="3" fontId="20" fillId="0" borderId="0" xfId="0" applyNumberFormat="1" applyFont="1" applyAlignment="1">
      <alignment horizontal="left" vertical="center" wrapText="1"/>
    </xf>
    <xf numFmtId="0" fontId="10" fillId="0" borderId="0" xfId="0" applyFont="1" applyAlignment="1">
      <alignment horizontal="left" vertical="top" wrapText="1"/>
    </xf>
    <xf numFmtId="3" fontId="14" fillId="4" borderId="0" xfId="0" applyNumberFormat="1" applyFont="1" applyFill="1" applyAlignment="1">
      <alignment vertical="center"/>
    </xf>
    <xf numFmtId="3" fontId="10" fillId="0" borderId="0" xfId="0" applyNumberFormat="1" applyFont="1" applyAlignment="1">
      <alignment horizontal="center" vertical="center" wrapText="1"/>
    </xf>
    <xf numFmtId="3" fontId="24" fillId="5" borderId="1" xfId="1" applyNumberFormat="1" applyFont="1" applyFill="1" applyBorder="1" applyAlignment="1">
      <alignment horizontal="center" vertical="center" wrapText="1"/>
    </xf>
    <xf numFmtId="3" fontId="13" fillId="3" borderId="1" xfId="1" applyNumberFormat="1" applyFont="1" applyFill="1" applyBorder="1" applyAlignment="1">
      <alignment horizontal="center"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4" fillId="4" borderId="1" xfId="0" applyFont="1" applyFill="1" applyBorder="1" applyAlignment="1">
      <alignment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1"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3" fontId="6" fillId="0" borderId="2" xfId="1" applyNumberFormat="1" applyFont="1" applyBorder="1" applyAlignment="1">
      <alignment horizontal="center" vertical="center" wrapText="1"/>
    </xf>
    <xf numFmtId="3" fontId="6" fillId="0" borderId="3" xfId="1" applyNumberFormat="1"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F7D16E6-64C4-4E3C-9174-889C3F21DB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282581</xdr:colOff>
      <xdr:row>0</xdr:row>
      <xdr:rowOff>161435</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DE5EFB7B-CB94-4EAE-BA4E-82AE357977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64C876D2-18E3-4492-96B5-576727A4F02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EBE7EDE1-1F58-45DB-8B1A-9351EF5FAD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873612"/>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2"/>
        <a:stretch>
          <a:fillRect/>
        </a:stretch>
      </xdr:blipFill>
      <xdr:spPr>
        <a:xfrm>
          <a:off x="1850" y="0"/>
          <a:ext cx="1318090" cy="14282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topLeftCell="A19" zoomScale="55" zoomScaleNormal="55" workbookViewId="0">
      <selection activeCell="H22" sqref="H22"/>
    </sheetView>
  </sheetViews>
  <sheetFormatPr defaultColWidth="9.140625" defaultRowHeight="15.75" x14ac:dyDescent="0.2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
      <c r="E1" s="197" t="s">
        <v>312</v>
      </c>
      <c r="F1" s="197"/>
      <c r="G1" s="197"/>
      <c r="H1" s="197"/>
    </row>
    <row r="2" spans="1:13" s="3" customFormat="1" ht="16.5" x14ac:dyDescent="0.25">
      <c r="A2" s="24"/>
      <c r="B2" s="24"/>
      <c r="C2" s="24"/>
      <c r="D2" s="24"/>
      <c r="E2" s="198"/>
      <c r="F2" s="198"/>
      <c r="G2" s="198"/>
      <c r="H2" s="198"/>
    </row>
    <row r="3" spans="1:13" s="3" customFormat="1" ht="16.5" x14ac:dyDescent="0.25">
      <c r="A3" s="24"/>
      <c r="B3" s="24"/>
      <c r="C3" s="24"/>
      <c r="D3" s="24"/>
      <c r="E3" s="198"/>
      <c r="F3" s="198"/>
      <c r="G3" s="198"/>
      <c r="H3" s="198"/>
    </row>
    <row r="4" spans="1:13" s="3" customFormat="1" ht="16.5" x14ac:dyDescent="0.25">
      <c r="A4" s="24"/>
      <c r="B4" s="24"/>
      <c r="C4" s="24"/>
      <c r="D4" s="24"/>
      <c r="E4" s="198"/>
      <c r="F4" s="198"/>
      <c r="G4" s="198"/>
      <c r="H4" s="198"/>
    </row>
    <row r="5" spans="1:13" s="3" customFormat="1" ht="16.5" x14ac:dyDescent="0.25">
      <c r="A5" s="24"/>
      <c r="B5" s="24"/>
      <c r="C5" s="24"/>
      <c r="D5" s="24"/>
      <c r="E5" s="198"/>
      <c r="F5" s="198"/>
      <c r="G5" s="198"/>
      <c r="H5" s="198"/>
    </row>
    <row r="6" spans="1:13" s="3" customFormat="1" ht="16.5" x14ac:dyDescent="0.25">
      <c r="A6" s="23"/>
      <c r="B6" s="23"/>
      <c r="C6" s="25"/>
      <c r="D6" s="25"/>
      <c r="E6" s="25"/>
      <c r="F6" s="26"/>
      <c r="G6" s="26"/>
      <c r="H6" s="23"/>
    </row>
    <row r="7" spans="1:13" s="3" customFormat="1" ht="18.75" x14ac:dyDescent="0.25">
      <c r="A7" s="199" t="s">
        <v>419</v>
      </c>
      <c r="B7" s="199"/>
      <c r="C7" s="199"/>
      <c r="D7" s="199"/>
      <c r="E7" s="199"/>
      <c r="F7" s="199"/>
      <c r="G7" s="199"/>
      <c r="H7" s="199"/>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200" t="s">
        <v>38</v>
      </c>
      <c r="D9" s="200"/>
      <c r="E9" s="200"/>
      <c r="F9" s="200"/>
      <c r="G9" s="200"/>
      <c r="H9" s="200"/>
      <c r="I9" s="7"/>
      <c r="J9" s="7"/>
      <c r="K9" s="7"/>
      <c r="L9" s="7"/>
    </row>
    <row r="10" spans="1:13" s="3" customFormat="1" x14ac:dyDescent="0.25">
      <c r="A10" s="201" t="s">
        <v>39</v>
      </c>
      <c r="B10" s="202"/>
      <c r="C10" s="202"/>
      <c r="D10" s="202"/>
      <c r="E10" s="202"/>
      <c r="F10" s="202"/>
      <c r="G10" s="202"/>
      <c r="H10" s="203"/>
      <c r="I10" s="8"/>
      <c r="J10" s="8"/>
      <c r="K10" s="8"/>
      <c r="L10" s="8"/>
      <c r="M10" s="8"/>
    </row>
    <row r="11" spans="1:13" s="3" customFormat="1" x14ac:dyDescent="0.25">
      <c r="A11" s="204"/>
      <c r="B11" s="205"/>
      <c r="C11" s="205"/>
      <c r="D11" s="205"/>
      <c r="E11" s="205"/>
      <c r="F11" s="205"/>
      <c r="G11" s="205"/>
      <c r="H11" s="206"/>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207" t="s">
        <v>2</v>
      </c>
      <c r="D13" s="207"/>
      <c r="E13" s="33" t="s">
        <v>3</v>
      </c>
      <c r="F13" s="116" t="s">
        <v>4</v>
      </c>
      <c r="G13" s="116" t="s">
        <v>4</v>
      </c>
      <c r="H13" s="34" t="s">
        <v>0</v>
      </c>
      <c r="I13" s="10"/>
    </row>
    <row r="14" spans="1:13" ht="49.5" x14ac:dyDescent="0.25">
      <c r="A14" s="151">
        <v>1</v>
      </c>
      <c r="B14" s="151" t="s">
        <v>421</v>
      </c>
      <c r="C14" s="160" t="s">
        <v>1</v>
      </c>
      <c r="D14" s="151" t="s">
        <v>327</v>
      </c>
      <c r="E14" s="35" t="s">
        <v>5</v>
      </c>
      <c r="F14" s="157">
        <v>200000</v>
      </c>
      <c r="G14" s="157">
        <f>F14*90%</f>
        <v>180000</v>
      </c>
      <c r="H14" s="208"/>
      <c r="I14" s="11"/>
    </row>
    <row r="15" spans="1:13" ht="49.5" x14ac:dyDescent="0.25">
      <c r="A15" s="152"/>
      <c r="B15" s="152"/>
      <c r="C15" s="161"/>
      <c r="D15" s="152"/>
      <c r="E15" s="35" t="s">
        <v>6</v>
      </c>
      <c r="F15" s="158"/>
      <c r="G15" s="158"/>
      <c r="H15" s="209"/>
      <c r="I15" s="11"/>
    </row>
    <row r="16" spans="1:13" ht="33" x14ac:dyDescent="0.25">
      <c r="A16" s="152"/>
      <c r="B16" s="152"/>
      <c r="C16" s="161"/>
      <c r="D16" s="152"/>
      <c r="E16" s="35" t="s">
        <v>7</v>
      </c>
      <c r="F16" s="158"/>
      <c r="G16" s="158"/>
      <c r="H16" s="209"/>
      <c r="I16" s="11"/>
    </row>
    <row r="17" spans="1:9" ht="16.5" x14ac:dyDescent="0.25">
      <c r="A17" s="152"/>
      <c r="B17" s="152"/>
      <c r="C17" s="161"/>
      <c r="D17" s="152"/>
      <c r="E17" s="35" t="s">
        <v>8</v>
      </c>
      <c r="F17" s="158"/>
      <c r="G17" s="158"/>
      <c r="H17" s="209"/>
      <c r="I17" s="12"/>
    </row>
    <row r="18" spans="1:9" ht="16.5" x14ac:dyDescent="0.25">
      <c r="A18" s="152"/>
      <c r="B18" s="152"/>
      <c r="C18" s="161"/>
      <c r="D18" s="152"/>
      <c r="E18" s="35" t="s">
        <v>412</v>
      </c>
      <c r="F18" s="158"/>
      <c r="G18" s="158"/>
      <c r="H18" s="209"/>
      <c r="I18" s="12"/>
    </row>
    <row r="19" spans="1:9" ht="16.5" x14ac:dyDescent="0.25">
      <c r="A19" s="153"/>
      <c r="B19" s="153"/>
      <c r="C19" s="162"/>
      <c r="D19" s="153"/>
      <c r="E19" s="35" t="s">
        <v>22</v>
      </c>
      <c r="F19" s="159"/>
      <c r="G19" s="159"/>
      <c r="H19" s="210"/>
      <c r="I19" s="12"/>
    </row>
    <row r="20" spans="1:9" ht="33" x14ac:dyDescent="0.25">
      <c r="A20" s="37">
        <v>2</v>
      </c>
      <c r="B20" s="37" t="s">
        <v>422</v>
      </c>
      <c r="C20" s="38" t="s">
        <v>9</v>
      </c>
      <c r="D20" s="36" t="s">
        <v>10</v>
      </c>
      <c r="E20" s="108" t="s">
        <v>334</v>
      </c>
      <c r="F20" s="39">
        <v>102000</v>
      </c>
      <c r="G20" s="39">
        <f>F20*90%</f>
        <v>91800</v>
      </c>
      <c r="H20" s="40"/>
      <c r="I20" s="12"/>
    </row>
    <row r="21" spans="1:9" ht="66"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63" t="s">
        <v>40</v>
      </c>
      <c r="D24" s="41" t="s">
        <v>41</v>
      </c>
      <c r="E24" s="41" t="s">
        <v>42</v>
      </c>
      <c r="F24" s="211">
        <v>60000</v>
      </c>
      <c r="G24" s="211">
        <f t="shared" ref="G24:G25" si="0">F24*90%</f>
        <v>54000</v>
      </c>
      <c r="H24" s="186" t="s">
        <v>382</v>
      </c>
      <c r="I24" s="12"/>
    </row>
    <row r="25" spans="1:9" ht="33" x14ac:dyDescent="0.25">
      <c r="A25" s="37">
        <v>7</v>
      </c>
      <c r="B25" s="37" t="s">
        <v>427</v>
      </c>
      <c r="C25" s="163"/>
      <c r="D25" s="41" t="s">
        <v>43</v>
      </c>
      <c r="E25" s="41" t="s">
        <v>42</v>
      </c>
      <c r="F25" s="212"/>
      <c r="G25" s="212">
        <f t="shared" si="0"/>
        <v>0</v>
      </c>
      <c r="H25" s="187"/>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194" t="s">
        <v>26</v>
      </c>
      <c r="B28" s="196"/>
      <c r="C28" s="196"/>
      <c r="D28" s="196"/>
      <c r="E28" s="195"/>
      <c r="F28" s="116">
        <f>SUM(F14:F27)</f>
        <v>564000</v>
      </c>
      <c r="G28" s="116">
        <f>SUM(G14:G27)</f>
        <v>507600</v>
      </c>
      <c r="H28" s="47"/>
      <c r="I28" s="12"/>
    </row>
    <row r="29" spans="1:9" ht="16.5" x14ac:dyDescent="0.25">
      <c r="A29" s="48"/>
      <c r="B29" s="126"/>
      <c r="C29" s="49"/>
      <c r="D29" s="50"/>
      <c r="E29" s="50"/>
      <c r="F29" s="51"/>
      <c r="G29" s="51"/>
      <c r="H29" s="52"/>
      <c r="I29" s="12"/>
    </row>
    <row r="30" spans="1:9" s="14" customFormat="1" ht="16.5" x14ac:dyDescent="0.25">
      <c r="A30" s="53" t="s">
        <v>47</v>
      </c>
      <c r="B30" s="127"/>
      <c r="C30" s="54"/>
      <c r="D30" s="54"/>
      <c r="E30" s="54"/>
      <c r="F30" s="117"/>
      <c r="G30" s="117"/>
      <c r="H30" s="55"/>
      <c r="I30" s="13"/>
    </row>
    <row r="31" spans="1:9" ht="16.5" x14ac:dyDescent="0.25">
      <c r="A31" s="56"/>
      <c r="B31" s="128"/>
      <c r="C31" s="57"/>
      <c r="D31" s="58"/>
      <c r="E31" s="58"/>
      <c r="F31" s="59"/>
      <c r="G31" s="59"/>
      <c r="H31" s="60"/>
      <c r="I31" s="12"/>
    </row>
    <row r="32" spans="1:9" ht="16.5" x14ac:dyDescent="0.25">
      <c r="A32" s="61" t="s">
        <v>259</v>
      </c>
      <c r="B32" s="129"/>
      <c r="C32" s="194" t="s">
        <v>2</v>
      </c>
      <c r="D32" s="195"/>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60" t="s">
        <v>44</v>
      </c>
      <c r="D38" s="41" t="s">
        <v>267</v>
      </c>
      <c r="E38" s="41" t="s">
        <v>268</v>
      </c>
      <c r="F38" s="69">
        <v>41000</v>
      </c>
      <c r="G38" s="39">
        <f t="shared" si="1"/>
        <v>36900</v>
      </c>
      <c r="H38" s="109" t="s">
        <v>377</v>
      </c>
      <c r="I38" s="12"/>
    </row>
    <row r="39" spans="1:9" ht="33" x14ac:dyDescent="0.25">
      <c r="A39" s="37">
        <v>6</v>
      </c>
      <c r="B39" s="37" t="s">
        <v>435</v>
      </c>
      <c r="C39" s="162"/>
      <c r="D39" s="41" t="s">
        <v>274</v>
      </c>
      <c r="E39" s="41" t="s">
        <v>275</v>
      </c>
      <c r="F39" s="69">
        <v>41000</v>
      </c>
      <c r="G39" s="39">
        <f t="shared" si="1"/>
        <v>36900</v>
      </c>
      <c r="H39" s="109" t="s">
        <v>376</v>
      </c>
      <c r="I39" s="12"/>
    </row>
    <row r="40" spans="1:9" ht="33" customHeight="1" x14ac:dyDescent="0.25">
      <c r="A40" s="37">
        <v>7</v>
      </c>
      <c r="B40" s="37" t="s">
        <v>436</v>
      </c>
      <c r="C40" s="180" t="s">
        <v>60</v>
      </c>
      <c r="D40" s="41" t="s">
        <v>61</v>
      </c>
      <c r="E40" s="70" t="s">
        <v>62</v>
      </c>
      <c r="F40" s="69">
        <v>41000</v>
      </c>
      <c r="G40" s="39">
        <f t="shared" si="1"/>
        <v>36900</v>
      </c>
      <c r="H40" s="174" t="s">
        <v>378</v>
      </c>
      <c r="I40" s="12"/>
    </row>
    <row r="41" spans="1:9" ht="33" x14ac:dyDescent="0.25">
      <c r="A41" s="37">
        <v>8</v>
      </c>
      <c r="B41" s="37" t="s">
        <v>437</v>
      </c>
      <c r="C41" s="180"/>
      <c r="D41" s="41" t="s">
        <v>63</v>
      </c>
      <c r="E41" s="70" t="s">
        <v>64</v>
      </c>
      <c r="F41" s="69">
        <v>59000</v>
      </c>
      <c r="G41" s="39">
        <f t="shared" si="1"/>
        <v>53100</v>
      </c>
      <c r="H41" s="175"/>
      <c r="I41" s="12"/>
    </row>
    <row r="42" spans="1:9" ht="33" x14ac:dyDescent="0.25">
      <c r="A42" s="37">
        <v>9</v>
      </c>
      <c r="B42" s="37" t="s">
        <v>438</v>
      </c>
      <c r="C42" s="180"/>
      <c r="D42" s="41" t="s">
        <v>65</v>
      </c>
      <c r="E42" s="70" t="s">
        <v>66</v>
      </c>
      <c r="F42" s="69">
        <v>59000</v>
      </c>
      <c r="G42" s="39">
        <f t="shared" si="1"/>
        <v>53100</v>
      </c>
      <c r="H42" s="175"/>
      <c r="I42" s="12"/>
    </row>
    <row r="43" spans="1:9" ht="33" x14ac:dyDescent="0.25">
      <c r="A43" s="37">
        <v>10</v>
      </c>
      <c r="B43" s="37" t="s">
        <v>439</v>
      </c>
      <c r="C43" s="180"/>
      <c r="D43" s="41" t="s">
        <v>67</v>
      </c>
      <c r="E43" s="70" t="s">
        <v>68</v>
      </c>
      <c r="F43" s="69">
        <v>47000</v>
      </c>
      <c r="G43" s="39">
        <f t="shared" si="1"/>
        <v>42300</v>
      </c>
      <c r="H43" s="175"/>
      <c r="I43" s="12"/>
    </row>
    <row r="44" spans="1:9" ht="33" x14ac:dyDescent="0.25">
      <c r="A44" s="37">
        <v>11</v>
      </c>
      <c r="B44" s="37" t="s">
        <v>440</v>
      </c>
      <c r="C44" s="180"/>
      <c r="D44" s="41" t="s">
        <v>69</v>
      </c>
      <c r="E44" s="70" t="s">
        <v>70</v>
      </c>
      <c r="F44" s="69">
        <v>41000</v>
      </c>
      <c r="G44" s="39">
        <f t="shared" si="1"/>
        <v>36900</v>
      </c>
      <c r="H44" s="176"/>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60" t="s">
        <v>277</v>
      </c>
      <c r="D46" s="35" t="s">
        <v>194</v>
      </c>
      <c r="E46" s="35" t="s">
        <v>195</v>
      </c>
      <c r="F46" s="72">
        <v>62000</v>
      </c>
      <c r="G46" s="39">
        <f t="shared" si="1"/>
        <v>55800</v>
      </c>
      <c r="H46" s="174" t="s">
        <v>379</v>
      </c>
      <c r="I46" s="12"/>
    </row>
    <row r="47" spans="1:9" ht="16.5" x14ac:dyDescent="0.25">
      <c r="A47" s="37">
        <v>14</v>
      </c>
      <c r="B47" s="37" t="s">
        <v>443</v>
      </c>
      <c r="C47" s="161"/>
      <c r="D47" s="35" t="s">
        <v>196</v>
      </c>
      <c r="E47" s="35" t="s">
        <v>197</v>
      </c>
      <c r="F47" s="72">
        <v>165000</v>
      </c>
      <c r="G47" s="39">
        <f t="shared" si="1"/>
        <v>148500</v>
      </c>
      <c r="H47" s="175"/>
      <c r="I47" s="12"/>
    </row>
    <row r="48" spans="1:9" ht="16.5" x14ac:dyDescent="0.25">
      <c r="A48" s="37">
        <v>15</v>
      </c>
      <c r="B48" s="37" t="s">
        <v>444</v>
      </c>
      <c r="C48" s="162"/>
      <c r="D48" s="35" t="s">
        <v>201</v>
      </c>
      <c r="E48" s="35" t="s">
        <v>202</v>
      </c>
      <c r="F48" s="72">
        <v>116000</v>
      </c>
      <c r="G48" s="39">
        <f t="shared" si="1"/>
        <v>104400</v>
      </c>
      <c r="H48" s="176"/>
      <c r="I48" s="12"/>
    </row>
    <row r="49" spans="1:9" ht="16.5" x14ac:dyDescent="0.25">
      <c r="A49" s="37">
        <v>16</v>
      </c>
      <c r="B49" s="37" t="s">
        <v>445</v>
      </c>
      <c r="C49" s="160" t="s">
        <v>272</v>
      </c>
      <c r="D49" s="35" t="s">
        <v>198</v>
      </c>
      <c r="E49" s="35" t="s">
        <v>199</v>
      </c>
      <c r="F49" s="72">
        <v>83000</v>
      </c>
      <c r="G49" s="39">
        <f t="shared" si="1"/>
        <v>74700</v>
      </c>
      <c r="H49" s="40"/>
      <c r="I49" s="12"/>
    </row>
    <row r="50" spans="1:9" ht="33" x14ac:dyDescent="0.25">
      <c r="A50" s="37">
        <v>17</v>
      </c>
      <c r="B50" s="37" t="s">
        <v>446</v>
      </c>
      <c r="C50" s="161"/>
      <c r="D50" s="35" t="s">
        <v>269</v>
      </c>
      <c r="E50" s="35" t="s">
        <v>199</v>
      </c>
      <c r="F50" s="72">
        <v>130000</v>
      </c>
      <c r="G50" s="39">
        <f t="shared" si="1"/>
        <v>117000</v>
      </c>
      <c r="H50" s="174" t="s">
        <v>379</v>
      </c>
      <c r="I50" s="12"/>
    </row>
    <row r="51" spans="1:9" ht="16.5" x14ac:dyDescent="0.25">
      <c r="A51" s="37">
        <v>18</v>
      </c>
      <c r="B51" s="37" t="s">
        <v>447</v>
      </c>
      <c r="C51" s="161"/>
      <c r="D51" s="35" t="s">
        <v>270</v>
      </c>
      <c r="E51" s="35" t="s">
        <v>199</v>
      </c>
      <c r="F51" s="72">
        <v>120000</v>
      </c>
      <c r="G51" s="39">
        <f t="shared" si="1"/>
        <v>108000</v>
      </c>
      <c r="H51" s="175"/>
      <c r="I51" s="12"/>
    </row>
    <row r="52" spans="1:9" ht="16.5" x14ac:dyDescent="0.25">
      <c r="A52" s="37">
        <v>19</v>
      </c>
      <c r="B52" s="37" t="s">
        <v>448</v>
      </c>
      <c r="C52" s="162"/>
      <c r="D52" s="35" t="s">
        <v>271</v>
      </c>
      <c r="E52" s="35" t="s">
        <v>200</v>
      </c>
      <c r="F52" s="72">
        <v>282000</v>
      </c>
      <c r="G52" s="39">
        <f t="shared" si="1"/>
        <v>253800</v>
      </c>
      <c r="H52" s="176"/>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65" t="s">
        <v>130</v>
      </c>
      <c r="D54" s="35" t="s">
        <v>131</v>
      </c>
      <c r="E54" s="35" t="s">
        <v>132</v>
      </c>
      <c r="F54" s="72">
        <v>71000</v>
      </c>
      <c r="G54" s="39">
        <f t="shared" si="1"/>
        <v>63900</v>
      </c>
      <c r="H54" s="186" t="s">
        <v>381</v>
      </c>
      <c r="I54" s="12"/>
    </row>
    <row r="55" spans="1:9" ht="16.5" x14ac:dyDescent="0.25">
      <c r="A55" s="37">
        <v>22</v>
      </c>
      <c r="B55" s="37" t="s">
        <v>451</v>
      </c>
      <c r="C55" s="166"/>
      <c r="D55" s="35" t="s">
        <v>133</v>
      </c>
      <c r="E55" s="35" t="s">
        <v>134</v>
      </c>
      <c r="F55" s="68">
        <v>138000</v>
      </c>
      <c r="G55" s="39">
        <f t="shared" si="1"/>
        <v>124200</v>
      </c>
      <c r="H55" s="187"/>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188" t="s">
        <v>205</v>
      </c>
      <c r="D57" s="35" t="s">
        <v>161</v>
      </c>
      <c r="E57" s="35" t="s">
        <v>162</v>
      </c>
      <c r="F57" s="72">
        <v>30000</v>
      </c>
      <c r="G57" s="39">
        <f t="shared" si="1"/>
        <v>27000</v>
      </c>
      <c r="H57" s="189" t="s">
        <v>383</v>
      </c>
      <c r="I57" s="13"/>
    </row>
    <row r="58" spans="1:9" s="14" customFormat="1" ht="16.5" x14ac:dyDescent="0.25">
      <c r="A58" s="37">
        <v>25</v>
      </c>
      <c r="B58" s="37" t="s">
        <v>454</v>
      </c>
      <c r="C58" s="188"/>
      <c r="D58" s="35" t="s">
        <v>278</v>
      </c>
      <c r="E58" s="35" t="s">
        <v>162</v>
      </c>
      <c r="F58" s="72">
        <v>20000</v>
      </c>
      <c r="G58" s="39">
        <f t="shared" si="1"/>
        <v>18000</v>
      </c>
      <c r="H58" s="190"/>
      <c r="I58" s="13"/>
    </row>
    <row r="59" spans="1:9" ht="16.5" x14ac:dyDescent="0.25">
      <c r="A59" s="154" t="s">
        <v>208</v>
      </c>
      <c r="B59" s="155"/>
      <c r="C59" s="155"/>
      <c r="D59" s="155"/>
      <c r="E59" s="156"/>
      <c r="F59" s="66"/>
      <c r="G59" s="66"/>
      <c r="H59" s="67"/>
      <c r="I59" s="12"/>
    </row>
    <row r="60" spans="1:9" s="14" customFormat="1" ht="33" x14ac:dyDescent="0.25">
      <c r="A60" s="37">
        <v>26</v>
      </c>
      <c r="B60" s="123" t="s">
        <v>455</v>
      </c>
      <c r="C60" s="181" t="s">
        <v>260</v>
      </c>
      <c r="D60" s="73" t="s">
        <v>71</v>
      </c>
      <c r="E60" s="74" t="s">
        <v>72</v>
      </c>
      <c r="F60" s="39">
        <v>174000</v>
      </c>
      <c r="G60" s="39">
        <f t="shared" si="1"/>
        <v>156600</v>
      </c>
      <c r="H60" s="40"/>
      <c r="I60" s="13"/>
    </row>
    <row r="61" spans="1:9" s="14" customFormat="1" ht="33" x14ac:dyDescent="0.25">
      <c r="A61" s="37">
        <v>27</v>
      </c>
      <c r="B61" s="123" t="s">
        <v>456</v>
      </c>
      <c r="C61" s="182"/>
      <c r="D61" s="73" t="s">
        <v>83</v>
      </c>
      <c r="E61" s="74" t="s">
        <v>84</v>
      </c>
      <c r="F61" s="107">
        <v>231000</v>
      </c>
      <c r="G61" s="39">
        <f t="shared" si="1"/>
        <v>207900</v>
      </c>
      <c r="H61" s="40"/>
      <c r="I61" s="13"/>
    </row>
    <row r="62" spans="1:9" s="14" customFormat="1" ht="33" x14ac:dyDescent="0.25">
      <c r="A62" s="37">
        <v>28</v>
      </c>
      <c r="B62" s="123" t="s">
        <v>457</v>
      </c>
      <c r="C62" s="182"/>
      <c r="D62" s="73" t="s">
        <v>85</v>
      </c>
      <c r="E62" s="74" t="s">
        <v>86</v>
      </c>
      <c r="F62" s="39">
        <v>732000</v>
      </c>
      <c r="G62" s="39">
        <f t="shared" si="1"/>
        <v>658800</v>
      </c>
      <c r="H62" s="40"/>
      <c r="I62" s="13"/>
    </row>
    <row r="63" spans="1:9" s="14" customFormat="1" ht="33" x14ac:dyDescent="0.25">
      <c r="A63" s="37">
        <v>29</v>
      </c>
      <c r="B63" s="123" t="s">
        <v>458</v>
      </c>
      <c r="C63" s="182"/>
      <c r="D63" s="73" t="s">
        <v>79</v>
      </c>
      <c r="E63" s="74" t="s">
        <v>279</v>
      </c>
      <c r="F63" s="119">
        <v>121000</v>
      </c>
      <c r="G63" s="39">
        <f t="shared" si="1"/>
        <v>108900</v>
      </c>
      <c r="H63" s="40"/>
      <c r="I63" s="13"/>
    </row>
    <row r="64" spans="1:9" s="14" customFormat="1" ht="33" x14ac:dyDescent="0.25">
      <c r="A64" s="37">
        <v>30</v>
      </c>
      <c r="B64" s="123" t="s">
        <v>459</v>
      </c>
      <c r="C64" s="182"/>
      <c r="D64" s="73" t="s">
        <v>93</v>
      </c>
      <c r="E64" s="74" t="s">
        <v>94</v>
      </c>
      <c r="F64" s="39">
        <v>192000</v>
      </c>
      <c r="G64" s="39">
        <f t="shared" si="1"/>
        <v>172800</v>
      </c>
      <c r="H64" s="40"/>
      <c r="I64" s="13"/>
    </row>
    <row r="65" spans="1:9" s="14" customFormat="1" ht="33" x14ac:dyDescent="0.25">
      <c r="A65" s="37">
        <v>31</v>
      </c>
      <c r="B65" s="123" t="s">
        <v>460</v>
      </c>
      <c r="C65" s="182"/>
      <c r="D65" s="73" t="s">
        <v>80</v>
      </c>
      <c r="E65" s="74" t="s">
        <v>81</v>
      </c>
      <c r="F65" s="39">
        <v>173000</v>
      </c>
      <c r="G65" s="39">
        <f t="shared" si="1"/>
        <v>155700</v>
      </c>
      <c r="H65" s="40"/>
      <c r="I65" s="13"/>
    </row>
    <row r="66" spans="1:9" s="14" customFormat="1" ht="33" x14ac:dyDescent="0.25">
      <c r="A66" s="37">
        <v>32</v>
      </c>
      <c r="B66" s="123" t="s">
        <v>461</v>
      </c>
      <c r="C66" s="182"/>
      <c r="D66" s="73" t="s">
        <v>82</v>
      </c>
      <c r="E66" s="74" t="s">
        <v>281</v>
      </c>
      <c r="F66" s="107">
        <v>231000</v>
      </c>
      <c r="G66" s="39">
        <f t="shared" si="1"/>
        <v>207900</v>
      </c>
      <c r="H66" s="109" t="s">
        <v>396</v>
      </c>
      <c r="I66" s="13"/>
    </row>
    <row r="67" spans="1:9" s="14" customFormat="1" ht="16.5" x14ac:dyDescent="0.25">
      <c r="A67" s="37">
        <v>33</v>
      </c>
      <c r="B67" s="123" t="s">
        <v>462</v>
      </c>
      <c r="C67" s="182"/>
      <c r="D67" s="75" t="s">
        <v>234</v>
      </c>
      <c r="E67" s="76" t="s">
        <v>235</v>
      </c>
      <c r="F67" s="120">
        <v>500000</v>
      </c>
      <c r="G67" s="39">
        <f t="shared" si="1"/>
        <v>450000</v>
      </c>
      <c r="H67" s="40"/>
      <c r="I67" s="13"/>
    </row>
    <row r="68" spans="1:9" s="14" customFormat="1" ht="33" x14ac:dyDescent="0.25">
      <c r="A68" s="37">
        <v>34</v>
      </c>
      <c r="B68" s="123" t="s">
        <v>463</v>
      </c>
      <c r="C68" s="182"/>
      <c r="D68" s="73" t="s">
        <v>73</v>
      </c>
      <c r="E68" s="74" t="s">
        <v>280</v>
      </c>
      <c r="F68" s="39">
        <v>290000</v>
      </c>
      <c r="G68" s="39">
        <f t="shared" si="1"/>
        <v>261000</v>
      </c>
      <c r="H68" s="40" t="s">
        <v>74</v>
      </c>
      <c r="I68" s="12"/>
    </row>
    <row r="69" spans="1:9" s="14" customFormat="1" ht="33" x14ac:dyDescent="0.25">
      <c r="A69" s="37">
        <v>35</v>
      </c>
      <c r="B69" s="123" t="s">
        <v>464</v>
      </c>
      <c r="C69" s="182"/>
      <c r="D69" s="73" t="s">
        <v>75</v>
      </c>
      <c r="E69" s="74" t="s">
        <v>76</v>
      </c>
      <c r="F69" s="39">
        <v>231000</v>
      </c>
      <c r="G69" s="39">
        <f t="shared" si="1"/>
        <v>207900</v>
      </c>
      <c r="H69" s="40"/>
      <c r="I69" s="13"/>
    </row>
    <row r="70" spans="1:9" s="14" customFormat="1" ht="49.5" x14ac:dyDescent="0.25">
      <c r="A70" s="37">
        <v>36</v>
      </c>
      <c r="B70" s="123" t="s">
        <v>465</v>
      </c>
      <c r="C70" s="182"/>
      <c r="D70" s="73" t="s">
        <v>77</v>
      </c>
      <c r="E70" s="74" t="s">
        <v>78</v>
      </c>
      <c r="F70" s="39">
        <v>616000</v>
      </c>
      <c r="G70" s="39">
        <f t="shared" si="1"/>
        <v>554400</v>
      </c>
      <c r="H70" s="40"/>
      <c r="I70" s="13"/>
    </row>
    <row r="71" spans="1:9" s="14" customFormat="1" ht="33" x14ac:dyDescent="0.25">
      <c r="A71" s="37">
        <v>37</v>
      </c>
      <c r="B71" s="123" t="s">
        <v>466</v>
      </c>
      <c r="C71" s="182"/>
      <c r="D71" s="73" t="s">
        <v>87</v>
      </c>
      <c r="E71" s="74" t="s">
        <v>88</v>
      </c>
      <c r="F71" s="107">
        <v>231000</v>
      </c>
      <c r="G71" s="39">
        <f t="shared" si="1"/>
        <v>207900</v>
      </c>
      <c r="H71" s="40"/>
      <c r="I71" s="13"/>
    </row>
    <row r="72" spans="1:9" s="14" customFormat="1" ht="16.5" x14ac:dyDescent="0.25">
      <c r="A72" s="37">
        <v>38</v>
      </c>
      <c r="B72" s="123" t="s">
        <v>467</v>
      </c>
      <c r="C72" s="183"/>
      <c r="D72" s="73" t="s">
        <v>95</v>
      </c>
      <c r="E72" s="74" t="s">
        <v>96</v>
      </c>
      <c r="F72" s="39">
        <v>412000</v>
      </c>
      <c r="G72" s="39">
        <f t="shared" si="1"/>
        <v>370800</v>
      </c>
      <c r="H72" s="40"/>
      <c r="I72" s="13"/>
    </row>
    <row r="73" spans="1:9" s="14" customFormat="1" ht="33" customHeight="1" x14ac:dyDescent="0.25">
      <c r="A73" s="37">
        <v>39</v>
      </c>
      <c r="B73" s="123" t="s">
        <v>468</v>
      </c>
      <c r="C73" s="181" t="s">
        <v>90</v>
      </c>
      <c r="D73" s="73" t="s">
        <v>89</v>
      </c>
      <c r="E73" s="191" t="s">
        <v>397</v>
      </c>
      <c r="F73" s="39">
        <v>137000</v>
      </c>
      <c r="G73" s="39">
        <f t="shared" si="1"/>
        <v>123300</v>
      </c>
      <c r="H73" s="174" t="s">
        <v>380</v>
      </c>
      <c r="I73" s="13"/>
    </row>
    <row r="74" spans="1:9" s="14" customFormat="1" ht="33" x14ac:dyDescent="0.25">
      <c r="A74" s="37">
        <v>40</v>
      </c>
      <c r="B74" s="123" t="s">
        <v>469</v>
      </c>
      <c r="C74" s="182"/>
      <c r="D74" s="73" t="s">
        <v>91</v>
      </c>
      <c r="E74" s="192"/>
      <c r="F74" s="39">
        <v>137000</v>
      </c>
      <c r="G74" s="39">
        <f t="shared" si="1"/>
        <v>123300</v>
      </c>
      <c r="H74" s="175"/>
      <c r="I74" s="13"/>
    </row>
    <row r="75" spans="1:9" s="14" customFormat="1" ht="33" x14ac:dyDescent="0.25">
      <c r="A75" s="37">
        <v>41</v>
      </c>
      <c r="B75" s="123" t="s">
        <v>470</v>
      </c>
      <c r="C75" s="183"/>
      <c r="D75" s="73" t="s">
        <v>92</v>
      </c>
      <c r="E75" s="193"/>
      <c r="F75" s="39">
        <v>208000</v>
      </c>
      <c r="G75" s="39">
        <f t="shared" si="1"/>
        <v>187200</v>
      </c>
      <c r="H75" s="176"/>
      <c r="I75" s="13"/>
    </row>
    <row r="76" spans="1:9" s="14" customFormat="1" ht="16.5" x14ac:dyDescent="0.25">
      <c r="A76" s="37">
        <v>42</v>
      </c>
      <c r="B76" s="123" t="s">
        <v>471</v>
      </c>
      <c r="C76" s="181" t="s">
        <v>398</v>
      </c>
      <c r="D76" s="73" t="s">
        <v>399</v>
      </c>
      <c r="E76" s="184" t="s">
        <v>401</v>
      </c>
      <c r="F76" s="39">
        <v>215000</v>
      </c>
      <c r="G76" s="39">
        <f t="shared" si="1"/>
        <v>193500</v>
      </c>
      <c r="H76" s="105"/>
      <c r="I76" s="13"/>
    </row>
    <row r="77" spans="1:9" s="14" customFormat="1" ht="16.5" x14ac:dyDescent="0.25">
      <c r="A77" s="37">
        <v>43</v>
      </c>
      <c r="B77" s="123" t="s">
        <v>472</v>
      </c>
      <c r="C77" s="182"/>
      <c r="D77" s="73" t="s">
        <v>400</v>
      </c>
      <c r="E77" s="185"/>
      <c r="F77" s="39">
        <v>323000</v>
      </c>
      <c r="G77" s="39">
        <f t="shared" si="1"/>
        <v>290700</v>
      </c>
      <c r="H77" s="105"/>
      <c r="I77" s="13"/>
    </row>
    <row r="78" spans="1:9" s="14" customFormat="1" ht="82.5" x14ac:dyDescent="0.25">
      <c r="A78" s="37">
        <v>44</v>
      </c>
      <c r="B78" s="123" t="s">
        <v>473</v>
      </c>
      <c r="C78" s="182"/>
      <c r="D78" s="73" t="s">
        <v>403</v>
      </c>
      <c r="E78" s="112" t="s">
        <v>402</v>
      </c>
      <c r="F78" s="39">
        <v>269000</v>
      </c>
      <c r="G78" s="39">
        <f t="shared" si="1"/>
        <v>242100</v>
      </c>
      <c r="H78" s="105"/>
      <c r="I78" s="13"/>
    </row>
    <row r="79" spans="1:9" s="14" customFormat="1" ht="82.5" x14ac:dyDescent="0.25">
      <c r="A79" s="37">
        <v>45</v>
      </c>
      <c r="B79" s="123" t="s">
        <v>474</v>
      </c>
      <c r="C79" s="183"/>
      <c r="D79" s="73" t="s">
        <v>404</v>
      </c>
      <c r="E79" s="112" t="s">
        <v>405</v>
      </c>
      <c r="F79" s="39">
        <v>588000</v>
      </c>
      <c r="G79" s="39">
        <f t="shared" si="1"/>
        <v>529200</v>
      </c>
      <c r="H79" s="105"/>
      <c r="I79" s="13"/>
    </row>
    <row r="80" spans="1:9" s="14" customFormat="1" ht="16.5" x14ac:dyDescent="0.25">
      <c r="A80" s="154" t="s">
        <v>207</v>
      </c>
      <c r="B80" s="155"/>
      <c r="C80" s="155"/>
      <c r="D80" s="155"/>
      <c r="E80" s="156"/>
      <c r="F80" s="66"/>
      <c r="G80" s="66"/>
      <c r="H80" s="67"/>
      <c r="I80" s="13"/>
    </row>
    <row r="81" spans="1:9" ht="49.5" x14ac:dyDescent="0.25">
      <c r="A81" s="37">
        <v>46</v>
      </c>
      <c r="B81" s="37" t="s">
        <v>475</v>
      </c>
      <c r="C81" s="180" t="s">
        <v>97</v>
      </c>
      <c r="D81" s="35" t="s">
        <v>98</v>
      </c>
      <c r="E81" s="35" t="s">
        <v>99</v>
      </c>
      <c r="F81" s="72">
        <v>123000</v>
      </c>
      <c r="G81" s="39">
        <f t="shared" si="1"/>
        <v>110700</v>
      </c>
      <c r="H81" s="40"/>
      <c r="I81" s="12"/>
    </row>
    <row r="82" spans="1:9" ht="33" x14ac:dyDescent="0.25">
      <c r="A82" s="37">
        <v>47</v>
      </c>
      <c r="B82" s="37" t="s">
        <v>476</v>
      </c>
      <c r="C82" s="180"/>
      <c r="D82" s="35" t="s">
        <v>100</v>
      </c>
      <c r="E82" s="35" t="s">
        <v>101</v>
      </c>
      <c r="F82" s="72">
        <v>66000</v>
      </c>
      <c r="G82" s="39">
        <f t="shared" si="1"/>
        <v>59400</v>
      </c>
      <c r="H82" s="40"/>
      <c r="I82" s="12"/>
    </row>
    <row r="83" spans="1:9" ht="115.5" x14ac:dyDescent="0.25">
      <c r="A83" s="37">
        <v>48</v>
      </c>
      <c r="B83" s="37" t="s">
        <v>477</v>
      </c>
      <c r="C83" s="180"/>
      <c r="D83" s="35" t="s">
        <v>102</v>
      </c>
      <c r="E83" s="35" t="s">
        <v>103</v>
      </c>
      <c r="F83" s="72">
        <v>139000</v>
      </c>
      <c r="G83" s="39">
        <f t="shared" si="1"/>
        <v>125100</v>
      </c>
      <c r="H83" s="40" t="s">
        <v>104</v>
      </c>
      <c r="I83" s="12"/>
    </row>
    <row r="84" spans="1:9" ht="115.5" x14ac:dyDescent="0.25">
      <c r="A84" s="37">
        <v>49</v>
      </c>
      <c r="B84" s="37" t="s">
        <v>478</v>
      </c>
      <c r="C84" s="180"/>
      <c r="D84" s="35" t="s">
        <v>105</v>
      </c>
      <c r="E84" s="35" t="s">
        <v>106</v>
      </c>
      <c r="F84" s="72">
        <v>66000</v>
      </c>
      <c r="G84" s="39">
        <f t="shared" si="1"/>
        <v>59400</v>
      </c>
      <c r="H84" s="40" t="s">
        <v>104</v>
      </c>
      <c r="I84" s="12"/>
    </row>
    <row r="85" spans="1:9" ht="148.5" x14ac:dyDescent="0.25">
      <c r="A85" s="37">
        <v>50</v>
      </c>
      <c r="B85" s="37" t="s">
        <v>479</v>
      </c>
      <c r="C85" s="180"/>
      <c r="D85" s="35" t="s">
        <v>406</v>
      </c>
      <c r="E85" s="35" t="s">
        <v>407</v>
      </c>
      <c r="F85" s="72">
        <v>212000</v>
      </c>
      <c r="G85" s="39">
        <f t="shared" si="1"/>
        <v>190800</v>
      </c>
      <c r="H85" s="40"/>
      <c r="I85" s="12"/>
    </row>
    <row r="86" spans="1:9" ht="33" x14ac:dyDescent="0.25">
      <c r="A86" s="37">
        <v>51</v>
      </c>
      <c r="B86" s="37" t="s">
        <v>480</v>
      </c>
      <c r="C86" s="180"/>
      <c r="D86" s="35" t="s">
        <v>107</v>
      </c>
      <c r="E86" s="35" t="s">
        <v>108</v>
      </c>
      <c r="F86" s="72">
        <v>868000</v>
      </c>
      <c r="G86" s="39">
        <f t="shared" si="1"/>
        <v>781200</v>
      </c>
      <c r="H86" s="109" t="s">
        <v>109</v>
      </c>
      <c r="I86" s="12"/>
    </row>
    <row r="87" spans="1:9" ht="49.5" x14ac:dyDescent="0.25">
      <c r="A87" s="37">
        <v>52</v>
      </c>
      <c r="B87" s="37" t="s">
        <v>481</v>
      </c>
      <c r="C87" s="180"/>
      <c r="D87" s="35" t="s">
        <v>110</v>
      </c>
      <c r="E87" s="35" t="s">
        <v>111</v>
      </c>
      <c r="F87" s="72">
        <v>139000</v>
      </c>
      <c r="G87" s="39">
        <f t="shared" si="1"/>
        <v>125100</v>
      </c>
      <c r="H87" s="109" t="s">
        <v>112</v>
      </c>
      <c r="I87" s="12"/>
    </row>
    <row r="88" spans="1:9" ht="49.5" x14ac:dyDescent="0.25">
      <c r="A88" s="37">
        <v>53</v>
      </c>
      <c r="B88" s="37" t="s">
        <v>482</v>
      </c>
      <c r="C88" s="180"/>
      <c r="D88" s="35" t="s">
        <v>113</v>
      </c>
      <c r="E88" s="35" t="s">
        <v>114</v>
      </c>
      <c r="F88" s="72">
        <v>72000</v>
      </c>
      <c r="G88" s="39">
        <f t="shared" si="1"/>
        <v>64800</v>
      </c>
      <c r="H88" s="109" t="s">
        <v>115</v>
      </c>
      <c r="I88" s="12"/>
    </row>
    <row r="89" spans="1:9" ht="33" x14ac:dyDescent="0.25">
      <c r="A89" s="37">
        <v>54</v>
      </c>
      <c r="B89" s="37" t="s">
        <v>483</v>
      </c>
      <c r="C89" s="180" t="s">
        <v>116</v>
      </c>
      <c r="D89" s="35" t="s">
        <v>117</v>
      </c>
      <c r="E89" s="35" t="s">
        <v>118</v>
      </c>
      <c r="F89" s="72">
        <v>174000</v>
      </c>
      <c r="G89" s="39">
        <f t="shared" si="1"/>
        <v>156600</v>
      </c>
      <c r="H89" s="40"/>
      <c r="I89" s="12"/>
    </row>
    <row r="90" spans="1:9" ht="33" x14ac:dyDescent="0.25">
      <c r="A90" s="37">
        <v>55</v>
      </c>
      <c r="B90" s="37" t="s">
        <v>484</v>
      </c>
      <c r="C90" s="180"/>
      <c r="D90" s="35" t="s">
        <v>119</v>
      </c>
      <c r="E90" s="35" t="s">
        <v>120</v>
      </c>
      <c r="F90" s="72">
        <v>88000</v>
      </c>
      <c r="G90" s="39">
        <f t="shared" si="1"/>
        <v>79200</v>
      </c>
      <c r="H90" s="40"/>
      <c r="I90" s="12"/>
    </row>
    <row r="91" spans="1:9" ht="49.5" x14ac:dyDescent="0.25">
      <c r="A91" s="37">
        <v>56</v>
      </c>
      <c r="B91" s="37" t="s">
        <v>485</v>
      </c>
      <c r="C91" s="165" t="s">
        <v>121</v>
      </c>
      <c r="D91" s="35" t="s">
        <v>122</v>
      </c>
      <c r="E91" s="35" t="s">
        <v>123</v>
      </c>
      <c r="F91" s="68">
        <v>168000</v>
      </c>
      <c r="G91" s="39">
        <f t="shared" si="1"/>
        <v>151200</v>
      </c>
      <c r="H91" s="40"/>
      <c r="I91" s="12"/>
    </row>
    <row r="92" spans="1:9" ht="49.5" x14ac:dyDescent="0.25">
      <c r="A92" s="37">
        <v>57</v>
      </c>
      <c r="B92" s="37" t="s">
        <v>486</v>
      </c>
      <c r="C92" s="167"/>
      <c r="D92" s="35" t="s">
        <v>389</v>
      </c>
      <c r="E92" s="35" t="s">
        <v>124</v>
      </c>
      <c r="F92" s="68">
        <v>168000</v>
      </c>
      <c r="G92" s="39">
        <f t="shared" si="1"/>
        <v>151200</v>
      </c>
      <c r="H92" s="40"/>
      <c r="I92" s="12"/>
    </row>
    <row r="93" spans="1:9" ht="16.5" x14ac:dyDescent="0.25">
      <c r="A93" s="37">
        <v>58</v>
      </c>
      <c r="B93" s="37" t="s">
        <v>487</v>
      </c>
      <c r="C93" s="166"/>
      <c r="D93" s="35" t="s">
        <v>125</v>
      </c>
      <c r="E93" s="35" t="s">
        <v>126</v>
      </c>
      <c r="F93" s="68">
        <v>253000</v>
      </c>
      <c r="G93" s="39">
        <f t="shared" si="1"/>
        <v>227700</v>
      </c>
      <c r="H93" s="40"/>
      <c r="I93" s="12"/>
    </row>
    <row r="94" spans="1:9" ht="16.5" x14ac:dyDescent="0.25">
      <c r="A94" s="154" t="s">
        <v>261</v>
      </c>
      <c r="B94" s="155"/>
      <c r="C94" s="155"/>
      <c r="D94" s="155"/>
      <c r="E94" s="156"/>
      <c r="F94" s="77"/>
      <c r="G94" s="77"/>
      <c r="H94" s="67"/>
      <c r="I94" s="12"/>
    </row>
    <row r="95" spans="1:9" ht="16.5" x14ac:dyDescent="0.25">
      <c r="A95" s="37">
        <v>59</v>
      </c>
      <c r="B95" s="123" t="s">
        <v>488</v>
      </c>
      <c r="C95" s="160" t="s">
        <v>240</v>
      </c>
      <c r="D95" s="35" t="s">
        <v>236</v>
      </c>
      <c r="E95" s="35" t="s">
        <v>237</v>
      </c>
      <c r="F95" s="68">
        <v>250000</v>
      </c>
      <c r="G95" s="39">
        <f t="shared" si="1"/>
        <v>225000</v>
      </c>
      <c r="H95" s="40"/>
      <c r="I95" s="12"/>
    </row>
    <row r="96" spans="1:9" ht="49.5" x14ac:dyDescent="0.25">
      <c r="A96" s="37">
        <v>60</v>
      </c>
      <c r="B96" s="125" t="s">
        <v>489</v>
      </c>
      <c r="C96" s="162"/>
      <c r="D96" s="35" t="s">
        <v>239</v>
      </c>
      <c r="E96" s="35" t="s">
        <v>238</v>
      </c>
      <c r="F96" s="68">
        <v>399000</v>
      </c>
      <c r="G96" s="39">
        <f t="shared" si="1"/>
        <v>359100</v>
      </c>
      <c r="H96" s="40"/>
      <c r="I96" s="12"/>
    </row>
    <row r="97" spans="1:9" ht="16.5" x14ac:dyDescent="0.25">
      <c r="A97" s="37">
        <v>61</v>
      </c>
      <c r="B97" s="123" t="s">
        <v>490</v>
      </c>
      <c r="C97" s="165" t="s">
        <v>243</v>
      </c>
      <c r="D97" s="35" t="s">
        <v>241</v>
      </c>
      <c r="E97" s="35"/>
      <c r="F97" s="68">
        <v>2500000</v>
      </c>
      <c r="G97" s="39">
        <f t="shared" si="1"/>
        <v>2250000</v>
      </c>
      <c r="H97" s="40"/>
      <c r="I97" s="12"/>
    </row>
    <row r="98" spans="1:9" ht="16.5" x14ac:dyDescent="0.25">
      <c r="A98" s="37">
        <v>62</v>
      </c>
      <c r="B98" s="125" t="s">
        <v>491</v>
      </c>
      <c r="C98" s="166"/>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65" t="s">
        <v>258</v>
      </c>
      <c r="D100" s="35" t="s">
        <v>244</v>
      </c>
      <c r="E100" s="35"/>
      <c r="F100" s="68">
        <v>275000</v>
      </c>
      <c r="G100" s="39">
        <f t="shared" si="1"/>
        <v>247500</v>
      </c>
      <c r="H100" s="40"/>
      <c r="I100" s="12"/>
    </row>
    <row r="101" spans="1:9" ht="16.5" x14ac:dyDescent="0.25">
      <c r="A101" s="37">
        <v>65</v>
      </c>
      <c r="B101" s="123" t="s">
        <v>494</v>
      </c>
      <c r="C101" s="167"/>
      <c r="D101" s="35" t="s">
        <v>245</v>
      </c>
      <c r="E101" s="35"/>
      <c r="F101" s="68">
        <v>187000</v>
      </c>
      <c r="G101" s="39">
        <f t="shared" si="1"/>
        <v>168300</v>
      </c>
      <c r="H101" s="40"/>
      <c r="I101" s="12"/>
    </row>
    <row r="102" spans="1:9" ht="16.5" x14ac:dyDescent="0.25">
      <c r="A102" s="37">
        <v>66</v>
      </c>
      <c r="B102" s="125" t="s">
        <v>495</v>
      </c>
      <c r="C102" s="167"/>
      <c r="D102" s="35" t="s">
        <v>246</v>
      </c>
      <c r="E102" s="35"/>
      <c r="F102" s="68">
        <v>187000</v>
      </c>
      <c r="G102" s="39">
        <f t="shared" ref="G102:G165" si="2">F102*90%</f>
        <v>168300</v>
      </c>
      <c r="H102" s="40"/>
      <c r="I102" s="12"/>
    </row>
    <row r="103" spans="1:9" ht="16.5" x14ac:dyDescent="0.25">
      <c r="A103" s="37">
        <v>67</v>
      </c>
      <c r="B103" s="123" t="s">
        <v>496</v>
      </c>
      <c r="C103" s="167"/>
      <c r="D103" s="35" t="s">
        <v>247</v>
      </c>
      <c r="E103" s="35"/>
      <c r="F103" s="68">
        <v>189000</v>
      </c>
      <c r="G103" s="39">
        <f t="shared" si="2"/>
        <v>170100</v>
      </c>
      <c r="H103" s="40"/>
      <c r="I103" s="12"/>
    </row>
    <row r="104" spans="1:9" ht="16.5" x14ac:dyDescent="0.25">
      <c r="A104" s="37">
        <v>68</v>
      </c>
      <c r="B104" s="125" t="s">
        <v>497</v>
      </c>
      <c r="C104" s="167"/>
      <c r="D104" s="35" t="s">
        <v>248</v>
      </c>
      <c r="E104" s="35"/>
      <c r="F104" s="68">
        <v>150000</v>
      </c>
      <c r="G104" s="39">
        <f t="shared" si="2"/>
        <v>135000</v>
      </c>
      <c r="H104" s="40"/>
      <c r="I104" s="12"/>
    </row>
    <row r="105" spans="1:9" ht="16.5" x14ac:dyDescent="0.25">
      <c r="A105" s="37">
        <v>69</v>
      </c>
      <c r="B105" s="123" t="s">
        <v>498</v>
      </c>
      <c r="C105" s="167"/>
      <c r="D105" s="35" t="s">
        <v>249</v>
      </c>
      <c r="E105" s="35"/>
      <c r="F105" s="68">
        <v>189000</v>
      </c>
      <c r="G105" s="39">
        <f t="shared" si="2"/>
        <v>170100</v>
      </c>
      <c r="H105" s="40"/>
      <c r="I105" s="12"/>
    </row>
    <row r="106" spans="1:9" ht="16.5" x14ac:dyDescent="0.25">
      <c r="A106" s="37">
        <v>70</v>
      </c>
      <c r="B106" s="125" t="s">
        <v>499</v>
      </c>
      <c r="C106" s="167"/>
      <c r="D106" s="35" t="s">
        <v>250</v>
      </c>
      <c r="E106" s="35"/>
      <c r="F106" s="68">
        <v>189000</v>
      </c>
      <c r="G106" s="39">
        <f t="shared" si="2"/>
        <v>170100</v>
      </c>
      <c r="H106" s="40"/>
      <c r="I106" s="12"/>
    </row>
    <row r="107" spans="1:9" ht="16.5" x14ac:dyDescent="0.25">
      <c r="A107" s="37">
        <v>71</v>
      </c>
      <c r="B107" s="123" t="s">
        <v>500</v>
      </c>
      <c r="C107" s="167"/>
      <c r="D107" s="35" t="s">
        <v>251</v>
      </c>
      <c r="E107" s="35"/>
      <c r="F107" s="68">
        <v>187000</v>
      </c>
      <c r="G107" s="39">
        <f t="shared" si="2"/>
        <v>168300</v>
      </c>
      <c r="H107" s="40"/>
      <c r="I107" s="12"/>
    </row>
    <row r="108" spans="1:9" ht="16.5" x14ac:dyDescent="0.25">
      <c r="A108" s="37">
        <v>72</v>
      </c>
      <c r="B108" s="125" t="s">
        <v>501</v>
      </c>
      <c r="C108" s="167"/>
      <c r="D108" s="35" t="s">
        <v>252</v>
      </c>
      <c r="E108" s="35"/>
      <c r="F108" s="68">
        <v>201000</v>
      </c>
      <c r="G108" s="39">
        <f t="shared" si="2"/>
        <v>180900</v>
      </c>
      <c r="H108" s="40"/>
      <c r="I108" s="12"/>
    </row>
    <row r="109" spans="1:9" ht="16.5" x14ac:dyDescent="0.25">
      <c r="A109" s="37">
        <v>73</v>
      </c>
      <c r="B109" s="123" t="s">
        <v>502</v>
      </c>
      <c r="C109" s="167"/>
      <c r="D109" s="35" t="s">
        <v>253</v>
      </c>
      <c r="E109" s="35"/>
      <c r="F109" s="68">
        <v>187000</v>
      </c>
      <c r="G109" s="39">
        <f t="shared" si="2"/>
        <v>168300</v>
      </c>
      <c r="H109" s="40"/>
      <c r="I109" s="12"/>
    </row>
    <row r="110" spans="1:9" ht="16.5" x14ac:dyDescent="0.25">
      <c r="A110" s="37">
        <v>74</v>
      </c>
      <c r="B110" s="125" t="s">
        <v>503</v>
      </c>
      <c r="C110" s="167"/>
      <c r="D110" s="35" t="s">
        <v>254</v>
      </c>
      <c r="E110" s="35"/>
      <c r="F110" s="68">
        <v>187000</v>
      </c>
      <c r="G110" s="39">
        <f t="shared" si="2"/>
        <v>168300</v>
      </c>
      <c r="H110" s="40"/>
      <c r="I110" s="12"/>
    </row>
    <row r="111" spans="1:9" ht="16.5" x14ac:dyDescent="0.25">
      <c r="A111" s="37">
        <v>75</v>
      </c>
      <c r="B111" s="123" t="s">
        <v>504</v>
      </c>
      <c r="C111" s="167"/>
      <c r="D111" s="35" t="s">
        <v>255</v>
      </c>
      <c r="E111" s="35"/>
      <c r="F111" s="68">
        <v>132000</v>
      </c>
      <c r="G111" s="39">
        <f t="shared" si="2"/>
        <v>118800</v>
      </c>
      <c r="H111" s="40"/>
      <c r="I111" s="12"/>
    </row>
    <row r="112" spans="1:9" ht="16.5" x14ac:dyDescent="0.25">
      <c r="A112" s="37">
        <v>76</v>
      </c>
      <c r="B112" s="125" t="s">
        <v>505</v>
      </c>
      <c r="C112" s="167"/>
      <c r="D112" s="35" t="s">
        <v>256</v>
      </c>
      <c r="E112" s="35"/>
      <c r="F112" s="68">
        <v>187000</v>
      </c>
      <c r="G112" s="39">
        <f t="shared" si="2"/>
        <v>168300</v>
      </c>
      <c r="H112" s="40"/>
      <c r="I112" s="12"/>
    </row>
    <row r="113" spans="1:9" ht="16.5" x14ac:dyDescent="0.25">
      <c r="A113" s="37">
        <v>77</v>
      </c>
      <c r="B113" s="123" t="s">
        <v>506</v>
      </c>
      <c r="C113" s="166"/>
      <c r="D113" s="35" t="s">
        <v>257</v>
      </c>
      <c r="E113" s="35"/>
      <c r="F113" s="68">
        <v>1073000</v>
      </c>
      <c r="G113" s="39">
        <f t="shared" si="2"/>
        <v>965700</v>
      </c>
      <c r="H113" s="40"/>
      <c r="I113" s="12"/>
    </row>
    <row r="114" spans="1:9" ht="16.5" x14ac:dyDescent="0.25">
      <c r="A114" s="154" t="s">
        <v>226</v>
      </c>
      <c r="B114" s="155"/>
      <c r="C114" s="155"/>
      <c r="D114" s="155"/>
      <c r="E114" s="156"/>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164" t="s">
        <v>262</v>
      </c>
      <c r="B117" s="164"/>
      <c r="C117" s="164"/>
      <c r="D117" s="164"/>
      <c r="E117" s="164"/>
      <c r="F117" s="77"/>
      <c r="G117" s="77"/>
      <c r="H117" s="67"/>
      <c r="I117" s="12"/>
    </row>
    <row r="118" spans="1:9" ht="49.5" x14ac:dyDescent="0.25">
      <c r="A118" s="37">
        <v>80</v>
      </c>
      <c r="B118" s="123" t="s">
        <v>509</v>
      </c>
      <c r="C118" s="168" t="s">
        <v>204</v>
      </c>
      <c r="D118" s="36" t="s">
        <v>324</v>
      </c>
      <c r="E118" s="36" t="s">
        <v>11</v>
      </c>
      <c r="F118" s="106">
        <v>230000</v>
      </c>
      <c r="G118" s="39">
        <f t="shared" si="2"/>
        <v>207000</v>
      </c>
      <c r="H118" s="40"/>
      <c r="I118" s="12"/>
    </row>
    <row r="119" spans="1:9" ht="49.5" x14ac:dyDescent="0.25">
      <c r="A119" s="37">
        <v>81</v>
      </c>
      <c r="B119" s="124" t="s">
        <v>510</v>
      </c>
      <c r="C119" s="169"/>
      <c r="D119" s="36" t="s">
        <v>34</v>
      </c>
      <c r="E119" s="36" t="s">
        <v>35</v>
      </c>
      <c r="F119" s="106">
        <v>220000</v>
      </c>
      <c r="G119" s="39">
        <f t="shared" si="2"/>
        <v>198000</v>
      </c>
      <c r="H119" s="40"/>
      <c r="I119" s="12"/>
    </row>
    <row r="120" spans="1:9" ht="33" x14ac:dyDescent="0.25">
      <c r="A120" s="37">
        <v>82</v>
      </c>
      <c r="B120" s="123" t="s">
        <v>511</v>
      </c>
      <c r="C120" s="169"/>
      <c r="D120" s="36" t="s">
        <v>325</v>
      </c>
      <c r="E120" s="108" t="s">
        <v>329</v>
      </c>
      <c r="F120" s="106">
        <v>230000</v>
      </c>
      <c r="G120" s="39">
        <f t="shared" si="2"/>
        <v>207000</v>
      </c>
      <c r="H120" s="40"/>
      <c r="I120" s="12"/>
    </row>
    <row r="121" spans="1:9" ht="33" x14ac:dyDescent="0.25">
      <c r="A121" s="177">
        <v>83</v>
      </c>
      <c r="B121" s="124" t="s">
        <v>512</v>
      </c>
      <c r="C121" s="169"/>
      <c r="D121" s="35" t="s">
        <v>408</v>
      </c>
      <c r="E121" s="35"/>
      <c r="F121" s="72">
        <v>250000</v>
      </c>
      <c r="G121" s="39">
        <f t="shared" si="2"/>
        <v>225000</v>
      </c>
      <c r="H121" s="40"/>
      <c r="I121" s="12"/>
    </row>
    <row r="122" spans="1:9" ht="16.5" x14ac:dyDescent="0.25">
      <c r="A122" s="178"/>
      <c r="B122" s="123" t="s">
        <v>513</v>
      </c>
      <c r="C122" s="169"/>
      <c r="D122" s="35" t="s">
        <v>409</v>
      </c>
      <c r="E122" s="35"/>
      <c r="F122" s="72">
        <v>375000</v>
      </c>
      <c r="G122" s="39">
        <f t="shared" si="2"/>
        <v>337500</v>
      </c>
      <c r="H122" s="40"/>
      <c r="I122" s="12"/>
    </row>
    <row r="123" spans="1:9" ht="33" x14ac:dyDescent="0.25">
      <c r="A123" s="179"/>
      <c r="B123" s="124" t="s">
        <v>514</v>
      </c>
      <c r="C123" s="169"/>
      <c r="D123" s="35" t="s">
        <v>410</v>
      </c>
      <c r="E123" s="35"/>
      <c r="F123" s="72">
        <v>500000</v>
      </c>
      <c r="G123" s="39">
        <f t="shared" si="2"/>
        <v>450000</v>
      </c>
      <c r="H123" s="40"/>
      <c r="I123" s="12"/>
    </row>
    <row r="124" spans="1:9" ht="33" x14ac:dyDescent="0.25">
      <c r="A124" s="37">
        <v>84</v>
      </c>
      <c r="B124" s="123" t="s">
        <v>515</v>
      </c>
      <c r="C124" s="169"/>
      <c r="D124" s="36" t="s">
        <v>411</v>
      </c>
      <c r="E124" s="36" t="s">
        <v>137</v>
      </c>
      <c r="F124" s="68">
        <v>700000</v>
      </c>
      <c r="G124" s="39">
        <f t="shared" si="2"/>
        <v>630000</v>
      </c>
      <c r="H124" s="40"/>
      <c r="I124" s="12"/>
    </row>
    <row r="125" spans="1:9" ht="49.5" x14ac:dyDescent="0.25">
      <c r="A125" s="37">
        <v>85</v>
      </c>
      <c r="B125" s="124" t="s">
        <v>516</v>
      </c>
      <c r="C125" s="169"/>
      <c r="D125" s="36" t="s">
        <v>138</v>
      </c>
      <c r="E125" s="108" t="s">
        <v>330</v>
      </c>
      <c r="F125" s="68">
        <v>770000</v>
      </c>
      <c r="G125" s="39">
        <f t="shared" si="2"/>
        <v>693000</v>
      </c>
      <c r="H125" s="40"/>
      <c r="I125" s="12"/>
    </row>
    <row r="126" spans="1:9" ht="49.5" x14ac:dyDescent="0.25">
      <c r="A126" s="37">
        <v>86</v>
      </c>
      <c r="B126" s="123" t="s">
        <v>517</v>
      </c>
      <c r="C126" s="170"/>
      <c r="D126" s="36" t="s">
        <v>139</v>
      </c>
      <c r="E126" s="36" t="s">
        <v>140</v>
      </c>
      <c r="F126" s="68">
        <v>249000</v>
      </c>
      <c r="G126" s="39">
        <f t="shared" si="2"/>
        <v>224100</v>
      </c>
      <c r="H126" s="40"/>
      <c r="I126" s="12"/>
    </row>
    <row r="127" spans="1:9" ht="33" x14ac:dyDescent="0.25">
      <c r="A127" s="37">
        <v>87</v>
      </c>
      <c r="B127" s="123" t="s">
        <v>518</v>
      </c>
      <c r="C127" s="160" t="s">
        <v>282</v>
      </c>
      <c r="D127" s="35" t="s">
        <v>141</v>
      </c>
      <c r="E127" s="35" t="s">
        <v>142</v>
      </c>
      <c r="F127" s="72">
        <v>157000</v>
      </c>
      <c r="G127" s="39">
        <f t="shared" si="2"/>
        <v>141300</v>
      </c>
      <c r="H127" s="40"/>
      <c r="I127" s="12"/>
    </row>
    <row r="128" spans="1:9" ht="33" x14ac:dyDescent="0.25">
      <c r="A128" s="37">
        <v>88</v>
      </c>
      <c r="B128" s="124" t="s">
        <v>519</v>
      </c>
      <c r="C128" s="161"/>
      <c r="D128" s="35" t="s">
        <v>143</v>
      </c>
      <c r="E128" s="35" t="s">
        <v>144</v>
      </c>
      <c r="F128" s="72">
        <v>157000</v>
      </c>
      <c r="G128" s="39">
        <f t="shared" si="2"/>
        <v>141300</v>
      </c>
      <c r="H128" s="40"/>
      <c r="I128" s="12"/>
    </row>
    <row r="129" spans="1:9" ht="16.5" x14ac:dyDescent="0.25">
      <c r="A129" s="37">
        <v>89</v>
      </c>
      <c r="B129" s="123" t="s">
        <v>520</v>
      </c>
      <c r="C129" s="161"/>
      <c r="D129" s="35" t="s">
        <v>393</v>
      </c>
      <c r="E129" s="35" t="s">
        <v>394</v>
      </c>
      <c r="F129" s="72">
        <v>143000</v>
      </c>
      <c r="G129" s="39">
        <f t="shared" si="2"/>
        <v>128700</v>
      </c>
      <c r="H129" s="40"/>
      <c r="I129" s="12"/>
    </row>
    <row r="130" spans="1:9" ht="16.5" x14ac:dyDescent="0.25">
      <c r="A130" s="37">
        <v>90</v>
      </c>
      <c r="B130" s="124" t="s">
        <v>521</v>
      </c>
      <c r="C130" s="161"/>
      <c r="D130" s="35" t="s">
        <v>395</v>
      </c>
      <c r="E130" s="35" t="s">
        <v>394</v>
      </c>
      <c r="F130" s="72">
        <v>185000</v>
      </c>
      <c r="G130" s="39">
        <f t="shared" si="2"/>
        <v>166500</v>
      </c>
      <c r="H130" s="40"/>
      <c r="I130" s="12"/>
    </row>
    <row r="131" spans="1:9" ht="49.5" x14ac:dyDescent="0.25">
      <c r="A131" s="37">
        <v>91</v>
      </c>
      <c r="B131" s="123" t="s">
        <v>522</v>
      </c>
      <c r="C131" s="161"/>
      <c r="D131" s="35" t="s">
        <v>370</v>
      </c>
      <c r="E131" s="35" t="s">
        <v>371</v>
      </c>
      <c r="F131" s="72">
        <v>1200000</v>
      </c>
      <c r="G131" s="39">
        <f t="shared" si="2"/>
        <v>1080000</v>
      </c>
      <c r="H131" s="109"/>
      <c r="I131" s="12"/>
    </row>
    <row r="132" spans="1:9" ht="33" x14ac:dyDescent="0.25">
      <c r="A132" s="37">
        <v>92</v>
      </c>
      <c r="B132" s="124" t="s">
        <v>523</v>
      </c>
      <c r="C132" s="162"/>
      <c r="D132" s="35" t="s">
        <v>145</v>
      </c>
      <c r="E132" s="35" t="s">
        <v>146</v>
      </c>
      <c r="F132" s="72"/>
      <c r="G132" s="39">
        <f t="shared" si="2"/>
        <v>0</v>
      </c>
      <c r="H132" s="40"/>
      <c r="I132" s="12"/>
    </row>
    <row r="133" spans="1:9" ht="33" x14ac:dyDescent="0.25">
      <c r="A133" s="37">
        <v>93</v>
      </c>
      <c r="B133" s="123" t="s">
        <v>524</v>
      </c>
      <c r="C133" s="161" t="s">
        <v>283</v>
      </c>
      <c r="D133" s="35" t="s">
        <v>149</v>
      </c>
      <c r="E133" s="35" t="s">
        <v>150</v>
      </c>
      <c r="F133" s="72"/>
      <c r="G133" s="39">
        <f t="shared" si="2"/>
        <v>0</v>
      </c>
      <c r="H133" s="40"/>
      <c r="I133" s="12"/>
    </row>
    <row r="134" spans="1:9" ht="33" x14ac:dyDescent="0.25">
      <c r="A134" s="37">
        <v>94</v>
      </c>
      <c r="B134" s="124" t="s">
        <v>525</v>
      </c>
      <c r="C134" s="161"/>
      <c r="D134" s="35" t="s">
        <v>331</v>
      </c>
      <c r="E134" s="108" t="s">
        <v>332</v>
      </c>
      <c r="F134" s="72">
        <v>700000</v>
      </c>
      <c r="G134" s="39">
        <f t="shared" si="2"/>
        <v>630000</v>
      </c>
      <c r="H134" s="40"/>
      <c r="I134" s="12"/>
    </row>
    <row r="135" spans="1:9" ht="33" x14ac:dyDescent="0.25">
      <c r="A135" s="37">
        <v>95</v>
      </c>
      <c r="B135" s="123" t="s">
        <v>526</v>
      </c>
      <c r="C135" s="161"/>
      <c r="D135" s="35" t="s">
        <v>151</v>
      </c>
      <c r="E135" s="35" t="s">
        <v>152</v>
      </c>
      <c r="F135" s="68">
        <v>847000</v>
      </c>
      <c r="G135" s="39">
        <f t="shared" si="2"/>
        <v>762300</v>
      </c>
      <c r="H135" s="40"/>
      <c r="I135" s="12"/>
    </row>
    <row r="136" spans="1:9" ht="33" x14ac:dyDescent="0.25">
      <c r="A136" s="37">
        <v>96</v>
      </c>
      <c r="B136" s="124" t="s">
        <v>527</v>
      </c>
      <c r="C136" s="161"/>
      <c r="D136" s="35" t="s">
        <v>153</v>
      </c>
      <c r="E136" s="35" t="s">
        <v>154</v>
      </c>
      <c r="F136" s="68">
        <v>2178000</v>
      </c>
      <c r="G136" s="39">
        <f t="shared" si="2"/>
        <v>1960200</v>
      </c>
      <c r="H136" s="40"/>
      <c r="I136" s="12"/>
    </row>
    <row r="137" spans="1:9" ht="33" x14ac:dyDescent="0.25">
      <c r="A137" s="37">
        <v>97</v>
      </c>
      <c r="B137" s="123" t="s">
        <v>528</v>
      </c>
      <c r="C137" s="161"/>
      <c r="D137" s="35" t="s">
        <v>155</v>
      </c>
      <c r="E137" s="35" t="s">
        <v>156</v>
      </c>
      <c r="F137" s="68">
        <v>847000</v>
      </c>
      <c r="G137" s="39">
        <f t="shared" si="2"/>
        <v>762300</v>
      </c>
      <c r="H137" s="40"/>
      <c r="I137" s="12"/>
    </row>
    <row r="138" spans="1:9" ht="33" x14ac:dyDescent="0.25">
      <c r="A138" s="37">
        <v>98</v>
      </c>
      <c r="B138" s="124" t="s">
        <v>529</v>
      </c>
      <c r="C138" s="161"/>
      <c r="D138" s="35" t="s">
        <v>157</v>
      </c>
      <c r="E138" s="108" t="s">
        <v>333</v>
      </c>
      <c r="F138" s="68">
        <v>1700000</v>
      </c>
      <c r="G138" s="39">
        <f t="shared" si="2"/>
        <v>1530000</v>
      </c>
      <c r="H138" s="40"/>
      <c r="I138" s="12"/>
    </row>
    <row r="139" spans="1:9" ht="33" x14ac:dyDescent="0.25">
      <c r="A139" s="37">
        <v>99</v>
      </c>
      <c r="B139" s="123" t="s">
        <v>530</v>
      </c>
      <c r="C139" s="161"/>
      <c r="D139" s="35" t="s">
        <v>158</v>
      </c>
      <c r="E139" s="35" t="s">
        <v>146</v>
      </c>
      <c r="F139" s="68"/>
      <c r="G139" s="39">
        <f t="shared" si="2"/>
        <v>0</v>
      </c>
      <c r="H139" s="40"/>
      <c r="I139" s="12"/>
    </row>
    <row r="140" spans="1:9" ht="75" x14ac:dyDescent="0.25">
      <c r="A140" s="37">
        <v>100</v>
      </c>
      <c r="B140" s="123" t="s">
        <v>531</v>
      </c>
      <c r="C140" s="163" t="s">
        <v>304</v>
      </c>
      <c r="D140" s="35" t="s">
        <v>342</v>
      </c>
      <c r="E140" s="35" t="s">
        <v>284</v>
      </c>
      <c r="F140" s="107">
        <v>3420000</v>
      </c>
      <c r="G140" s="39">
        <f t="shared" si="2"/>
        <v>3078000</v>
      </c>
      <c r="H140" s="113" t="s">
        <v>335</v>
      </c>
      <c r="I140" s="114"/>
    </row>
    <row r="141" spans="1:9" ht="49.5" x14ac:dyDescent="0.25">
      <c r="A141" s="37">
        <v>101</v>
      </c>
      <c r="B141" s="124" t="s">
        <v>532</v>
      </c>
      <c r="C141" s="163"/>
      <c r="D141" s="35" t="s">
        <v>343</v>
      </c>
      <c r="E141" s="35" t="s">
        <v>285</v>
      </c>
      <c r="F141" s="107">
        <v>3420000</v>
      </c>
      <c r="G141" s="39">
        <f t="shared" si="2"/>
        <v>3078000</v>
      </c>
      <c r="H141" s="40"/>
      <c r="I141" s="12"/>
    </row>
    <row r="142" spans="1:9" ht="75" x14ac:dyDescent="0.25">
      <c r="A142" s="37">
        <v>102</v>
      </c>
      <c r="B142" s="123" t="s">
        <v>533</v>
      </c>
      <c r="C142" s="163"/>
      <c r="D142" s="35" t="s">
        <v>344</v>
      </c>
      <c r="E142" s="35" t="s">
        <v>309</v>
      </c>
      <c r="F142" s="107">
        <v>3420000</v>
      </c>
      <c r="G142" s="39">
        <f t="shared" si="2"/>
        <v>3078000</v>
      </c>
      <c r="H142" s="113" t="s">
        <v>335</v>
      </c>
      <c r="I142" s="114"/>
    </row>
    <row r="143" spans="1:9" ht="49.5" x14ac:dyDescent="0.25">
      <c r="A143" s="37">
        <v>103</v>
      </c>
      <c r="B143" s="124" t="s">
        <v>534</v>
      </c>
      <c r="C143" s="163"/>
      <c r="D143" s="35" t="s">
        <v>345</v>
      </c>
      <c r="E143" s="35" t="s">
        <v>310</v>
      </c>
      <c r="F143" s="107">
        <v>3420000</v>
      </c>
      <c r="G143" s="39">
        <f t="shared" si="2"/>
        <v>3078000</v>
      </c>
      <c r="H143" s="40"/>
      <c r="I143" s="12"/>
    </row>
    <row r="144" spans="1:9" ht="33" x14ac:dyDescent="0.25">
      <c r="A144" s="37">
        <v>104</v>
      </c>
      <c r="B144" s="123" t="s">
        <v>535</v>
      </c>
      <c r="C144" s="163"/>
      <c r="D144" s="35" t="s">
        <v>346</v>
      </c>
      <c r="E144" s="35" t="s">
        <v>286</v>
      </c>
      <c r="F144" s="107">
        <v>3420000</v>
      </c>
      <c r="G144" s="39">
        <f t="shared" si="2"/>
        <v>3078000</v>
      </c>
      <c r="H144" s="40"/>
      <c r="I144" s="12"/>
    </row>
    <row r="145" spans="1:9" ht="49.5" x14ac:dyDescent="0.25">
      <c r="A145" s="37">
        <v>105</v>
      </c>
      <c r="B145" s="124" t="s">
        <v>536</v>
      </c>
      <c r="C145" s="163"/>
      <c r="D145" s="108" t="s">
        <v>373</v>
      </c>
      <c r="E145" s="35" t="s">
        <v>287</v>
      </c>
      <c r="F145" s="107">
        <v>5730000</v>
      </c>
      <c r="G145" s="39">
        <f t="shared" si="2"/>
        <v>5157000</v>
      </c>
      <c r="H145" s="40"/>
      <c r="I145" s="12"/>
    </row>
    <row r="146" spans="1:9" ht="49.5" x14ac:dyDescent="0.25">
      <c r="A146" s="37">
        <v>106</v>
      </c>
      <c r="B146" s="123" t="s">
        <v>537</v>
      </c>
      <c r="C146" s="163"/>
      <c r="D146" s="35" t="s">
        <v>347</v>
      </c>
      <c r="E146" s="35" t="s">
        <v>288</v>
      </c>
      <c r="F146" s="107">
        <v>3420000</v>
      </c>
      <c r="G146" s="39">
        <f t="shared" si="2"/>
        <v>3078000</v>
      </c>
      <c r="H146" s="40"/>
      <c r="I146" s="12"/>
    </row>
    <row r="147" spans="1:9" ht="49.5" x14ac:dyDescent="0.25">
      <c r="A147" s="37">
        <v>107</v>
      </c>
      <c r="B147" s="124" t="s">
        <v>538</v>
      </c>
      <c r="C147" s="163"/>
      <c r="D147" s="35" t="s">
        <v>348</v>
      </c>
      <c r="E147" s="35" t="s">
        <v>288</v>
      </c>
      <c r="F147" s="107">
        <v>4530000</v>
      </c>
      <c r="G147" s="39">
        <f t="shared" si="2"/>
        <v>4077000</v>
      </c>
      <c r="H147" s="40"/>
      <c r="I147" s="12"/>
    </row>
    <row r="148" spans="1:9" ht="49.5" x14ac:dyDescent="0.25">
      <c r="A148" s="37">
        <v>108</v>
      </c>
      <c r="B148" s="123" t="s">
        <v>539</v>
      </c>
      <c r="C148" s="163"/>
      <c r="D148" s="35" t="s">
        <v>349</v>
      </c>
      <c r="E148" s="35" t="s">
        <v>289</v>
      </c>
      <c r="F148" s="107">
        <v>3420000</v>
      </c>
      <c r="G148" s="39">
        <f t="shared" si="2"/>
        <v>3078000</v>
      </c>
      <c r="H148" s="40"/>
      <c r="I148" s="12"/>
    </row>
    <row r="149" spans="1:9" ht="49.5" x14ac:dyDescent="0.25">
      <c r="A149" s="37">
        <v>109</v>
      </c>
      <c r="B149" s="124" t="s">
        <v>540</v>
      </c>
      <c r="C149" s="163"/>
      <c r="D149" s="108" t="s">
        <v>372</v>
      </c>
      <c r="E149" s="35" t="s">
        <v>290</v>
      </c>
      <c r="F149" s="107">
        <v>5515200</v>
      </c>
      <c r="G149" s="39">
        <f t="shared" si="2"/>
        <v>4963680</v>
      </c>
      <c r="H149" s="40"/>
      <c r="I149" s="12"/>
    </row>
    <row r="150" spans="1:9" ht="33" x14ac:dyDescent="0.25">
      <c r="A150" s="37">
        <v>110</v>
      </c>
      <c r="B150" s="123" t="s">
        <v>541</v>
      </c>
      <c r="C150" s="163"/>
      <c r="D150" s="35" t="s">
        <v>350</v>
      </c>
      <c r="E150" s="35" t="s">
        <v>292</v>
      </c>
      <c r="F150" s="72">
        <v>2790000</v>
      </c>
      <c r="G150" s="39">
        <f t="shared" si="2"/>
        <v>2511000</v>
      </c>
      <c r="H150" s="115" t="s">
        <v>291</v>
      </c>
      <c r="I150" s="12"/>
    </row>
    <row r="151" spans="1:9" ht="49.5" x14ac:dyDescent="0.25">
      <c r="A151" s="37">
        <v>111</v>
      </c>
      <c r="B151" s="124" t="s">
        <v>542</v>
      </c>
      <c r="C151" s="163"/>
      <c r="D151" s="35" t="s">
        <v>351</v>
      </c>
      <c r="E151" s="35" t="s">
        <v>293</v>
      </c>
      <c r="F151" s="107">
        <v>3078000</v>
      </c>
      <c r="G151" s="39">
        <f t="shared" si="2"/>
        <v>2770200</v>
      </c>
      <c r="H151" s="40"/>
      <c r="I151" s="12"/>
    </row>
    <row r="152" spans="1:9" ht="49.5" x14ac:dyDescent="0.25">
      <c r="A152" s="37">
        <v>112</v>
      </c>
      <c r="B152" s="123" t="s">
        <v>543</v>
      </c>
      <c r="C152" s="163"/>
      <c r="D152" s="35" t="s">
        <v>352</v>
      </c>
      <c r="E152" s="35" t="s">
        <v>293</v>
      </c>
      <c r="F152" s="107">
        <v>4200000</v>
      </c>
      <c r="G152" s="39">
        <f t="shared" si="2"/>
        <v>3780000</v>
      </c>
      <c r="H152" s="40"/>
      <c r="I152" s="12"/>
    </row>
    <row r="153" spans="1:9" ht="49.5" x14ac:dyDescent="0.25">
      <c r="A153" s="37">
        <v>113</v>
      </c>
      <c r="B153" s="124" t="s">
        <v>544</v>
      </c>
      <c r="C153" s="163"/>
      <c r="D153" s="35" t="s">
        <v>353</v>
      </c>
      <c r="E153" s="35" t="s">
        <v>294</v>
      </c>
      <c r="F153" s="107">
        <v>3078000</v>
      </c>
      <c r="G153" s="39">
        <f t="shared" si="2"/>
        <v>2770200</v>
      </c>
      <c r="H153" s="40"/>
      <c r="I153" s="12"/>
    </row>
    <row r="154" spans="1:9" ht="49.5" x14ac:dyDescent="0.25">
      <c r="A154" s="37">
        <v>114</v>
      </c>
      <c r="B154" s="123" t="s">
        <v>545</v>
      </c>
      <c r="C154" s="163"/>
      <c r="D154" s="35" t="s">
        <v>354</v>
      </c>
      <c r="E154" s="35" t="s">
        <v>294</v>
      </c>
      <c r="F154" s="107">
        <v>4200000</v>
      </c>
      <c r="G154" s="39">
        <f t="shared" si="2"/>
        <v>3780000</v>
      </c>
      <c r="H154" s="40"/>
      <c r="I154" s="12"/>
    </row>
    <row r="155" spans="1:9" ht="49.5" x14ac:dyDescent="0.25">
      <c r="A155" s="37">
        <v>115</v>
      </c>
      <c r="B155" s="124" t="s">
        <v>546</v>
      </c>
      <c r="C155" s="163"/>
      <c r="D155" s="35" t="s">
        <v>355</v>
      </c>
      <c r="E155" s="35" t="s">
        <v>295</v>
      </c>
      <c r="F155" s="107">
        <v>3078000</v>
      </c>
      <c r="G155" s="39">
        <f t="shared" si="2"/>
        <v>2770200</v>
      </c>
      <c r="H155" s="40"/>
      <c r="I155" s="12"/>
    </row>
    <row r="156" spans="1:9" ht="33" x14ac:dyDescent="0.25">
      <c r="A156" s="37">
        <v>116</v>
      </c>
      <c r="B156" s="123" t="s">
        <v>547</v>
      </c>
      <c r="C156" s="163"/>
      <c r="D156" s="35" t="s">
        <v>356</v>
      </c>
      <c r="E156" s="35" t="s">
        <v>296</v>
      </c>
      <c r="F156" s="107">
        <v>3420000</v>
      </c>
      <c r="G156" s="39">
        <f t="shared" si="2"/>
        <v>3078000</v>
      </c>
      <c r="H156" s="40"/>
      <c r="I156" s="12"/>
    </row>
    <row r="157" spans="1:9" ht="33" x14ac:dyDescent="0.25">
      <c r="A157" s="37">
        <v>117</v>
      </c>
      <c r="B157" s="124" t="s">
        <v>548</v>
      </c>
      <c r="C157" s="163"/>
      <c r="D157" s="35" t="s">
        <v>357</v>
      </c>
      <c r="E157" s="35" t="s">
        <v>297</v>
      </c>
      <c r="F157" s="107">
        <v>3420000</v>
      </c>
      <c r="G157" s="39">
        <f t="shared" si="2"/>
        <v>3078000</v>
      </c>
      <c r="H157" s="40"/>
      <c r="I157" s="12"/>
    </row>
    <row r="158" spans="1:9" ht="33" x14ac:dyDescent="0.25">
      <c r="A158" s="37">
        <v>118</v>
      </c>
      <c r="B158" s="123" t="s">
        <v>549</v>
      </c>
      <c r="C158" s="163"/>
      <c r="D158" s="35" t="s">
        <v>358</v>
      </c>
      <c r="E158" s="35" t="s">
        <v>298</v>
      </c>
      <c r="F158" s="107">
        <v>3420000</v>
      </c>
      <c r="G158" s="39">
        <f t="shared" si="2"/>
        <v>3078000</v>
      </c>
      <c r="H158" s="40"/>
      <c r="I158" s="12"/>
    </row>
    <row r="159" spans="1:9" ht="33" x14ac:dyDescent="0.25">
      <c r="A159" s="37">
        <v>119</v>
      </c>
      <c r="B159" s="124" t="s">
        <v>550</v>
      </c>
      <c r="C159" s="163"/>
      <c r="D159" s="35" t="s">
        <v>359</v>
      </c>
      <c r="E159" s="35" t="s">
        <v>305</v>
      </c>
      <c r="F159" s="107">
        <v>3420000</v>
      </c>
      <c r="G159" s="39">
        <f t="shared" si="2"/>
        <v>3078000</v>
      </c>
      <c r="H159" s="40"/>
      <c r="I159" s="12"/>
    </row>
    <row r="160" spans="1:9" ht="33" x14ac:dyDescent="0.25">
      <c r="A160" s="37">
        <v>120</v>
      </c>
      <c r="B160" s="123" t="s">
        <v>551</v>
      </c>
      <c r="C160" s="163"/>
      <c r="D160" s="35" t="s">
        <v>360</v>
      </c>
      <c r="E160" s="35" t="s">
        <v>299</v>
      </c>
      <c r="F160" s="107">
        <v>7740000</v>
      </c>
      <c r="G160" s="39">
        <f t="shared" si="2"/>
        <v>6966000</v>
      </c>
      <c r="H160" s="40"/>
      <c r="I160" s="12"/>
    </row>
    <row r="161" spans="1:10" ht="33" x14ac:dyDescent="0.25">
      <c r="A161" s="37">
        <v>121</v>
      </c>
      <c r="B161" s="124" t="s">
        <v>552</v>
      </c>
      <c r="C161" s="163"/>
      <c r="D161" s="35" t="s">
        <v>361</v>
      </c>
      <c r="E161" s="35" t="s">
        <v>306</v>
      </c>
      <c r="F161" s="107">
        <v>3420000</v>
      </c>
      <c r="G161" s="39">
        <f t="shared" si="2"/>
        <v>3078000</v>
      </c>
      <c r="H161" s="40"/>
      <c r="I161" s="12"/>
    </row>
    <row r="162" spans="1:10" ht="66" x14ac:dyDescent="0.25">
      <c r="A162" s="37">
        <v>122</v>
      </c>
      <c r="B162" s="124" t="s">
        <v>553</v>
      </c>
      <c r="C162" s="163"/>
      <c r="D162" s="35" t="s">
        <v>362</v>
      </c>
      <c r="E162" s="35" t="s">
        <v>307</v>
      </c>
      <c r="F162" s="107">
        <v>4740000</v>
      </c>
      <c r="G162" s="39">
        <f t="shared" si="2"/>
        <v>4266000</v>
      </c>
      <c r="H162" s="40"/>
      <c r="I162" s="12"/>
    </row>
    <row r="163" spans="1:10" ht="33" x14ac:dyDescent="0.25">
      <c r="A163" s="37">
        <v>123</v>
      </c>
      <c r="B163" s="123" t="s">
        <v>554</v>
      </c>
      <c r="C163" s="163"/>
      <c r="D163" s="35" t="s">
        <v>363</v>
      </c>
      <c r="E163" s="35" t="s">
        <v>308</v>
      </c>
      <c r="F163" s="72">
        <v>3720000</v>
      </c>
      <c r="G163" s="39">
        <f t="shared" si="2"/>
        <v>3348000</v>
      </c>
      <c r="H163" s="40"/>
      <c r="I163" s="12"/>
    </row>
    <row r="164" spans="1:10" ht="33" x14ac:dyDescent="0.25">
      <c r="A164" s="37">
        <v>124</v>
      </c>
      <c r="B164" s="124" t="s">
        <v>555</v>
      </c>
      <c r="C164" s="163"/>
      <c r="D164" s="35" t="s">
        <v>364</v>
      </c>
      <c r="E164" s="35"/>
      <c r="F164" s="107">
        <v>6060000</v>
      </c>
      <c r="G164" s="39">
        <f t="shared" si="2"/>
        <v>5454000</v>
      </c>
      <c r="H164" s="40"/>
      <c r="I164" s="12"/>
    </row>
    <row r="165" spans="1:10" ht="33" x14ac:dyDescent="0.25">
      <c r="A165" s="37">
        <v>125</v>
      </c>
      <c r="B165" s="123" t="s">
        <v>556</v>
      </c>
      <c r="C165" s="163"/>
      <c r="D165" s="35" t="s">
        <v>365</v>
      </c>
      <c r="E165" s="35"/>
      <c r="F165" s="107">
        <v>6060000</v>
      </c>
      <c r="G165" s="39">
        <f t="shared" si="2"/>
        <v>5454000</v>
      </c>
      <c r="H165" s="40"/>
      <c r="I165" s="12"/>
    </row>
    <row r="166" spans="1:10" ht="33" x14ac:dyDescent="0.25">
      <c r="A166" s="37">
        <v>126</v>
      </c>
      <c r="B166" s="124" t="s">
        <v>557</v>
      </c>
      <c r="C166" s="163"/>
      <c r="D166" s="35" t="s">
        <v>366</v>
      </c>
      <c r="E166" s="35" t="s">
        <v>301</v>
      </c>
      <c r="F166" s="107">
        <v>5520000</v>
      </c>
      <c r="G166" s="39">
        <f t="shared" ref="G166:G210" si="3">F166*90%</f>
        <v>4968000</v>
      </c>
      <c r="H166" s="40"/>
      <c r="I166" s="12"/>
    </row>
    <row r="167" spans="1:10" ht="33" x14ac:dyDescent="0.25">
      <c r="A167" s="37">
        <v>127</v>
      </c>
      <c r="B167" s="123" t="s">
        <v>558</v>
      </c>
      <c r="C167" s="163"/>
      <c r="D167" s="35" t="s">
        <v>367</v>
      </c>
      <c r="E167" s="35" t="s">
        <v>302</v>
      </c>
      <c r="F167" s="107">
        <v>9930000</v>
      </c>
      <c r="G167" s="39">
        <f t="shared" si="3"/>
        <v>8937000</v>
      </c>
      <c r="H167" s="40"/>
      <c r="I167" s="12"/>
    </row>
    <row r="168" spans="1:10" ht="33" x14ac:dyDescent="0.25">
      <c r="A168" s="37">
        <v>128</v>
      </c>
      <c r="B168" s="124" t="s">
        <v>559</v>
      </c>
      <c r="C168" s="163"/>
      <c r="D168" s="35" t="s">
        <v>368</v>
      </c>
      <c r="E168" s="35" t="s">
        <v>303</v>
      </c>
      <c r="F168" s="107">
        <v>7740000</v>
      </c>
      <c r="G168" s="39">
        <f t="shared" si="3"/>
        <v>6966000</v>
      </c>
      <c r="H168" s="40"/>
      <c r="I168" s="12"/>
    </row>
    <row r="169" spans="1:10" ht="49.5" x14ac:dyDescent="0.25">
      <c r="A169" s="37">
        <v>129</v>
      </c>
      <c r="B169" s="123" t="s">
        <v>560</v>
      </c>
      <c r="C169" s="163"/>
      <c r="D169" s="35" t="s">
        <v>369</v>
      </c>
      <c r="E169" s="35" t="s">
        <v>300</v>
      </c>
      <c r="F169" s="107">
        <v>23160000</v>
      </c>
      <c r="G169" s="39">
        <f t="shared" si="3"/>
        <v>20844000</v>
      </c>
      <c r="H169" s="40"/>
      <c r="I169" s="12"/>
    </row>
    <row r="170" spans="1:10" ht="16.5" x14ac:dyDescent="0.25">
      <c r="A170" s="164" t="s">
        <v>206</v>
      </c>
      <c r="B170" s="164"/>
      <c r="C170" s="164"/>
      <c r="D170" s="164"/>
      <c r="E170" s="164"/>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60" t="s">
        <v>203</v>
      </c>
      <c r="D174" s="35" t="s">
        <v>222</v>
      </c>
      <c r="E174" s="35" t="s">
        <v>223</v>
      </c>
      <c r="F174" s="72">
        <v>178000</v>
      </c>
      <c r="G174" s="39">
        <f t="shared" si="3"/>
        <v>160200</v>
      </c>
      <c r="H174" s="40"/>
    </row>
    <row r="175" spans="1:10" s="15" customFormat="1" ht="33" x14ac:dyDescent="0.25">
      <c r="A175" s="37">
        <v>134</v>
      </c>
      <c r="B175" s="37" t="s">
        <v>565</v>
      </c>
      <c r="C175" s="162"/>
      <c r="D175" s="35" t="s">
        <v>224</v>
      </c>
      <c r="E175" s="35" t="s">
        <v>225</v>
      </c>
      <c r="F175" s="72">
        <v>127000</v>
      </c>
      <c r="G175" s="39">
        <f t="shared" si="3"/>
        <v>114300</v>
      </c>
      <c r="H175" s="40"/>
    </row>
    <row r="176" spans="1:10" s="16" customFormat="1" ht="16.5" x14ac:dyDescent="0.25">
      <c r="A176" s="154" t="s">
        <v>163</v>
      </c>
      <c r="B176" s="155"/>
      <c r="C176" s="155"/>
      <c r="D176" s="155"/>
      <c r="E176" s="156"/>
      <c r="F176" s="122"/>
      <c r="G176" s="122"/>
      <c r="H176" s="62"/>
    </row>
    <row r="177" spans="1:9" s="16" customFormat="1" ht="33" x14ac:dyDescent="0.25">
      <c r="A177" s="83">
        <v>135</v>
      </c>
      <c r="B177" s="83" t="s">
        <v>566</v>
      </c>
      <c r="C177" s="84"/>
      <c r="D177" s="85" t="s">
        <v>164</v>
      </c>
      <c r="E177" s="85" t="s">
        <v>165</v>
      </c>
      <c r="F177" s="83">
        <v>71000</v>
      </c>
      <c r="G177" s="39">
        <f t="shared" si="3"/>
        <v>63900</v>
      </c>
      <c r="H177" s="172" t="s">
        <v>384</v>
      </c>
    </row>
    <row r="178" spans="1:9" s="16" customFormat="1" ht="49.5" x14ac:dyDescent="0.25">
      <c r="A178" s="83">
        <v>136</v>
      </c>
      <c r="B178" s="83" t="s">
        <v>567</v>
      </c>
      <c r="C178" s="84"/>
      <c r="D178" s="85" t="s">
        <v>166</v>
      </c>
      <c r="E178" s="85" t="s">
        <v>167</v>
      </c>
      <c r="F178" s="83">
        <v>86000</v>
      </c>
      <c r="G178" s="39">
        <f t="shared" si="3"/>
        <v>77400</v>
      </c>
      <c r="H178" s="173"/>
    </row>
    <row r="179" spans="1:9" ht="16.5" x14ac:dyDescent="0.25">
      <c r="A179" s="164" t="s">
        <v>168</v>
      </c>
      <c r="B179" s="164"/>
      <c r="C179" s="164"/>
      <c r="D179" s="164"/>
      <c r="E179" s="164"/>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74" t="s">
        <v>326</v>
      </c>
      <c r="I180" s="12"/>
    </row>
    <row r="181" spans="1:9" ht="33" x14ac:dyDescent="0.25">
      <c r="A181" s="86">
        <v>138</v>
      </c>
      <c r="B181" s="86" t="s">
        <v>569</v>
      </c>
      <c r="C181" s="38"/>
      <c r="D181" s="35" t="s">
        <v>171</v>
      </c>
      <c r="E181" s="35" t="s">
        <v>172</v>
      </c>
      <c r="F181" s="107">
        <v>2952000</v>
      </c>
      <c r="G181" s="39">
        <f t="shared" si="3"/>
        <v>2656800</v>
      </c>
      <c r="H181" s="175"/>
      <c r="I181" s="12"/>
    </row>
    <row r="182" spans="1:9" ht="66" x14ac:dyDescent="0.25">
      <c r="A182" s="86">
        <v>139</v>
      </c>
      <c r="B182" s="86" t="s">
        <v>570</v>
      </c>
      <c r="C182" s="38"/>
      <c r="D182" s="35" t="s">
        <v>173</v>
      </c>
      <c r="E182" s="35" t="s">
        <v>174</v>
      </c>
      <c r="F182" s="107">
        <v>4100000</v>
      </c>
      <c r="G182" s="39">
        <f t="shared" si="3"/>
        <v>3690000</v>
      </c>
      <c r="H182" s="176"/>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164" t="s">
        <v>263</v>
      </c>
      <c r="B188" s="164"/>
      <c r="C188" s="164"/>
      <c r="D188" s="164"/>
      <c r="E188" s="164"/>
      <c r="F188" s="77"/>
      <c r="G188" s="39">
        <f t="shared" si="3"/>
        <v>0</v>
      </c>
      <c r="H188" s="67"/>
      <c r="I188" s="12"/>
    </row>
    <row r="189" spans="1:9" ht="49.5" x14ac:dyDescent="0.25">
      <c r="A189" s="86">
        <v>145</v>
      </c>
      <c r="B189" s="86" t="s">
        <v>576</v>
      </c>
      <c r="C189" s="38"/>
      <c r="D189" s="35" t="s">
        <v>264</v>
      </c>
      <c r="E189" s="35" t="s">
        <v>265</v>
      </c>
      <c r="F189" s="72">
        <v>390000</v>
      </c>
      <c r="G189" s="39">
        <f t="shared" si="3"/>
        <v>351000</v>
      </c>
      <c r="H189" s="40"/>
      <c r="I189" s="12"/>
    </row>
    <row r="190" spans="1:9" ht="16.5" x14ac:dyDescent="0.25">
      <c r="A190" s="164" t="s">
        <v>233</v>
      </c>
      <c r="B190" s="164"/>
      <c r="C190" s="164"/>
      <c r="D190" s="164"/>
      <c r="E190" s="164"/>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54" t="s">
        <v>322</v>
      </c>
      <c r="B201" s="155"/>
      <c r="C201" s="155"/>
      <c r="D201" s="155"/>
      <c r="E201" s="156"/>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54" t="s">
        <v>221</v>
      </c>
      <c r="B207" s="155"/>
      <c r="C207" s="155"/>
      <c r="D207" s="155"/>
      <c r="E207" s="156"/>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54" t="s">
        <v>210</v>
      </c>
      <c r="B211" s="155"/>
      <c r="C211" s="155"/>
      <c r="D211" s="155"/>
      <c r="E211" s="156"/>
      <c r="F211" s="66"/>
      <c r="G211" s="66"/>
      <c r="H211" s="67"/>
      <c r="I211" s="12"/>
    </row>
    <row r="212" spans="1:9" ht="16.5" x14ac:dyDescent="0.25">
      <c r="A212" s="37">
        <v>164</v>
      </c>
      <c r="B212" s="37" t="s">
        <v>595</v>
      </c>
      <c r="C212" s="78"/>
      <c r="D212" s="35" t="s">
        <v>211</v>
      </c>
      <c r="E212" s="35"/>
      <c r="F212" s="157">
        <v>183000</v>
      </c>
      <c r="G212" s="157">
        <f>F212*90%</f>
        <v>164700</v>
      </c>
      <c r="H212" s="40"/>
      <c r="I212" s="12"/>
    </row>
    <row r="213" spans="1:9" ht="16.5" x14ac:dyDescent="0.25">
      <c r="A213" s="37">
        <v>165</v>
      </c>
      <c r="B213" s="37" t="s">
        <v>596</v>
      </c>
      <c r="C213" s="78"/>
      <c r="D213" s="35" t="s">
        <v>212</v>
      </c>
      <c r="E213" s="35"/>
      <c r="F213" s="158"/>
      <c r="G213" s="158"/>
      <c r="H213" s="40"/>
      <c r="I213" s="12"/>
    </row>
    <row r="214" spans="1:9" ht="16.5" x14ac:dyDescent="0.25">
      <c r="A214" s="37">
        <v>166</v>
      </c>
      <c r="B214" s="37" t="s">
        <v>597</v>
      </c>
      <c r="C214" s="78"/>
      <c r="D214" s="35" t="s">
        <v>213</v>
      </c>
      <c r="E214" s="35"/>
      <c r="F214" s="158"/>
      <c r="G214" s="158"/>
      <c r="H214" s="40"/>
      <c r="I214" s="12"/>
    </row>
    <row r="215" spans="1:9" ht="16.5" x14ac:dyDescent="0.25">
      <c r="A215" s="37">
        <v>167</v>
      </c>
      <c r="B215" s="37" t="s">
        <v>598</v>
      </c>
      <c r="C215" s="78"/>
      <c r="D215" s="36" t="s">
        <v>214</v>
      </c>
      <c r="E215" s="35"/>
      <c r="F215" s="159"/>
      <c r="G215" s="159"/>
      <c r="H215" s="40"/>
      <c r="I215" s="12"/>
    </row>
    <row r="216" spans="1:9" ht="16.5" x14ac:dyDescent="0.25">
      <c r="A216" s="154" t="s">
        <v>413</v>
      </c>
      <c r="B216" s="155"/>
      <c r="C216" s="155"/>
      <c r="D216" s="155"/>
      <c r="E216" s="156"/>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171" t="s">
        <v>27</v>
      </c>
      <c r="B222" s="171"/>
      <c r="C222" s="171"/>
      <c r="D222" s="171"/>
      <c r="E222" s="171"/>
      <c r="F222" s="26"/>
      <c r="G222" s="26"/>
      <c r="H222" s="95"/>
    </row>
    <row r="223" spans="1:9" s="1" customFormat="1" ht="16.5" x14ac:dyDescent="0.25">
      <c r="A223" s="96"/>
      <c r="B223" s="96"/>
      <c r="C223" s="149" t="s">
        <v>266</v>
      </c>
      <c r="D223" s="149"/>
      <c r="E223" s="149"/>
      <c r="F223" s="149"/>
      <c r="G223" s="149"/>
      <c r="H223" s="149"/>
    </row>
    <row r="224" spans="1:9" s="1" customFormat="1" ht="16.5" x14ac:dyDescent="0.25">
      <c r="A224" s="96"/>
      <c r="B224" s="96"/>
      <c r="C224" s="149" t="s">
        <v>418</v>
      </c>
      <c r="D224" s="149"/>
      <c r="E224" s="149"/>
      <c r="F224" s="149"/>
      <c r="G224" s="149"/>
      <c r="H224" s="149"/>
    </row>
    <row r="225" spans="1:8" s="2" customFormat="1" ht="38.25" customHeight="1" x14ac:dyDescent="0.25">
      <c r="A225" s="97"/>
      <c r="B225" s="97"/>
      <c r="C225" s="149" t="s">
        <v>28</v>
      </c>
      <c r="D225" s="149"/>
      <c r="E225" s="149"/>
      <c r="F225" s="149"/>
      <c r="G225" s="149"/>
      <c r="H225" s="149"/>
    </row>
    <row r="226" spans="1:8" s="17" customFormat="1" ht="32.25" customHeight="1" x14ac:dyDescent="0.25">
      <c r="A226" s="98"/>
      <c r="B226" s="98"/>
      <c r="C226" s="150" t="s">
        <v>29</v>
      </c>
      <c r="D226" s="150"/>
      <c r="E226" s="150"/>
      <c r="F226" s="150"/>
      <c r="G226" s="150"/>
      <c r="H226" s="150"/>
    </row>
    <row r="227" spans="1:8" s="3" customFormat="1" ht="17.25" customHeight="1" x14ac:dyDescent="0.25">
      <c r="A227" s="95"/>
      <c r="B227" s="95"/>
      <c r="C227" s="149" t="s">
        <v>30</v>
      </c>
      <c r="D227" s="149"/>
      <c r="E227" s="149"/>
      <c r="F227" s="149"/>
      <c r="G227" s="149"/>
      <c r="H227" s="149"/>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 ref="C32:D32"/>
    <mergeCell ref="C38:C39"/>
    <mergeCell ref="C40:C44"/>
    <mergeCell ref="H40:H44"/>
    <mergeCell ref="C46:C48"/>
    <mergeCell ref="H46:H48"/>
    <mergeCell ref="C76:C79"/>
    <mergeCell ref="E76:E77"/>
    <mergeCell ref="C49:C52"/>
    <mergeCell ref="H50:H52"/>
    <mergeCell ref="C54:C55"/>
    <mergeCell ref="H54:H55"/>
    <mergeCell ref="C57:C58"/>
    <mergeCell ref="H57:H58"/>
    <mergeCell ref="A59:E59"/>
    <mergeCell ref="C60:C72"/>
    <mergeCell ref="C73:C75"/>
    <mergeCell ref="E73:E75"/>
    <mergeCell ref="H73:H75"/>
    <mergeCell ref="A121:A123"/>
    <mergeCell ref="A80:E80"/>
    <mergeCell ref="C81:C88"/>
    <mergeCell ref="C89:C90"/>
    <mergeCell ref="C91:C93"/>
    <mergeCell ref="A94:E94"/>
    <mergeCell ref="C95:C96"/>
    <mergeCell ref="A216:E216"/>
    <mergeCell ref="A222:E222"/>
    <mergeCell ref="H177:H178"/>
    <mergeCell ref="A179:E179"/>
    <mergeCell ref="H180:H182"/>
    <mergeCell ref="A188:E188"/>
    <mergeCell ref="A190:E190"/>
    <mergeCell ref="A201:E201"/>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C223:H223"/>
    <mergeCell ref="C224:H224"/>
    <mergeCell ref="C225:H225"/>
    <mergeCell ref="C226:H226"/>
    <mergeCell ref="C227:H227"/>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BF13A-36B0-469D-9B4C-93C484B97405}">
  <dimension ref="A1:M247"/>
  <sheetViews>
    <sheetView tabSelected="1" topLeftCell="A13" zoomScale="70" zoomScaleNormal="70" workbookViewId="0">
      <selection activeCell="F14" sqref="F14:F19"/>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4.85546875" style="19" customWidth="1"/>
    <col min="6" max="6" width="16.42578125" style="19" customWidth="1"/>
    <col min="7" max="7" width="8.140625" style="19" customWidth="1"/>
    <col min="8" max="8" width="19.425781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197" t="s">
        <v>312</v>
      </c>
      <c r="E1" s="197"/>
      <c r="F1" s="197"/>
      <c r="G1" s="197"/>
      <c r="H1" s="197"/>
    </row>
    <row r="2" spans="1:13" s="3" customFormat="1" ht="16.5" x14ac:dyDescent="0.25">
      <c r="A2" s="24"/>
      <c r="B2" s="24"/>
      <c r="C2" s="24"/>
      <c r="D2" s="198"/>
      <c r="E2" s="198"/>
      <c r="F2" s="198"/>
      <c r="G2" s="198"/>
      <c r="H2" s="198"/>
    </row>
    <row r="3" spans="1:13" s="3" customFormat="1" ht="16.5" x14ac:dyDescent="0.25">
      <c r="A3" s="24"/>
      <c r="B3" s="24"/>
      <c r="C3" s="24"/>
      <c r="D3" s="198"/>
      <c r="E3" s="198"/>
      <c r="F3" s="198"/>
      <c r="G3" s="198"/>
      <c r="H3" s="198"/>
    </row>
    <row r="4" spans="1:13" s="3" customFormat="1" ht="16.5" x14ac:dyDescent="0.25">
      <c r="A4" s="24"/>
      <c r="B4" s="24"/>
      <c r="C4" s="24"/>
      <c r="D4" s="198"/>
      <c r="E4" s="198"/>
      <c r="F4" s="198"/>
      <c r="G4" s="198"/>
      <c r="H4" s="198"/>
    </row>
    <row r="5" spans="1:13" s="3" customFormat="1" ht="16.5" x14ac:dyDescent="0.25">
      <c r="A5" s="24"/>
      <c r="B5" s="24"/>
      <c r="C5" s="24"/>
      <c r="D5" s="198"/>
      <c r="E5" s="198"/>
      <c r="F5" s="198"/>
      <c r="G5" s="198"/>
      <c r="H5" s="198"/>
    </row>
    <row r="6" spans="1:13" s="3" customFormat="1" ht="16.5" x14ac:dyDescent="0.25">
      <c r="A6" s="23"/>
      <c r="B6" s="25"/>
      <c r="C6" s="25"/>
      <c r="D6" s="25"/>
      <c r="E6" s="26"/>
      <c r="F6" s="26"/>
      <c r="G6" s="26"/>
      <c r="H6" s="23"/>
    </row>
    <row r="7" spans="1:13" s="3" customFormat="1" ht="18.75" x14ac:dyDescent="0.25">
      <c r="A7" s="199" t="s">
        <v>419</v>
      </c>
      <c r="B7" s="199"/>
      <c r="C7" s="199"/>
      <c r="D7" s="199"/>
      <c r="E7" s="199"/>
      <c r="F7" s="199"/>
      <c r="G7" s="199"/>
      <c r="H7" s="199"/>
      <c r="I7" s="6"/>
      <c r="J7" s="6"/>
      <c r="K7" s="6"/>
      <c r="L7" s="6"/>
      <c r="M7" s="6"/>
    </row>
    <row r="8" spans="1:13" s="3" customFormat="1" ht="16.5" x14ac:dyDescent="0.25">
      <c r="A8" s="27"/>
      <c r="B8" s="27"/>
      <c r="C8" s="27"/>
      <c r="D8" s="27"/>
      <c r="E8" s="103"/>
      <c r="F8" s="103"/>
      <c r="G8" s="103"/>
      <c r="H8" s="27"/>
      <c r="I8" s="6"/>
      <c r="J8" s="6"/>
      <c r="K8" s="6"/>
      <c r="L8" s="6"/>
      <c r="M8" s="6"/>
    </row>
    <row r="9" spans="1:13" s="3" customFormat="1" ht="16.5" x14ac:dyDescent="0.25">
      <c r="A9" s="28"/>
      <c r="B9" s="200" t="s">
        <v>612</v>
      </c>
      <c r="C9" s="200"/>
      <c r="D9" s="200"/>
      <c r="E9" s="200"/>
      <c r="F9" s="200"/>
      <c r="G9" s="200"/>
      <c r="H9" s="200"/>
      <c r="I9" s="7"/>
      <c r="J9" s="7"/>
      <c r="K9" s="7"/>
      <c r="L9" s="7"/>
    </row>
    <row r="10" spans="1:13" s="3" customFormat="1" x14ac:dyDescent="0.25">
      <c r="A10" s="201" t="s">
        <v>39</v>
      </c>
      <c r="B10" s="202"/>
      <c r="C10" s="202"/>
      <c r="D10" s="202"/>
      <c r="E10" s="202"/>
      <c r="F10" s="202"/>
      <c r="G10" s="202"/>
      <c r="H10" s="203"/>
      <c r="I10" s="8"/>
      <c r="J10" s="8"/>
      <c r="K10" s="8"/>
      <c r="L10" s="8"/>
      <c r="M10" s="8"/>
    </row>
    <row r="11" spans="1:13" s="3" customFormat="1" x14ac:dyDescent="0.25">
      <c r="A11" s="204"/>
      <c r="B11" s="205"/>
      <c r="C11" s="205"/>
      <c r="D11" s="205"/>
      <c r="E11" s="205"/>
      <c r="F11" s="205"/>
      <c r="G11" s="205"/>
      <c r="H11" s="206"/>
      <c r="I11" s="21"/>
      <c r="J11" s="21"/>
      <c r="K11" s="21"/>
      <c r="L11" s="21"/>
      <c r="M11" s="21"/>
    </row>
    <row r="12" spans="1:13" ht="16.5" x14ac:dyDescent="0.25">
      <c r="A12" s="29"/>
      <c r="B12" s="30"/>
      <c r="C12" s="29"/>
      <c r="D12" s="29"/>
      <c r="E12" s="31"/>
      <c r="F12" s="31"/>
      <c r="G12" s="31"/>
      <c r="H12" s="32"/>
    </row>
    <row r="13" spans="1:13" ht="33" x14ac:dyDescent="0.25">
      <c r="A13" s="33" t="s">
        <v>259</v>
      </c>
      <c r="B13" s="207" t="s">
        <v>2</v>
      </c>
      <c r="C13" s="207"/>
      <c r="D13" s="33" t="s">
        <v>3</v>
      </c>
      <c r="E13" s="33" t="s">
        <v>614</v>
      </c>
      <c r="F13" s="33" t="s">
        <v>603</v>
      </c>
      <c r="G13" s="33" t="s">
        <v>608</v>
      </c>
      <c r="H13" s="33" t="s">
        <v>609</v>
      </c>
      <c r="I13" s="10"/>
    </row>
    <row r="14" spans="1:13" ht="49.5" x14ac:dyDescent="0.25">
      <c r="A14" s="151">
        <v>1</v>
      </c>
      <c r="B14" s="160" t="s">
        <v>1</v>
      </c>
      <c r="C14" s="151" t="s">
        <v>327</v>
      </c>
      <c r="D14" s="35" t="s">
        <v>5</v>
      </c>
      <c r="E14" s="157">
        <f>F14/0.85</f>
        <v>200000</v>
      </c>
      <c r="F14" s="157">
        <v>170000</v>
      </c>
      <c r="G14" s="157">
        <v>107</v>
      </c>
      <c r="H14" s="157">
        <f>F14*G14</f>
        <v>18190000</v>
      </c>
      <c r="I14" s="11"/>
    </row>
    <row r="15" spans="1:13" ht="49.5" x14ac:dyDescent="0.25">
      <c r="A15" s="152"/>
      <c r="B15" s="161"/>
      <c r="C15" s="152"/>
      <c r="D15" s="35" t="s">
        <v>6</v>
      </c>
      <c r="E15" s="158"/>
      <c r="F15" s="158"/>
      <c r="G15" s="158"/>
      <c r="H15" s="158"/>
      <c r="I15" s="11"/>
    </row>
    <row r="16" spans="1:13" ht="33" x14ac:dyDescent="0.25">
      <c r="A16" s="152"/>
      <c r="B16" s="161"/>
      <c r="C16" s="152"/>
      <c r="D16" s="35" t="s">
        <v>7</v>
      </c>
      <c r="E16" s="158"/>
      <c r="F16" s="158"/>
      <c r="G16" s="158"/>
      <c r="H16" s="158"/>
      <c r="I16" s="11"/>
    </row>
    <row r="17" spans="1:9" ht="16.5" x14ac:dyDescent="0.25">
      <c r="A17" s="152"/>
      <c r="B17" s="161"/>
      <c r="C17" s="152"/>
      <c r="D17" s="35" t="s">
        <v>8</v>
      </c>
      <c r="E17" s="158"/>
      <c r="F17" s="158"/>
      <c r="G17" s="158"/>
      <c r="H17" s="158"/>
      <c r="I17" s="12"/>
    </row>
    <row r="18" spans="1:9" ht="16.5" x14ac:dyDescent="0.25">
      <c r="A18" s="152"/>
      <c r="B18" s="161"/>
      <c r="C18" s="152"/>
      <c r="D18" s="35" t="s">
        <v>412</v>
      </c>
      <c r="E18" s="158"/>
      <c r="F18" s="158"/>
      <c r="G18" s="158"/>
      <c r="H18" s="158"/>
      <c r="I18" s="12"/>
    </row>
    <row r="19" spans="1:9" ht="16.5" x14ac:dyDescent="0.25">
      <c r="A19" s="153"/>
      <c r="B19" s="162"/>
      <c r="C19" s="153"/>
      <c r="D19" s="35" t="s">
        <v>22</v>
      </c>
      <c r="E19" s="159"/>
      <c r="F19" s="159"/>
      <c r="G19" s="159"/>
      <c r="H19" s="159"/>
      <c r="I19" s="12"/>
    </row>
    <row r="20" spans="1:9" ht="66" x14ac:dyDescent="0.25">
      <c r="A20" s="37">
        <v>2</v>
      </c>
      <c r="B20" s="38" t="s">
        <v>15</v>
      </c>
      <c r="C20" s="36" t="s">
        <v>16</v>
      </c>
      <c r="D20" s="36" t="s">
        <v>17</v>
      </c>
      <c r="E20" s="39">
        <f>F20/0.85</f>
        <v>75000</v>
      </c>
      <c r="F20" s="39">
        <v>63750</v>
      </c>
      <c r="G20" s="39">
        <v>107</v>
      </c>
      <c r="H20" s="39">
        <f>F20*G20</f>
        <v>6821250</v>
      </c>
      <c r="I20" s="12"/>
    </row>
    <row r="21" spans="1:9" ht="33" customHeight="1" x14ac:dyDescent="0.25">
      <c r="A21" s="37">
        <v>3</v>
      </c>
      <c r="B21" s="163" t="s">
        <v>40</v>
      </c>
      <c r="C21" s="41" t="s">
        <v>41</v>
      </c>
      <c r="D21" s="41" t="s">
        <v>42</v>
      </c>
      <c r="E21" s="213">
        <f>F21/0.85</f>
        <v>60000</v>
      </c>
      <c r="F21" s="211">
        <v>51000</v>
      </c>
      <c r="G21" s="211">
        <v>107</v>
      </c>
      <c r="H21" s="211">
        <f>F21*G21</f>
        <v>5457000</v>
      </c>
      <c r="I21" s="12"/>
    </row>
    <row r="22" spans="1:9" ht="33" x14ac:dyDescent="0.25">
      <c r="A22" s="37">
        <v>4</v>
      </c>
      <c r="B22" s="163"/>
      <c r="C22" s="41" t="s">
        <v>43</v>
      </c>
      <c r="D22" s="41" t="s">
        <v>42</v>
      </c>
      <c r="E22" s="214"/>
      <c r="F22" s="212"/>
      <c r="G22" s="212"/>
      <c r="H22" s="212"/>
      <c r="I22" s="12"/>
    </row>
    <row r="23" spans="1:9" ht="49.5" x14ac:dyDescent="0.25">
      <c r="A23" s="37">
        <v>5</v>
      </c>
      <c r="B23" s="38" t="s">
        <v>44</v>
      </c>
      <c r="C23" s="36" t="s">
        <v>45</v>
      </c>
      <c r="D23" s="42" t="s">
        <v>46</v>
      </c>
      <c r="E23" s="39">
        <f>F23/0.85</f>
        <v>41000</v>
      </c>
      <c r="F23" s="39">
        <v>34850</v>
      </c>
      <c r="G23" s="39">
        <v>107</v>
      </c>
      <c r="H23" s="39">
        <f>F23*G23</f>
        <v>3728950</v>
      </c>
      <c r="I23" s="12"/>
    </row>
    <row r="24" spans="1:9" ht="16.5" x14ac:dyDescent="0.25">
      <c r="A24" s="37">
        <v>6</v>
      </c>
      <c r="B24" s="38"/>
      <c r="C24" s="36" t="s">
        <v>604</v>
      </c>
      <c r="D24" s="42"/>
      <c r="E24" s="39">
        <f t="shared" ref="E24:E39" si="0">F24/0.85</f>
        <v>305000</v>
      </c>
      <c r="F24" s="39">
        <f>305000*85%</f>
        <v>259250</v>
      </c>
      <c r="G24" s="39">
        <v>107</v>
      </c>
      <c r="H24" s="39">
        <f t="shared" ref="H24:H39" si="1">F24*G24</f>
        <v>27739750</v>
      </c>
      <c r="I24" s="12"/>
    </row>
    <row r="25" spans="1:9" ht="16.5" x14ac:dyDescent="0.25">
      <c r="A25" s="37">
        <v>7</v>
      </c>
      <c r="B25" s="38"/>
      <c r="C25" s="36" t="s">
        <v>605</v>
      </c>
      <c r="D25" s="42"/>
      <c r="E25" s="39">
        <f t="shared" si="0"/>
        <v>45000</v>
      </c>
      <c r="F25" s="39">
        <f>45000*85%</f>
        <v>38250</v>
      </c>
      <c r="G25" s="39">
        <v>107</v>
      </c>
      <c r="H25" s="39">
        <f t="shared" si="1"/>
        <v>4092750</v>
      </c>
      <c r="I25" s="12"/>
    </row>
    <row r="26" spans="1:9" ht="49.5" x14ac:dyDescent="0.25">
      <c r="A26" s="37">
        <v>8</v>
      </c>
      <c r="B26" s="38"/>
      <c r="C26" s="35" t="s">
        <v>98</v>
      </c>
      <c r="D26" s="35" t="s">
        <v>99</v>
      </c>
      <c r="E26" s="39">
        <f t="shared" si="0"/>
        <v>123000</v>
      </c>
      <c r="F26" s="39">
        <v>104550</v>
      </c>
      <c r="G26" s="39">
        <v>107</v>
      </c>
      <c r="H26" s="39">
        <f t="shared" si="1"/>
        <v>11186850</v>
      </c>
      <c r="I26" s="12"/>
    </row>
    <row r="27" spans="1:9" ht="49.5" x14ac:dyDescent="0.25">
      <c r="A27" s="37">
        <v>9</v>
      </c>
      <c r="B27" s="38"/>
      <c r="C27" s="35" t="s">
        <v>122</v>
      </c>
      <c r="D27" s="35" t="s">
        <v>123</v>
      </c>
      <c r="E27" s="39">
        <f t="shared" si="0"/>
        <v>168000</v>
      </c>
      <c r="F27" s="39">
        <v>142800</v>
      </c>
      <c r="G27" s="39">
        <v>107</v>
      </c>
      <c r="H27" s="39">
        <f t="shared" si="1"/>
        <v>15279600</v>
      </c>
    </row>
    <row r="28" spans="1:9" ht="16.5" x14ac:dyDescent="0.25">
      <c r="A28" s="37"/>
      <c r="B28" s="38"/>
      <c r="C28" s="132" t="s">
        <v>610</v>
      </c>
      <c r="D28" s="35" t="s">
        <v>607</v>
      </c>
      <c r="E28" s="39">
        <f t="shared" si="0"/>
        <v>154000</v>
      </c>
      <c r="F28" s="39">
        <f>154000*85%</f>
        <v>130900</v>
      </c>
      <c r="G28" s="39">
        <v>107</v>
      </c>
      <c r="H28" s="39">
        <f t="shared" si="1"/>
        <v>14006300</v>
      </c>
      <c r="I28" s="132"/>
    </row>
    <row r="29" spans="1:9" ht="33" x14ac:dyDescent="0.25">
      <c r="A29" s="37">
        <v>10</v>
      </c>
      <c r="B29" s="38" t="s">
        <v>9</v>
      </c>
      <c r="C29" s="36" t="s">
        <v>10</v>
      </c>
      <c r="D29" s="108" t="s">
        <v>334</v>
      </c>
      <c r="E29" s="39">
        <f t="shared" si="0"/>
        <v>102000</v>
      </c>
      <c r="F29" s="39">
        <v>86700</v>
      </c>
      <c r="G29" s="39">
        <v>107</v>
      </c>
      <c r="H29" s="39">
        <f t="shared" si="1"/>
        <v>9276900</v>
      </c>
      <c r="I29" s="12"/>
    </row>
    <row r="30" spans="1:9" ht="33" x14ac:dyDescent="0.25">
      <c r="A30" s="37">
        <v>11</v>
      </c>
      <c r="B30" s="79"/>
      <c r="C30" s="36" t="s">
        <v>135</v>
      </c>
      <c r="D30" s="36" t="s">
        <v>136</v>
      </c>
      <c r="E30" s="39">
        <f t="shared" si="0"/>
        <v>70000</v>
      </c>
      <c r="F30" s="39">
        <v>59500</v>
      </c>
      <c r="G30" s="39">
        <v>107</v>
      </c>
      <c r="H30" s="39">
        <f t="shared" si="1"/>
        <v>6366500</v>
      </c>
      <c r="I30" s="12"/>
    </row>
    <row r="31" spans="1:9" ht="49.5" x14ac:dyDescent="0.25">
      <c r="A31" s="37">
        <v>12</v>
      </c>
      <c r="B31" s="79"/>
      <c r="C31" s="36" t="s">
        <v>324</v>
      </c>
      <c r="D31" s="36" t="s">
        <v>11</v>
      </c>
      <c r="E31" s="39">
        <f t="shared" si="0"/>
        <v>230000</v>
      </c>
      <c r="F31" s="39">
        <v>195500</v>
      </c>
      <c r="G31" s="39">
        <v>107</v>
      </c>
      <c r="H31" s="39">
        <f t="shared" si="1"/>
        <v>20918500</v>
      </c>
      <c r="I31" s="12"/>
    </row>
    <row r="32" spans="1:9" ht="49.5" x14ac:dyDescent="0.25">
      <c r="A32" s="37">
        <v>13</v>
      </c>
      <c r="B32" s="38" t="s">
        <v>12</v>
      </c>
      <c r="C32" s="36" t="s">
        <v>13</v>
      </c>
      <c r="D32" s="36" t="s">
        <v>14</v>
      </c>
      <c r="E32" s="39">
        <f t="shared" si="0"/>
        <v>62470.588235294119</v>
      </c>
      <c r="F32" s="39">
        <v>53100</v>
      </c>
      <c r="G32" s="39">
        <v>107</v>
      </c>
      <c r="H32" s="39">
        <f t="shared" si="1"/>
        <v>5681700</v>
      </c>
      <c r="I32" s="12"/>
    </row>
    <row r="33" spans="1:9" ht="49.5" x14ac:dyDescent="0.25">
      <c r="A33" s="37">
        <v>14</v>
      </c>
      <c r="B33" s="38" t="s">
        <v>18</v>
      </c>
      <c r="C33" s="36" t="s">
        <v>19</v>
      </c>
      <c r="D33" s="36" t="s">
        <v>20</v>
      </c>
      <c r="E33" s="39">
        <f t="shared" si="0"/>
        <v>28588.235294117647</v>
      </c>
      <c r="F33" s="39">
        <v>24300</v>
      </c>
      <c r="G33" s="39">
        <v>107</v>
      </c>
      <c r="H33" s="39">
        <f t="shared" si="1"/>
        <v>2600100</v>
      </c>
      <c r="I33" s="12"/>
    </row>
    <row r="34" spans="1:9" ht="33" x14ac:dyDescent="0.25">
      <c r="A34" s="37">
        <v>15</v>
      </c>
      <c r="B34" s="78"/>
      <c r="C34" s="35" t="s">
        <v>183</v>
      </c>
      <c r="D34" s="35" t="s">
        <v>184</v>
      </c>
      <c r="E34" s="39">
        <v>329000</v>
      </c>
      <c r="F34" s="68">
        <v>250000</v>
      </c>
      <c r="G34" s="39">
        <v>49</v>
      </c>
      <c r="H34" s="39">
        <f t="shared" si="1"/>
        <v>12250000</v>
      </c>
      <c r="I34" s="12"/>
    </row>
    <row r="35" spans="1:9" ht="49.5" x14ac:dyDescent="0.25">
      <c r="A35" s="37">
        <v>16</v>
      </c>
      <c r="B35" s="78"/>
      <c r="C35" s="36" t="s">
        <v>34</v>
      </c>
      <c r="D35" s="36" t="s">
        <v>35</v>
      </c>
      <c r="E35" s="39">
        <f t="shared" si="0"/>
        <v>220000</v>
      </c>
      <c r="F35" s="106">
        <f>220000*85%</f>
        <v>187000</v>
      </c>
      <c r="G35" s="39">
        <v>49</v>
      </c>
      <c r="H35" s="39">
        <f t="shared" si="1"/>
        <v>9163000</v>
      </c>
      <c r="I35" s="12"/>
    </row>
    <row r="36" spans="1:9" ht="33" x14ac:dyDescent="0.25">
      <c r="A36" s="37">
        <v>17</v>
      </c>
      <c r="B36" s="78"/>
      <c r="C36" s="41" t="s">
        <v>67</v>
      </c>
      <c r="D36" s="70" t="s">
        <v>68</v>
      </c>
      <c r="E36" s="39">
        <f t="shared" si="0"/>
        <v>47000</v>
      </c>
      <c r="F36" s="69">
        <v>39950</v>
      </c>
      <c r="G36" s="39">
        <v>107</v>
      </c>
      <c r="H36" s="39">
        <f t="shared" si="1"/>
        <v>4274650</v>
      </c>
      <c r="I36" s="12"/>
    </row>
    <row r="37" spans="1:9" ht="33" x14ac:dyDescent="0.25">
      <c r="A37" s="37">
        <v>18</v>
      </c>
      <c r="B37" s="78"/>
      <c r="C37" s="41" t="s">
        <v>69</v>
      </c>
      <c r="D37" s="70" t="s">
        <v>70</v>
      </c>
      <c r="E37" s="39">
        <f t="shared" si="0"/>
        <v>41000</v>
      </c>
      <c r="F37" s="69">
        <v>34850</v>
      </c>
      <c r="G37" s="39">
        <v>107</v>
      </c>
      <c r="H37" s="39">
        <f t="shared" si="1"/>
        <v>3728950</v>
      </c>
      <c r="I37" s="12"/>
    </row>
    <row r="38" spans="1:9" ht="33" customHeight="1" x14ac:dyDescent="0.25">
      <c r="A38" s="37">
        <v>19</v>
      </c>
      <c r="B38" s="78"/>
      <c r="C38" s="41" t="s">
        <v>61</v>
      </c>
      <c r="D38" s="70" t="s">
        <v>62</v>
      </c>
      <c r="E38" s="39">
        <f t="shared" si="0"/>
        <v>41000</v>
      </c>
      <c r="F38" s="69">
        <v>34850</v>
      </c>
      <c r="G38" s="39">
        <v>107</v>
      </c>
      <c r="H38" s="39">
        <f t="shared" si="1"/>
        <v>3728950</v>
      </c>
      <c r="I38" s="12"/>
    </row>
    <row r="39" spans="1:9" ht="33" x14ac:dyDescent="0.25">
      <c r="A39" s="37">
        <v>20</v>
      </c>
      <c r="B39" s="78"/>
      <c r="C39" s="41" t="s">
        <v>63</v>
      </c>
      <c r="D39" s="70" t="s">
        <v>64</v>
      </c>
      <c r="E39" s="39">
        <f t="shared" si="0"/>
        <v>59000</v>
      </c>
      <c r="F39" s="69">
        <v>50150</v>
      </c>
      <c r="G39" s="39">
        <v>107</v>
      </c>
      <c r="H39" s="39">
        <f t="shared" si="1"/>
        <v>5366050</v>
      </c>
      <c r="I39" s="12"/>
    </row>
    <row r="40" spans="1:9" ht="49.5" x14ac:dyDescent="0.25">
      <c r="A40" s="37"/>
      <c r="B40" s="78"/>
      <c r="C40" s="41" t="s">
        <v>611</v>
      </c>
      <c r="D40" s="70"/>
      <c r="E40" s="148" t="s">
        <v>615</v>
      </c>
      <c r="F40" s="148" t="s">
        <v>615</v>
      </c>
      <c r="G40" s="39">
        <v>49</v>
      </c>
      <c r="H40" s="148" t="s">
        <v>615</v>
      </c>
      <c r="I40" s="12"/>
    </row>
    <row r="41" spans="1:9" ht="49.5" x14ac:dyDescent="0.25">
      <c r="A41" s="37"/>
      <c r="B41" s="78"/>
      <c r="C41" s="44" t="s">
        <v>23</v>
      </c>
      <c r="D41" s="45" t="s">
        <v>24</v>
      </c>
      <c r="E41" s="148" t="s">
        <v>615</v>
      </c>
      <c r="F41" s="148" t="s">
        <v>615</v>
      </c>
      <c r="G41" s="46">
        <v>107</v>
      </c>
      <c r="H41" s="148" t="s">
        <v>615</v>
      </c>
      <c r="I41" s="12"/>
    </row>
    <row r="42" spans="1:9" ht="20.25" x14ac:dyDescent="0.25">
      <c r="A42" s="194" t="s">
        <v>613</v>
      </c>
      <c r="B42" s="196"/>
      <c r="C42" s="196"/>
      <c r="D42" s="195"/>
      <c r="E42" s="147">
        <f>SUM(E14:E41)</f>
        <v>2401058.823529412</v>
      </c>
      <c r="F42" s="147">
        <f>SUM(F14:F41)</f>
        <v>2011250</v>
      </c>
      <c r="G42" s="147"/>
      <c r="H42" s="147">
        <f>SUM(H14:H41)</f>
        <v>189857750</v>
      </c>
      <c r="I42" s="12"/>
    </row>
    <row r="43" spans="1:9" ht="16.5" x14ac:dyDescent="0.25">
      <c r="A43" s="48"/>
      <c r="B43" s="49"/>
      <c r="C43" s="50"/>
      <c r="D43" s="50"/>
      <c r="E43" s="51"/>
      <c r="F43" s="51"/>
      <c r="G43" s="12"/>
      <c r="H43" s="9"/>
    </row>
    <row r="44" spans="1:9" s="14" customFormat="1" ht="16.5" x14ac:dyDescent="0.25">
      <c r="A44" s="53" t="s">
        <v>47</v>
      </c>
      <c r="B44" s="54"/>
      <c r="C44" s="54"/>
      <c r="D44" s="54"/>
      <c r="E44" s="117"/>
      <c r="F44" s="117"/>
      <c r="G44" s="13"/>
    </row>
    <row r="45" spans="1:9" ht="16.5" x14ac:dyDescent="0.25">
      <c r="A45" s="56"/>
      <c r="B45" s="57"/>
      <c r="C45" s="58"/>
      <c r="D45" s="58"/>
      <c r="E45" s="59"/>
      <c r="F45" s="59"/>
      <c r="G45" s="12"/>
      <c r="H45" s="9"/>
    </row>
    <row r="46" spans="1:9" ht="16.5" x14ac:dyDescent="0.25">
      <c r="A46" s="61" t="s">
        <v>259</v>
      </c>
      <c r="B46" s="194" t="s">
        <v>2</v>
      </c>
      <c r="C46" s="195"/>
      <c r="D46" s="61" t="s">
        <v>3</v>
      </c>
      <c r="E46" s="118" t="s">
        <v>4</v>
      </c>
      <c r="F46" s="34" t="s">
        <v>0</v>
      </c>
      <c r="G46" s="12"/>
      <c r="H46" s="9"/>
    </row>
    <row r="47" spans="1:9" ht="16.5" x14ac:dyDescent="0.25">
      <c r="A47" s="62" t="s">
        <v>209</v>
      </c>
      <c r="B47" s="63"/>
      <c r="C47" s="64"/>
      <c r="D47" s="65"/>
      <c r="E47" s="66"/>
      <c r="F47" s="67"/>
      <c r="G47" s="12"/>
      <c r="H47" s="9"/>
    </row>
    <row r="48" spans="1:9" ht="33" x14ac:dyDescent="0.25">
      <c r="A48" s="37">
        <v>1</v>
      </c>
      <c r="B48" s="38" t="s">
        <v>48</v>
      </c>
      <c r="C48" s="36" t="s">
        <v>49</v>
      </c>
      <c r="D48" s="36" t="s">
        <v>50</v>
      </c>
      <c r="E48" s="68">
        <v>169000</v>
      </c>
      <c r="F48" s="40"/>
      <c r="G48" s="12"/>
      <c r="H48" s="9"/>
    </row>
    <row r="49" spans="1:8" ht="33" x14ac:dyDescent="0.25">
      <c r="A49" s="37">
        <v>2</v>
      </c>
      <c r="B49" s="38" t="s">
        <v>51</v>
      </c>
      <c r="C49" s="36" t="s">
        <v>52</v>
      </c>
      <c r="D49" s="42" t="s">
        <v>53</v>
      </c>
      <c r="E49" s="68">
        <v>41000</v>
      </c>
      <c r="F49" s="40"/>
      <c r="G49" s="12"/>
      <c r="H49" s="9"/>
    </row>
    <row r="50" spans="1:8" ht="66" x14ac:dyDescent="0.25">
      <c r="A50" s="37">
        <v>3</v>
      </c>
      <c r="B50" s="38" t="s">
        <v>54</v>
      </c>
      <c r="C50" s="41" t="s">
        <v>55</v>
      </c>
      <c r="D50" s="41" t="s">
        <v>56</v>
      </c>
      <c r="E50" s="69">
        <v>41000</v>
      </c>
      <c r="F50" s="40"/>
      <c r="G50" s="12"/>
      <c r="H50" s="9"/>
    </row>
    <row r="51" spans="1:8" ht="33" x14ac:dyDescent="0.25">
      <c r="A51" s="37">
        <v>4</v>
      </c>
      <c r="B51" s="38" t="s">
        <v>57</v>
      </c>
      <c r="C51" s="41" t="s">
        <v>58</v>
      </c>
      <c r="D51" s="41" t="s">
        <v>59</v>
      </c>
      <c r="E51" s="69">
        <v>47000</v>
      </c>
      <c r="F51" s="40"/>
      <c r="G51" s="12"/>
      <c r="H51" s="9"/>
    </row>
    <row r="52" spans="1:8" ht="82.5" x14ac:dyDescent="0.25">
      <c r="A52" s="37">
        <v>5</v>
      </c>
      <c r="B52" s="160" t="s">
        <v>44</v>
      </c>
      <c r="C52" s="41" t="s">
        <v>267</v>
      </c>
      <c r="D52" s="41" t="s">
        <v>268</v>
      </c>
      <c r="E52" s="69">
        <v>41000</v>
      </c>
      <c r="F52" s="109" t="s">
        <v>377</v>
      </c>
      <c r="G52" s="12"/>
      <c r="H52" s="9"/>
    </row>
    <row r="53" spans="1:8" ht="66" x14ac:dyDescent="0.25">
      <c r="A53" s="37">
        <v>6</v>
      </c>
      <c r="B53" s="162"/>
      <c r="C53" s="41" t="s">
        <v>274</v>
      </c>
      <c r="D53" s="41" t="s">
        <v>275</v>
      </c>
      <c r="E53" s="69">
        <v>41000</v>
      </c>
      <c r="F53" s="109" t="s">
        <v>376</v>
      </c>
      <c r="G53" s="12"/>
      <c r="H53" s="9"/>
    </row>
    <row r="54" spans="1:8" ht="33" customHeight="1" x14ac:dyDescent="0.25">
      <c r="A54" s="37">
        <v>7</v>
      </c>
      <c r="B54" s="180" t="s">
        <v>60</v>
      </c>
      <c r="C54" s="41" t="s">
        <v>61</v>
      </c>
      <c r="D54" s="70" t="s">
        <v>62</v>
      </c>
      <c r="E54" s="69">
        <v>41000</v>
      </c>
      <c r="F54" s="174" t="s">
        <v>378</v>
      </c>
      <c r="G54" s="12"/>
      <c r="H54" s="9"/>
    </row>
    <row r="55" spans="1:8" ht="33" x14ac:dyDescent="0.25">
      <c r="A55" s="37">
        <v>8</v>
      </c>
      <c r="B55" s="180"/>
      <c r="C55" s="41" t="s">
        <v>63</v>
      </c>
      <c r="D55" s="70" t="s">
        <v>64</v>
      </c>
      <c r="E55" s="69">
        <v>59000</v>
      </c>
      <c r="F55" s="175"/>
      <c r="G55" s="12"/>
      <c r="H55" s="9"/>
    </row>
    <row r="56" spans="1:8" ht="33" x14ac:dyDescent="0.25">
      <c r="A56" s="37">
        <v>9</v>
      </c>
      <c r="B56" s="180"/>
      <c r="C56" s="41" t="s">
        <v>65</v>
      </c>
      <c r="D56" s="70" t="s">
        <v>66</v>
      </c>
      <c r="E56" s="69">
        <v>59000</v>
      </c>
      <c r="F56" s="175"/>
      <c r="G56" s="12"/>
      <c r="H56" s="9"/>
    </row>
    <row r="57" spans="1:8" ht="33" x14ac:dyDescent="0.25">
      <c r="A57" s="37">
        <v>10</v>
      </c>
      <c r="B57" s="180"/>
      <c r="C57" s="41" t="s">
        <v>67</v>
      </c>
      <c r="D57" s="70" t="s">
        <v>68</v>
      </c>
      <c r="E57" s="69">
        <v>47000</v>
      </c>
      <c r="F57" s="175"/>
      <c r="G57" s="12"/>
      <c r="H57" s="9"/>
    </row>
    <row r="58" spans="1:8" ht="33" x14ac:dyDescent="0.25">
      <c r="A58" s="37">
        <v>11</v>
      </c>
      <c r="B58" s="180"/>
      <c r="C58" s="41" t="s">
        <v>69</v>
      </c>
      <c r="D58" s="70" t="s">
        <v>70</v>
      </c>
      <c r="E58" s="69">
        <v>41000</v>
      </c>
      <c r="F58" s="176"/>
      <c r="G58" s="12"/>
      <c r="H58" s="9"/>
    </row>
    <row r="59" spans="1:8" ht="33" x14ac:dyDescent="0.25">
      <c r="A59" s="37">
        <v>12</v>
      </c>
      <c r="B59" s="71" t="s">
        <v>127</v>
      </c>
      <c r="C59" s="35" t="s">
        <v>128</v>
      </c>
      <c r="D59" s="35" t="s">
        <v>129</v>
      </c>
      <c r="E59" s="72">
        <v>102000</v>
      </c>
      <c r="F59" s="40"/>
      <c r="G59" s="12"/>
      <c r="H59" s="9"/>
    </row>
    <row r="60" spans="1:8" ht="16.5" customHeight="1" x14ac:dyDescent="0.25">
      <c r="A60" s="37">
        <v>13</v>
      </c>
      <c r="B60" s="160" t="s">
        <v>277</v>
      </c>
      <c r="C60" s="35" t="s">
        <v>194</v>
      </c>
      <c r="D60" s="35" t="s">
        <v>195</v>
      </c>
      <c r="E60" s="72">
        <v>62000</v>
      </c>
      <c r="F60" s="174" t="s">
        <v>379</v>
      </c>
      <c r="G60" s="12"/>
      <c r="H60" s="9"/>
    </row>
    <row r="61" spans="1:8" ht="16.5" x14ac:dyDescent="0.25">
      <c r="A61" s="37">
        <v>14</v>
      </c>
      <c r="B61" s="161"/>
      <c r="C61" s="35" t="s">
        <v>196</v>
      </c>
      <c r="D61" s="35" t="s">
        <v>197</v>
      </c>
      <c r="E61" s="72">
        <v>165000</v>
      </c>
      <c r="F61" s="175"/>
      <c r="G61" s="12"/>
      <c r="H61" s="9"/>
    </row>
    <row r="62" spans="1:8" ht="16.5" x14ac:dyDescent="0.25">
      <c r="A62" s="37">
        <v>15</v>
      </c>
      <c r="B62" s="162"/>
      <c r="C62" s="35" t="s">
        <v>201</v>
      </c>
      <c r="D62" s="35" t="s">
        <v>202</v>
      </c>
      <c r="E62" s="72">
        <v>116000</v>
      </c>
      <c r="F62" s="176"/>
      <c r="G62" s="12"/>
      <c r="H62" s="9"/>
    </row>
    <row r="63" spans="1:8" ht="16.5" x14ac:dyDescent="0.25">
      <c r="A63" s="37">
        <v>16</v>
      </c>
      <c r="B63" s="160" t="s">
        <v>272</v>
      </c>
      <c r="C63" s="35" t="s">
        <v>198</v>
      </c>
      <c r="D63" s="35" t="s">
        <v>199</v>
      </c>
      <c r="E63" s="72">
        <v>83000</v>
      </c>
      <c r="F63" s="40"/>
      <c r="G63" s="12"/>
      <c r="H63" s="9"/>
    </row>
    <row r="64" spans="1:8" ht="33" x14ac:dyDescent="0.25">
      <c r="A64" s="37">
        <v>17</v>
      </c>
      <c r="B64" s="161"/>
      <c r="C64" s="35" t="s">
        <v>269</v>
      </c>
      <c r="D64" s="35" t="s">
        <v>199</v>
      </c>
      <c r="E64" s="72">
        <v>130000</v>
      </c>
      <c r="F64" s="174" t="s">
        <v>379</v>
      </c>
      <c r="G64" s="12"/>
      <c r="H64" s="9"/>
    </row>
    <row r="65" spans="1:8" ht="16.5" x14ac:dyDescent="0.25">
      <c r="A65" s="37">
        <v>18</v>
      </c>
      <c r="B65" s="161"/>
      <c r="C65" s="35" t="s">
        <v>270</v>
      </c>
      <c r="D65" s="35" t="s">
        <v>199</v>
      </c>
      <c r="E65" s="72">
        <v>120000</v>
      </c>
      <c r="F65" s="175"/>
      <c r="G65" s="12"/>
      <c r="H65" s="9"/>
    </row>
    <row r="66" spans="1:8" ht="16.5" x14ac:dyDescent="0.25">
      <c r="A66" s="37">
        <v>19</v>
      </c>
      <c r="B66" s="162"/>
      <c r="C66" s="35" t="s">
        <v>271</v>
      </c>
      <c r="D66" s="35" t="s">
        <v>200</v>
      </c>
      <c r="E66" s="72">
        <v>282000</v>
      </c>
      <c r="F66" s="176"/>
      <c r="G66" s="12"/>
      <c r="H66" s="9"/>
    </row>
    <row r="67" spans="1:8" ht="16.5" x14ac:dyDescent="0.25">
      <c r="A67" s="37">
        <v>20</v>
      </c>
      <c r="B67" s="71" t="s">
        <v>374</v>
      </c>
      <c r="C67" s="35" t="s">
        <v>337</v>
      </c>
      <c r="D67" s="35" t="s">
        <v>193</v>
      </c>
      <c r="E67" s="72">
        <v>128000</v>
      </c>
      <c r="F67" s="40"/>
      <c r="G67" s="12"/>
      <c r="H67" s="9"/>
    </row>
    <row r="68" spans="1:8" ht="16.5" customHeight="1" x14ac:dyDescent="0.25">
      <c r="A68" s="37">
        <v>21</v>
      </c>
      <c r="B68" s="165" t="s">
        <v>130</v>
      </c>
      <c r="C68" s="35" t="s">
        <v>131</v>
      </c>
      <c r="D68" s="35" t="s">
        <v>132</v>
      </c>
      <c r="E68" s="72">
        <v>71000</v>
      </c>
      <c r="F68" s="186" t="s">
        <v>381</v>
      </c>
      <c r="G68" s="12"/>
      <c r="H68" s="9"/>
    </row>
    <row r="69" spans="1:8" ht="16.5" x14ac:dyDescent="0.25">
      <c r="A69" s="37">
        <v>22</v>
      </c>
      <c r="B69" s="166"/>
      <c r="C69" s="35" t="s">
        <v>133</v>
      </c>
      <c r="D69" s="35" t="s">
        <v>134</v>
      </c>
      <c r="E69" s="68">
        <v>138000</v>
      </c>
      <c r="F69" s="187"/>
      <c r="G69" s="12"/>
      <c r="H69" s="9"/>
    </row>
    <row r="70" spans="1:8" ht="16.5" x14ac:dyDescent="0.25">
      <c r="A70" s="37">
        <v>23</v>
      </c>
      <c r="B70" s="110" t="s">
        <v>390</v>
      </c>
      <c r="C70" s="35" t="s">
        <v>391</v>
      </c>
      <c r="D70" s="35" t="s">
        <v>392</v>
      </c>
      <c r="E70" s="68">
        <v>282000</v>
      </c>
      <c r="F70" s="111"/>
      <c r="G70" s="12"/>
      <c r="H70" s="9"/>
    </row>
    <row r="71" spans="1:8" s="14" customFormat="1" ht="16.5" customHeight="1" x14ac:dyDescent="0.25">
      <c r="A71" s="37">
        <v>24</v>
      </c>
      <c r="B71" s="188" t="s">
        <v>205</v>
      </c>
      <c r="C71" s="35" t="s">
        <v>161</v>
      </c>
      <c r="D71" s="35" t="s">
        <v>162</v>
      </c>
      <c r="E71" s="72">
        <v>30000</v>
      </c>
      <c r="F71" s="189" t="s">
        <v>383</v>
      </c>
      <c r="G71" s="13"/>
    </row>
    <row r="72" spans="1:8" s="14" customFormat="1" ht="16.5" x14ac:dyDescent="0.25">
      <c r="A72" s="37">
        <v>25</v>
      </c>
      <c r="B72" s="188"/>
      <c r="C72" s="35" t="s">
        <v>278</v>
      </c>
      <c r="D72" s="35" t="s">
        <v>162</v>
      </c>
      <c r="E72" s="72">
        <v>20000</v>
      </c>
      <c r="F72" s="190"/>
      <c r="G72" s="13"/>
    </row>
    <row r="73" spans="1:8" ht="16.5" x14ac:dyDescent="0.25">
      <c r="A73" s="154" t="s">
        <v>208</v>
      </c>
      <c r="B73" s="155"/>
      <c r="C73" s="155"/>
      <c r="D73" s="156"/>
      <c r="E73" s="66"/>
      <c r="F73" s="67"/>
      <c r="G73" s="12"/>
      <c r="H73" s="9"/>
    </row>
    <row r="74" spans="1:8" s="14" customFormat="1" ht="33" x14ac:dyDescent="0.25">
      <c r="A74" s="37">
        <v>26</v>
      </c>
      <c r="B74" s="181" t="s">
        <v>260</v>
      </c>
      <c r="C74" s="73" t="s">
        <v>71</v>
      </c>
      <c r="D74" s="74" t="s">
        <v>72</v>
      </c>
      <c r="E74" s="39">
        <v>174000</v>
      </c>
      <c r="F74" s="40"/>
      <c r="G74" s="13"/>
    </row>
    <row r="75" spans="1:8" s="14" customFormat="1" ht="33" x14ac:dyDescent="0.25">
      <c r="A75" s="37">
        <v>27</v>
      </c>
      <c r="B75" s="182"/>
      <c r="C75" s="73" t="s">
        <v>83</v>
      </c>
      <c r="D75" s="74" t="s">
        <v>84</v>
      </c>
      <c r="E75" s="107">
        <v>231000</v>
      </c>
      <c r="F75" s="40"/>
      <c r="G75" s="13"/>
    </row>
    <row r="76" spans="1:8" s="14" customFormat="1" ht="33" x14ac:dyDescent="0.25">
      <c r="A76" s="37">
        <v>28</v>
      </c>
      <c r="B76" s="182"/>
      <c r="C76" s="73" t="s">
        <v>85</v>
      </c>
      <c r="D76" s="74" t="s">
        <v>86</v>
      </c>
      <c r="E76" s="39">
        <v>732000</v>
      </c>
      <c r="F76" s="40"/>
      <c r="G76" s="13"/>
    </row>
    <row r="77" spans="1:8" s="14" customFormat="1" ht="33" x14ac:dyDescent="0.25">
      <c r="A77" s="37">
        <v>29</v>
      </c>
      <c r="B77" s="182"/>
      <c r="C77" s="73" t="s">
        <v>79</v>
      </c>
      <c r="D77" s="74" t="s">
        <v>279</v>
      </c>
      <c r="E77" s="119">
        <v>121000</v>
      </c>
      <c r="F77" s="40"/>
      <c r="G77" s="13"/>
    </row>
    <row r="78" spans="1:8" s="14" customFormat="1" ht="33" x14ac:dyDescent="0.25">
      <c r="A78" s="37">
        <v>30</v>
      </c>
      <c r="B78" s="182"/>
      <c r="C78" s="73" t="s">
        <v>93</v>
      </c>
      <c r="D78" s="74" t="s">
        <v>94</v>
      </c>
      <c r="E78" s="39">
        <v>192000</v>
      </c>
      <c r="F78" s="40"/>
      <c r="G78" s="13"/>
    </row>
    <row r="79" spans="1:8" s="14" customFormat="1" ht="33" x14ac:dyDescent="0.25">
      <c r="A79" s="37">
        <v>31</v>
      </c>
      <c r="B79" s="182"/>
      <c r="C79" s="73" t="s">
        <v>80</v>
      </c>
      <c r="D79" s="74" t="s">
        <v>81</v>
      </c>
      <c r="E79" s="39">
        <v>173000</v>
      </c>
      <c r="F79" s="40"/>
      <c r="G79" s="13"/>
    </row>
    <row r="80" spans="1:8" s="14" customFormat="1" ht="66" x14ac:dyDescent="0.25">
      <c r="A80" s="37">
        <v>32</v>
      </c>
      <c r="B80" s="182"/>
      <c r="C80" s="73" t="s">
        <v>82</v>
      </c>
      <c r="D80" s="74" t="s">
        <v>281</v>
      </c>
      <c r="E80" s="107">
        <v>231000</v>
      </c>
      <c r="F80" s="109" t="s">
        <v>396</v>
      </c>
      <c r="G80" s="13"/>
    </row>
    <row r="81" spans="1:8" s="14" customFormat="1" ht="16.5" x14ac:dyDescent="0.25">
      <c r="A81" s="37">
        <v>33</v>
      </c>
      <c r="B81" s="182"/>
      <c r="C81" s="75" t="s">
        <v>234</v>
      </c>
      <c r="D81" s="76" t="s">
        <v>235</v>
      </c>
      <c r="E81" s="120">
        <v>500000</v>
      </c>
      <c r="F81" s="40"/>
      <c r="G81" s="13"/>
    </row>
    <row r="82" spans="1:8" s="14" customFormat="1" ht="33" x14ac:dyDescent="0.25">
      <c r="A82" s="37">
        <v>34</v>
      </c>
      <c r="B82" s="182"/>
      <c r="C82" s="73" t="s">
        <v>73</v>
      </c>
      <c r="D82" s="74" t="s">
        <v>280</v>
      </c>
      <c r="E82" s="39">
        <v>290000</v>
      </c>
      <c r="F82" s="40" t="s">
        <v>74</v>
      </c>
      <c r="G82" s="12"/>
    </row>
    <row r="83" spans="1:8" s="14" customFormat="1" ht="33" x14ac:dyDescent="0.25">
      <c r="A83" s="37">
        <v>35</v>
      </c>
      <c r="B83" s="182"/>
      <c r="C83" s="73" t="s">
        <v>75</v>
      </c>
      <c r="D83" s="74" t="s">
        <v>76</v>
      </c>
      <c r="E83" s="39">
        <v>231000</v>
      </c>
      <c r="F83" s="40"/>
      <c r="G83" s="13"/>
    </row>
    <row r="84" spans="1:8" s="14" customFormat="1" ht="49.5" x14ac:dyDescent="0.25">
      <c r="A84" s="37">
        <v>36</v>
      </c>
      <c r="B84" s="182"/>
      <c r="C84" s="73" t="s">
        <v>77</v>
      </c>
      <c r="D84" s="74" t="s">
        <v>78</v>
      </c>
      <c r="E84" s="39">
        <v>616000</v>
      </c>
      <c r="F84" s="40"/>
      <c r="G84" s="13"/>
    </row>
    <row r="85" spans="1:8" s="14" customFormat="1" ht="33" x14ac:dyDescent="0.25">
      <c r="A85" s="37">
        <v>37</v>
      </c>
      <c r="B85" s="182"/>
      <c r="C85" s="73" t="s">
        <v>87</v>
      </c>
      <c r="D85" s="74" t="s">
        <v>88</v>
      </c>
      <c r="E85" s="107">
        <v>231000</v>
      </c>
      <c r="F85" s="40"/>
      <c r="G85" s="13"/>
    </row>
    <row r="86" spans="1:8" s="14" customFormat="1" ht="16.5" x14ac:dyDescent="0.25">
      <c r="A86" s="37">
        <v>38</v>
      </c>
      <c r="B86" s="183"/>
      <c r="C86" s="73" t="s">
        <v>95</v>
      </c>
      <c r="D86" s="74" t="s">
        <v>96</v>
      </c>
      <c r="E86" s="39">
        <v>412000</v>
      </c>
      <c r="F86" s="40"/>
      <c r="G86" s="13"/>
    </row>
    <row r="87" spans="1:8" s="14" customFormat="1" ht="33" customHeight="1" x14ac:dyDescent="0.25">
      <c r="A87" s="37">
        <v>39</v>
      </c>
      <c r="B87" s="181" t="s">
        <v>90</v>
      </c>
      <c r="C87" s="73" t="s">
        <v>89</v>
      </c>
      <c r="D87" s="191" t="s">
        <v>397</v>
      </c>
      <c r="E87" s="39">
        <v>137000</v>
      </c>
      <c r="F87" s="174" t="s">
        <v>380</v>
      </c>
      <c r="G87" s="13"/>
    </row>
    <row r="88" spans="1:8" s="14" customFormat="1" ht="33" x14ac:dyDescent="0.25">
      <c r="A88" s="37">
        <v>40</v>
      </c>
      <c r="B88" s="182"/>
      <c r="C88" s="73" t="s">
        <v>91</v>
      </c>
      <c r="D88" s="192"/>
      <c r="E88" s="39">
        <v>137000</v>
      </c>
      <c r="F88" s="175"/>
      <c r="G88" s="13"/>
    </row>
    <row r="89" spans="1:8" s="14" customFormat="1" ht="33" x14ac:dyDescent="0.25">
      <c r="A89" s="37">
        <v>41</v>
      </c>
      <c r="B89" s="183"/>
      <c r="C89" s="73" t="s">
        <v>92</v>
      </c>
      <c r="D89" s="193"/>
      <c r="E89" s="39">
        <v>208000</v>
      </c>
      <c r="F89" s="176"/>
      <c r="G89" s="13"/>
    </row>
    <row r="90" spans="1:8" s="14" customFormat="1" ht="16.5" x14ac:dyDescent="0.25">
      <c r="A90" s="37">
        <v>42</v>
      </c>
      <c r="B90" s="181" t="s">
        <v>398</v>
      </c>
      <c r="C90" s="73" t="s">
        <v>399</v>
      </c>
      <c r="D90" s="184" t="s">
        <v>401</v>
      </c>
      <c r="E90" s="39">
        <v>215000</v>
      </c>
      <c r="F90" s="105"/>
      <c r="G90" s="13"/>
    </row>
    <row r="91" spans="1:8" s="14" customFormat="1" ht="16.5" x14ac:dyDescent="0.25">
      <c r="A91" s="37">
        <v>43</v>
      </c>
      <c r="B91" s="182"/>
      <c r="C91" s="73" t="s">
        <v>400</v>
      </c>
      <c r="D91" s="185"/>
      <c r="E91" s="39">
        <v>323000</v>
      </c>
      <c r="F91" s="105"/>
      <c r="G91" s="13"/>
    </row>
    <row r="92" spans="1:8" s="14" customFormat="1" ht="82.5" x14ac:dyDescent="0.25">
      <c r="A92" s="37">
        <v>44</v>
      </c>
      <c r="B92" s="182"/>
      <c r="C92" s="73" t="s">
        <v>403</v>
      </c>
      <c r="D92" s="112" t="s">
        <v>402</v>
      </c>
      <c r="E92" s="39">
        <v>269000</v>
      </c>
      <c r="F92" s="105"/>
      <c r="G92" s="13"/>
    </row>
    <row r="93" spans="1:8" s="14" customFormat="1" ht="82.5" x14ac:dyDescent="0.25">
      <c r="A93" s="37">
        <v>45</v>
      </c>
      <c r="B93" s="183"/>
      <c r="C93" s="73" t="s">
        <v>404</v>
      </c>
      <c r="D93" s="112" t="s">
        <v>405</v>
      </c>
      <c r="E93" s="39">
        <v>588000</v>
      </c>
      <c r="F93" s="105"/>
      <c r="G93" s="13"/>
    </row>
    <row r="94" spans="1:8" s="14" customFormat="1" ht="16.5" x14ac:dyDescent="0.25">
      <c r="A94" s="154" t="s">
        <v>207</v>
      </c>
      <c r="B94" s="155"/>
      <c r="C94" s="155"/>
      <c r="D94" s="156"/>
      <c r="E94" s="66"/>
      <c r="F94" s="67"/>
      <c r="G94" s="13"/>
    </row>
    <row r="95" spans="1:8" ht="49.5" x14ac:dyDescent="0.25">
      <c r="A95" s="37">
        <v>46</v>
      </c>
      <c r="B95" s="180" t="s">
        <v>97</v>
      </c>
      <c r="C95" s="35" t="s">
        <v>98</v>
      </c>
      <c r="D95" s="35" t="s">
        <v>99</v>
      </c>
      <c r="E95" s="72">
        <v>123000</v>
      </c>
      <c r="F95" s="40"/>
      <c r="G95" s="12"/>
      <c r="H95" s="9"/>
    </row>
    <row r="96" spans="1:8" ht="33" x14ac:dyDescent="0.25">
      <c r="A96" s="37">
        <v>47</v>
      </c>
      <c r="B96" s="180"/>
      <c r="C96" s="35" t="s">
        <v>100</v>
      </c>
      <c r="D96" s="35" t="s">
        <v>101</v>
      </c>
      <c r="E96" s="72">
        <v>66000</v>
      </c>
      <c r="F96" s="40"/>
      <c r="G96" s="12"/>
      <c r="H96" s="9"/>
    </row>
    <row r="97" spans="1:8" ht="231" x14ac:dyDescent="0.25">
      <c r="A97" s="37">
        <v>48</v>
      </c>
      <c r="B97" s="180"/>
      <c r="C97" s="35" t="s">
        <v>102</v>
      </c>
      <c r="D97" s="35" t="s">
        <v>103</v>
      </c>
      <c r="E97" s="72">
        <v>139000</v>
      </c>
      <c r="F97" s="40" t="s">
        <v>104</v>
      </c>
      <c r="G97" s="12"/>
      <c r="H97" s="9"/>
    </row>
    <row r="98" spans="1:8" ht="231" x14ac:dyDescent="0.25">
      <c r="A98" s="37">
        <v>49</v>
      </c>
      <c r="B98" s="180"/>
      <c r="C98" s="35" t="s">
        <v>105</v>
      </c>
      <c r="D98" s="35" t="s">
        <v>106</v>
      </c>
      <c r="E98" s="72">
        <v>66000</v>
      </c>
      <c r="F98" s="40" t="s">
        <v>104</v>
      </c>
      <c r="G98" s="12"/>
      <c r="H98" s="9"/>
    </row>
    <row r="99" spans="1:8" ht="148.5" x14ac:dyDescent="0.25">
      <c r="A99" s="37">
        <v>50</v>
      </c>
      <c r="B99" s="180"/>
      <c r="C99" s="35" t="s">
        <v>406</v>
      </c>
      <c r="D99" s="35" t="s">
        <v>407</v>
      </c>
      <c r="E99" s="72">
        <v>212000</v>
      </c>
      <c r="F99" s="40"/>
      <c r="G99" s="12"/>
      <c r="H99" s="9"/>
    </row>
    <row r="100" spans="1:8" ht="66" x14ac:dyDescent="0.25">
      <c r="A100" s="37">
        <v>51</v>
      </c>
      <c r="B100" s="180"/>
      <c r="C100" s="35" t="s">
        <v>107</v>
      </c>
      <c r="D100" s="35" t="s">
        <v>108</v>
      </c>
      <c r="E100" s="72">
        <v>868000</v>
      </c>
      <c r="F100" s="109" t="s">
        <v>109</v>
      </c>
      <c r="G100" s="12"/>
      <c r="H100" s="9"/>
    </row>
    <row r="101" spans="1:8" ht="66" x14ac:dyDescent="0.25">
      <c r="A101" s="37">
        <v>52</v>
      </c>
      <c r="B101" s="180"/>
      <c r="C101" s="35" t="s">
        <v>110</v>
      </c>
      <c r="D101" s="35" t="s">
        <v>111</v>
      </c>
      <c r="E101" s="72">
        <v>139000</v>
      </c>
      <c r="F101" s="109" t="s">
        <v>112</v>
      </c>
      <c r="G101" s="12"/>
      <c r="H101" s="9"/>
    </row>
    <row r="102" spans="1:8" ht="66" x14ac:dyDescent="0.25">
      <c r="A102" s="37">
        <v>53</v>
      </c>
      <c r="B102" s="180"/>
      <c r="C102" s="35" t="s">
        <v>113</v>
      </c>
      <c r="D102" s="35" t="s">
        <v>114</v>
      </c>
      <c r="E102" s="72">
        <v>72000</v>
      </c>
      <c r="F102" s="109" t="s">
        <v>115</v>
      </c>
      <c r="G102" s="12"/>
      <c r="H102" s="9"/>
    </row>
    <row r="103" spans="1:8" ht="33" x14ac:dyDescent="0.25">
      <c r="A103" s="37">
        <v>54</v>
      </c>
      <c r="B103" s="180" t="s">
        <v>116</v>
      </c>
      <c r="C103" s="35" t="s">
        <v>117</v>
      </c>
      <c r="D103" s="35" t="s">
        <v>118</v>
      </c>
      <c r="E103" s="72">
        <v>174000</v>
      </c>
      <c r="F103" s="40"/>
      <c r="G103" s="12"/>
      <c r="H103" s="9"/>
    </row>
    <row r="104" spans="1:8" ht="33" x14ac:dyDescent="0.25">
      <c r="A104" s="37">
        <v>55</v>
      </c>
      <c r="B104" s="180"/>
      <c r="C104" s="35" t="s">
        <v>119</v>
      </c>
      <c r="D104" s="35" t="s">
        <v>120</v>
      </c>
      <c r="E104" s="72">
        <v>88000</v>
      </c>
      <c r="F104" s="40"/>
      <c r="G104" s="12"/>
      <c r="H104" s="9"/>
    </row>
    <row r="105" spans="1:8" ht="49.5" x14ac:dyDescent="0.25">
      <c r="A105" s="37">
        <v>56</v>
      </c>
      <c r="B105" s="165" t="s">
        <v>121</v>
      </c>
      <c r="C105" s="35" t="s">
        <v>122</v>
      </c>
      <c r="D105" s="35" t="s">
        <v>123</v>
      </c>
      <c r="E105" s="68">
        <v>168000</v>
      </c>
      <c r="F105" s="40"/>
      <c r="G105" s="12"/>
      <c r="H105" s="9"/>
    </row>
    <row r="106" spans="1:8" ht="49.5" x14ac:dyDescent="0.25">
      <c r="A106" s="37">
        <v>57</v>
      </c>
      <c r="B106" s="167"/>
      <c r="C106" s="35" t="s">
        <v>389</v>
      </c>
      <c r="D106" s="35" t="s">
        <v>124</v>
      </c>
      <c r="E106" s="68">
        <v>168000</v>
      </c>
      <c r="F106" s="40"/>
      <c r="G106" s="12"/>
      <c r="H106" s="9"/>
    </row>
    <row r="107" spans="1:8" ht="16.5" x14ac:dyDescent="0.25">
      <c r="A107" s="37">
        <v>58</v>
      </c>
      <c r="B107" s="166"/>
      <c r="C107" s="35" t="s">
        <v>125</v>
      </c>
      <c r="D107" s="35" t="s">
        <v>126</v>
      </c>
      <c r="E107" s="68">
        <v>253000</v>
      </c>
      <c r="F107" s="40"/>
      <c r="G107" s="12"/>
      <c r="H107" s="9"/>
    </row>
    <row r="108" spans="1:8" ht="16.5" x14ac:dyDescent="0.25">
      <c r="A108" s="154" t="s">
        <v>261</v>
      </c>
      <c r="B108" s="155"/>
      <c r="C108" s="155"/>
      <c r="D108" s="156"/>
      <c r="E108" s="77"/>
      <c r="F108" s="67"/>
      <c r="G108" s="12"/>
      <c r="H108" s="9"/>
    </row>
    <row r="109" spans="1:8" ht="16.5" x14ac:dyDescent="0.25">
      <c r="A109" s="37">
        <v>59</v>
      </c>
      <c r="B109" s="160" t="s">
        <v>240</v>
      </c>
      <c r="C109" s="35" t="s">
        <v>236</v>
      </c>
      <c r="D109" s="35" t="s">
        <v>237</v>
      </c>
      <c r="E109" s="68">
        <v>250000</v>
      </c>
      <c r="F109" s="40"/>
      <c r="G109" s="12"/>
      <c r="H109" s="9"/>
    </row>
    <row r="110" spans="1:8" ht="49.5" x14ac:dyDescent="0.25">
      <c r="A110" s="37">
        <v>60</v>
      </c>
      <c r="B110" s="162"/>
      <c r="C110" s="35" t="s">
        <v>239</v>
      </c>
      <c r="D110" s="35" t="s">
        <v>238</v>
      </c>
      <c r="E110" s="68">
        <v>399000</v>
      </c>
      <c r="F110" s="40"/>
      <c r="G110" s="12"/>
      <c r="H110" s="9"/>
    </row>
    <row r="111" spans="1:8" ht="16.5" x14ac:dyDescent="0.25">
      <c r="A111" s="37">
        <v>61</v>
      </c>
      <c r="B111" s="165" t="s">
        <v>243</v>
      </c>
      <c r="C111" s="35" t="s">
        <v>241</v>
      </c>
      <c r="D111" s="35"/>
      <c r="E111" s="68">
        <v>2500000</v>
      </c>
      <c r="F111" s="40"/>
      <c r="G111" s="12"/>
      <c r="H111" s="9"/>
    </row>
    <row r="112" spans="1:8" ht="16.5" x14ac:dyDescent="0.25">
      <c r="A112" s="37">
        <v>62</v>
      </c>
      <c r="B112" s="166"/>
      <c r="C112" s="35" t="s">
        <v>242</v>
      </c>
      <c r="D112" s="35"/>
      <c r="E112" s="68">
        <v>2200000</v>
      </c>
      <c r="F112" s="40"/>
      <c r="G112" s="12"/>
      <c r="H112" s="9"/>
    </row>
    <row r="113" spans="1:8" ht="148.5" x14ac:dyDescent="0.25">
      <c r="A113" s="37">
        <v>63</v>
      </c>
      <c r="B113" s="104" t="s">
        <v>311</v>
      </c>
      <c r="C113" s="35" t="s">
        <v>375</v>
      </c>
      <c r="D113" s="35"/>
      <c r="E113" s="68">
        <v>250000</v>
      </c>
      <c r="F113" s="40" t="s">
        <v>336</v>
      </c>
      <c r="G113" s="12"/>
      <c r="H113" s="9"/>
    </row>
    <row r="114" spans="1:8" ht="16.5" x14ac:dyDescent="0.25">
      <c r="A114" s="37">
        <v>64</v>
      </c>
      <c r="B114" s="165" t="s">
        <v>258</v>
      </c>
      <c r="C114" s="35" t="s">
        <v>244</v>
      </c>
      <c r="D114" s="35"/>
      <c r="E114" s="68">
        <v>275000</v>
      </c>
      <c r="F114" s="40"/>
      <c r="G114" s="12"/>
      <c r="H114" s="9"/>
    </row>
    <row r="115" spans="1:8" ht="16.5" x14ac:dyDescent="0.25">
      <c r="A115" s="37">
        <v>65</v>
      </c>
      <c r="B115" s="167"/>
      <c r="C115" s="35" t="s">
        <v>245</v>
      </c>
      <c r="D115" s="35"/>
      <c r="E115" s="68">
        <v>187000</v>
      </c>
      <c r="F115" s="40"/>
      <c r="G115" s="12"/>
      <c r="H115" s="9"/>
    </row>
    <row r="116" spans="1:8" ht="16.5" x14ac:dyDescent="0.25">
      <c r="A116" s="37">
        <v>66</v>
      </c>
      <c r="B116" s="167"/>
      <c r="C116" s="35" t="s">
        <v>246</v>
      </c>
      <c r="D116" s="35"/>
      <c r="E116" s="68">
        <v>187000</v>
      </c>
      <c r="F116" s="40"/>
      <c r="G116" s="12"/>
      <c r="H116" s="9"/>
    </row>
    <row r="117" spans="1:8" ht="16.5" x14ac:dyDescent="0.25">
      <c r="A117" s="37">
        <v>67</v>
      </c>
      <c r="B117" s="167"/>
      <c r="C117" s="35" t="s">
        <v>247</v>
      </c>
      <c r="D117" s="35"/>
      <c r="E117" s="68">
        <v>189000</v>
      </c>
      <c r="F117" s="40"/>
      <c r="G117" s="12"/>
      <c r="H117" s="9"/>
    </row>
    <row r="118" spans="1:8" ht="16.5" x14ac:dyDescent="0.25">
      <c r="A118" s="37">
        <v>68</v>
      </c>
      <c r="B118" s="167"/>
      <c r="C118" s="35" t="s">
        <v>248</v>
      </c>
      <c r="D118" s="35"/>
      <c r="E118" s="68">
        <v>150000</v>
      </c>
      <c r="F118" s="40"/>
      <c r="G118" s="12"/>
      <c r="H118" s="9"/>
    </row>
    <row r="119" spans="1:8" ht="16.5" x14ac:dyDescent="0.25">
      <c r="A119" s="37">
        <v>69</v>
      </c>
      <c r="B119" s="167"/>
      <c r="C119" s="35" t="s">
        <v>249</v>
      </c>
      <c r="D119" s="35"/>
      <c r="E119" s="68">
        <v>189000</v>
      </c>
      <c r="F119" s="40"/>
      <c r="G119" s="12"/>
      <c r="H119" s="9"/>
    </row>
    <row r="120" spans="1:8" ht="16.5" x14ac:dyDescent="0.25">
      <c r="A120" s="37">
        <v>70</v>
      </c>
      <c r="B120" s="167"/>
      <c r="C120" s="35" t="s">
        <v>250</v>
      </c>
      <c r="D120" s="35"/>
      <c r="E120" s="68">
        <v>189000</v>
      </c>
      <c r="F120" s="40"/>
      <c r="G120" s="12"/>
      <c r="H120" s="9"/>
    </row>
    <row r="121" spans="1:8" ht="16.5" x14ac:dyDescent="0.25">
      <c r="A121" s="37">
        <v>71</v>
      </c>
      <c r="B121" s="167"/>
      <c r="C121" s="35" t="s">
        <v>251</v>
      </c>
      <c r="D121" s="35"/>
      <c r="E121" s="68">
        <v>187000</v>
      </c>
      <c r="F121" s="40"/>
      <c r="G121" s="12"/>
      <c r="H121" s="9"/>
    </row>
    <row r="122" spans="1:8" ht="16.5" x14ac:dyDescent="0.25">
      <c r="A122" s="37">
        <v>72</v>
      </c>
      <c r="B122" s="167"/>
      <c r="C122" s="35" t="s">
        <v>252</v>
      </c>
      <c r="D122" s="35"/>
      <c r="E122" s="68">
        <v>201000</v>
      </c>
      <c r="F122" s="40"/>
      <c r="G122" s="12"/>
      <c r="H122" s="9"/>
    </row>
    <row r="123" spans="1:8" ht="16.5" x14ac:dyDescent="0.25">
      <c r="A123" s="37">
        <v>73</v>
      </c>
      <c r="B123" s="167"/>
      <c r="C123" s="35" t="s">
        <v>253</v>
      </c>
      <c r="D123" s="35"/>
      <c r="E123" s="68">
        <v>187000</v>
      </c>
      <c r="F123" s="40"/>
      <c r="G123" s="12"/>
      <c r="H123" s="9"/>
    </row>
    <row r="124" spans="1:8" ht="16.5" x14ac:dyDescent="0.25">
      <c r="A124" s="37">
        <v>74</v>
      </c>
      <c r="B124" s="167"/>
      <c r="C124" s="35" t="s">
        <v>254</v>
      </c>
      <c r="D124" s="35"/>
      <c r="E124" s="68">
        <v>187000</v>
      </c>
      <c r="F124" s="40"/>
      <c r="G124" s="12"/>
      <c r="H124" s="9"/>
    </row>
    <row r="125" spans="1:8" ht="16.5" x14ac:dyDescent="0.25">
      <c r="A125" s="37">
        <v>75</v>
      </c>
      <c r="B125" s="167"/>
      <c r="C125" s="35" t="s">
        <v>255</v>
      </c>
      <c r="D125" s="35"/>
      <c r="E125" s="68">
        <v>132000</v>
      </c>
      <c r="F125" s="40"/>
      <c r="G125" s="12"/>
      <c r="H125" s="9"/>
    </row>
    <row r="126" spans="1:8" ht="16.5" x14ac:dyDescent="0.25">
      <c r="A126" s="37">
        <v>76</v>
      </c>
      <c r="B126" s="167"/>
      <c r="C126" s="35" t="s">
        <v>256</v>
      </c>
      <c r="D126" s="35"/>
      <c r="E126" s="68">
        <v>187000</v>
      </c>
      <c r="F126" s="40"/>
      <c r="G126" s="12"/>
      <c r="H126" s="9"/>
    </row>
    <row r="127" spans="1:8" ht="16.5" x14ac:dyDescent="0.25">
      <c r="A127" s="37">
        <v>77</v>
      </c>
      <c r="B127" s="166"/>
      <c r="C127" s="35" t="s">
        <v>257</v>
      </c>
      <c r="D127" s="35"/>
      <c r="E127" s="68">
        <v>1073000</v>
      </c>
      <c r="F127" s="40"/>
      <c r="G127" s="12"/>
      <c r="H127" s="9"/>
    </row>
    <row r="128" spans="1:8" ht="16.5" x14ac:dyDescent="0.25">
      <c r="A128" s="154" t="s">
        <v>226</v>
      </c>
      <c r="B128" s="155"/>
      <c r="C128" s="155"/>
      <c r="D128" s="156"/>
      <c r="E128" s="66"/>
      <c r="F128" s="67"/>
      <c r="G128" s="12"/>
      <c r="H128" s="9"/>
    </row>
    <row r="129" spans="1:8" ht="49.5" x14ac:dyDescent="0.25">
      <c r="A129" s="37">
        <v>78</v>
      </c>
      <c r="B129" s="71" t="s">
        <v>231</v>
      </c>
      <c r="C129" s="35" t="s">
        <v>232</v>
      </c>
      <c r="D129" s="35" t="s">
        <v>227</v>
      </c>
      <c r="E129" s="68">
        <v>50000</v>
      </c>
      <c r="F129" s="40"/>
      <c r="G129" s="12"/>
      <c r="H129" s="9"/>
    </row>
    <row r="130" spans="1:8" ht="49.5" x14ac:dyDescent="0.25">
      <c r="A130" s="37">
        <v>79</v>
      </c>
      <c r="B130" s="71" t="s">
        <v>230</v>
      </c>
      <c r="C130" s="35" t="s">
        <v>228</v>
      </c>
      <c r="D130" s="35" t="s">
        <v>229</v>
      </c>
      <c r="E130" s="68">
        <v>108000</v>
      </c>
      <c r="F130" s="40"/>
      <c r="G130" s="12"/>
      <c r="H130" s="9"/>
    </row>
    <row r="131" spans="1:8" ht="16.5" x14ac:dyDescent="0.25">
      <c r="A131" s="164" t="s">
        <v>262</v>
      </c>
      <c r="B131" s="164"/>
      <c r="C131" s="164"/>
      <c r="D131" s="164"/>
      <c r="E131" s="77"/>
      <c r="F131" s="67"/>
      <c r="G131" s="12"/>
      <c r="H131" s="9"/>
    </row>
    <row r="132" spans="1:8" ht="49.5" x14ac:dyDescent="0.25">
      <c r="A132" s="37">
        <v>80</v>
      </c>
      <c r="B132" s="168" t="s">
        <v>204</v>
      </c>
      <c r="C132" s="36" t="s">
        <v>324</v>
      </c>
      <c r="D132" s="36" t="s">
        <v>11</v>
      </c>
      <c r="E132" s="106">
        <v>230000</v>
      </c>
      <c r="F132" s="40"/>
      <c r="G132" s="12"/>
      <c r="H132" s="9"/>
    </row>
    <row r="133" spans="1:8" ht="49.5" x14ac:dyDescent="0.25">
      <c r="A133" s="37">
        <v>81</v>
      </c>
      <c r="B133" s="169"/>
      <c r="C133" s="36" t="s">
        <v>34</v>
      </c>
      <c r="D133" s="36" t="s">
        <v>35</v>
      </c>
      <c r="E133" s="106">
        <v>220000</v>
      </c>
      <c r="F133" s="40"/>
      <c r="G133" s="12"/>
      <c r="H133" s="9"/>
    </row>
    <row r="134" spans="1:8" ht="33" x14ac:dyDescent="0.25">
      <c r="A134" s="37">
        <v>82</v>
      </c>
      <c r="B134" s="169"/>
      <c r="C134" s="36" t="s">
        <v>325</v>
      </c>
      <c r="D134" s="108" t="s">
        <v>329</v>
      </c>
      <c r="E134" s="106">
        <v>230000</v>
      </c>
      <c r="F134" s="40"/>
      <c r="G134" s="12"/>
      <c r="H134" s="9"/>
    </row>
    <row r="135" spans="1:8" ht="33" x14ac:dyDescent="0.25">
      <c r="A135" s="177">
        <v>83</v>
      </c>
      <c r="B135" s="169"/>
      <c r="C135" s="35" t="s">
        <v>408</v>
      </c>
      <c r="D135" s="35"/>
      <c r="E135" s="72">
        <v>250000</v>
      </c>
      <c r="F135" s="40"/>
      <c r="G135" s="12"/>
      <c r="H135" s="9"/>
    </row>
    <row r="136" spans="1:8" ht="16.5" x14ac:dyDescent="0.25">
      <c r="A136" s="178"/>
      <c r="B136" s="169"/>
      <c r="C136" s="35" t="s">
        <v>409</v>
      </c>
      <c r="D136" s="35"/>
      <c r="E136" s="72">
        <v>375000</v>
      </c>
      <c r="F136" s="40"/>
      <c r="G136" s="12"/>
      <c r="H136" s="9"/>
    </row>
    <row r="137" spans="1:8" ht="33" x14ac:dyDescent="0.25">
      <c r="A137" s="179"/>
      <c r="B137" s="169"/>
      <c r="C137" s="35" t="s">
        <v>410</v>
      </c>
      <c r="D137" s="35"/>
      <c r="E137" s="72">
        <v>500000</v>
      </c>
      <c r="F137" s="40"/>
      <c r="G137" s="12"/>
      <c r="H137" s="9"/>
    </row>
    <row r="138" spans="1:8" ht="33" x14ac:dyDescent="0.25">
      <c r="A138" s="37">
        <v>84</v>
      </c>
      <c r="B138" s="169"/>
      <c r="C138" s="36" t="s">
        <v>411</v>
      </c>
      <c r="D138" s="36" t="s">
        <v>137</v>
      </c>
      <c r="E138" s="68">
        <v>700000</v>
      </c>
      <c r="F138" s="40"/>
      <c r="G138" s="12"/>
      <c r="H138" s="9"/>
    </row>
    <row r="139" spans="1:8" ht="49.5" x14ac:dyDescent="0.25">
      <c r="A139" s="37">
        <v>85</v>
      </c>
      <c r="B139" s="169"/>
      <c r="C139" s="36" t="s">
        <v>138</v>
      </c>
      <c r="D139" s="108" t="s">
        <v>330</v>
      </c>
      <c r="E139" s="68">
        <v>770000</v>
      </c>
      <c r="F139" s="40"/>
      <c r="G139" s="12"/>
      <c r="H139" s="9"/>
    </row>
    <row r="140" spans="1:8" ht="49.5" x14ac:dyDescent="0.25">
      <c r="A140" s="37">
        <v>86</v>
      </c>
      <c r="B140" s="170"/>
      <c r="C140" s="36" t="s">
        <v>139</v>
      </c>
      <c r="D140" s="36" t="s">
        <v>140</v>
      </c>
      <c r="E140" s="68">
        <v>249000</v>
      </c>
      <c r="F140" s="40"/>
      <c r="G140" s="12"/>
      <c r="H140" s="9"/>
    </row>
    <row r="141" spans="1:8" ht="33" x14ac:dyDescent="0.25">
      <c r="A141" s="37">
        <v>87</v>
      </c>
      <c r="B141" s="160" t="s">
        <v>282</v>
      </c>
      <c r="C141" s="35" t="s">
        <v>141</v>
      </c>
      <c r="D141" s="35" t="s">
        <v>142</v>
      </c>
      <c r="E141" s="72">
        <v>157000</v>
      </c>
      <c r="F141" s="40"/>
      <c r="G141" s="12"/>
      <c r="H141" s="9"/>
    </row>
    <row r="142" spans="1:8" ht="33" x14ac:dyDescent="0.25">
      <c r="A142" s="37">
        <v>88</v>
      </c>
      <c r="B142" s="161"/>
      <c r="C142" s="35" t="s">
        <v>143</v>
      </c>
      <c r="D142" s="35" t="s">
        <v>144</v>
      </c>
      <c r="E142" s="72">
        <v>157000</v>
      </c>
      <c r="F142" s="40"/>
      <c r="G142" s="12"/>
      <c r="H142" s="9"/>
    </row>
    <row r="143" spans="1:8" ht="16.5" x14ac:dyDescent="0.25">
      <c r="A143" s="37">
        <v>89</v>
      </c>
      <c r="B143" s="161"/>
      <c r="C143" s="35" t="s">
        <v>393</v>
      </c>
      <c r="D143" s="35" t="s">
        <v>394</v>
      </c>
      <c r="E143" s="72">
        <v>143000</v>
      </c>
      <c r="F143" s="40"/>
      <c r="G143" s="12"/>
      <c r="H143" s="9"/>
    </row>
    <row r="144" spans="1:8" ht="16.5" x14ac:dyDescent="0.25">
      <c r="A144" s="37">
        <v>90</v>
      </c>
      <c r="B144" s="161"/>
      <c r="C144" s="35" t="s">
        <v>395</v>
      </c>
      <c r="D144" s="35" t="s">
        <v>394</v>
      </c>
      <c r="E144" s="72">
        <v>185000</v>
      </c>
      <c r="F144" s="40"/>
      <c r="G144" s="12"/>
      <c r="H144" s="9"/>
    </row>
    <row r="145" spans="1:8" ht="49.5" x14ac:dyDescent="0.25">
      <c r="A145" s="37">
        <v>91</v>
      </c>
      <c r="B145" s="161"/>
      <c r="C145" s="35" t="s">
        <v>370</v>
      </c>
      <c r="D145" s="35" t="s">
        <v>371</v>
      </c>
      <c r="E145" s="72">
        <v>1200000</v>
      </c>
      <c r="F145" s="109"/>
      <c r="G145" s="12"/>
      <c r="H145" s="9"/>
    </row>
    <row r="146" spans="1:8" ht="33" x14ac:dyDescent="0.25">
      <c r="A146" s="37">
        <v>92</v>
      </c>
      <c r="B146" s="162"/>
      <c r="C146" s="35" t="s">
        <v>145</v>
      </c>
      <c r="D146" s="35" t="s">
        <v>146</v>
      </c>
      <c r="E146" s="72"/>
      <c r="F146" s="40"/>
      <c r="G146" s="12"/>
      <c r="H146" s="9"/>
    </row>
    <row r="147" spans="1:8" ht="33" x14ac:dyDescent="0.25">
      <c r="A147" s="37">
        <v>93</v>
      </c>
      <c r="B147" s="161" t="s">
        <v>283</v>
      </c>
      <c r="C147" s="35" t="s">
        <v>149</v>
      </c>
      <c r="D147" s="35" t="s">
        <v>150</v>
      </c>
      <c r="E147" s="72"/>
      <c r="F147" s="40"/>
      <c r="G147" s="12"/>
      <c r="H147" s="9"/>
    </row>
    <row r="148" spans="1:8" ht="33" x14ac:dyDescent="0.25">
      <c r="A148" s="37">
        <v>94</v>
      </c>
      <c r="B148" s="161"/>
      <c r="C148" s="35" t="s">
        <v>331</v>
      </c>
      <c r="D148" s="108" t="s">
        <v>332</v>
      </c>
      <c r="E148" s="72">
        <v>700000</v>
      </c>
      <c r="F148" s="40"/>
      <c r="G148" s="12"/>
      <c r="H148" s="9"/>
    </row>
    <row r="149" spans="1:8" ht="33" x14ac:dyDescent="0.25">
      <c r="A149" s="37">
        <v>95</v>
      </c>
      <c r="B149" s="161"/>
      <c r="C149" s="35" t="s">
        <v>151</v>
      </c>
      <c r="D149" s="35" t="s">
        <v>152</v>
      </c>
      <c r="E149" s="68">
        <v>847000</v>
      </c>
      <c r="F149" s="40"/>
      <c r="G149" s="12"/>
      <c r="H149" s="9"/>
    </row>
    <row r="150" spans="1:8" ht="33" x14ac:dyDescent="0.25">
      <c r="A150" s="37">
        <v>96</v>
      </c>
      <c r="B150" s="161"/>
      <c r="C150" s="35" t="s">
        <v>153</v>
      </c>
      <c r="D150" s="35" t="s">
        <v>154</v>
      </c>
      <c r="E150" s="68">
        <v>2178000</v>
      </c>
      <c r="F150" s="40"/>
      <c r="G150" s="12"/>
      <c r="H150" s="9"/>
    </row>
    <row r="151" spans="1:8" ht="33" x14ac:dyDescent="0.25">
      <c r="A151" s="37">
        <v>97</v>
      </c>
      <c r="B151" s="161"/>
      <c r="C151" s="35" t="s">
        <v>155</v>
      </c>
      <c r="D151" s="35" t="s">
        <v>156</v>
      </c>
      <c r="E151" s="68">
        <v>847000</v>
      </c>
      <c r="F151" s="40"/>
      <c r="G151" s="12"/>
      <c r="H151" s="9"/>
    </row>
    <row r="152" spans="1:8" ht="33" x14ac:dyDescent="0.25">
      <c r="A152" s="37">
        <v>98</v>
      </c>
      <c r="B152" s="161"/>
      <c r="C152" s="35" t="s">
        <v>157</v>
      </c>
      <c r="D152" s="108" t="s">
        <v>333</v>
      </c>
      <c r="E152" s="68">
        <v>1700000</v>
      </c>
      <c r="F152" s="40"/>
      <c r="G152" s="12"/>
      <c r="H152" s="9"/>
    </row>
    <row r="153" spans="1:8" ht="33" x14ac:dyDescent="0.25">
      <c r="A153" s="37">
        <v>99</v>
      </c>
      <c r="B153" s="161"/>
      <c r="C153" s="35" t="s">
        <v>158</v>
      </c>
      <c r="D153" s="35" t="s">
        <v>146</v>
      </c>
      <c r="E153" s="68"/>
      <c r="F153" s="40"/>
      <c r="G153" s="12"/>
      <c r="H153" s="9"/>
    </row>
    <row r="154" spans="1:8" ht="135" x14ac:dyDescent="0.25">
      <c r="A154" s="37">
        <v>100</v>
      </c>
      <c r="B154" s="163" t="s">
        <v>304</v>
      </c>
      <c r="C154" s="35" t="s">
        <v>342</v>
      </c>
      <c r="D154" s="35" t="s">
        <v>284</v>
      </c>
      <c r="E154" s="107">
        <v>3420000</v>
      </c>
      <c r="F154" s="113" t="s">
        <v>335</v>
      </c>
      <c r="G154" s="114"/>
      <c r="H154" s="9"/>
    </row>
    <row r="155" spans="1:8" ht="49.5" x14ac:dyDescent="0.25">
      <c r="A155" s="37">
        <v>101</v>
      </c>
      <c r="B155" s="163"/>
      <c r="C155" s="35" t="s">
        <v>343</v>
      </c>
      <c r="D155" s="35" t="s">
        <v>285</v>
      </c>
      <c r="E155" s="107">
        <v>3420000</v>
      </c>
      <c r="F155" s="40"/>
      <c r="G155" s="12"/>
      <c r="H155" s="9"/>
    </row>
    <row r="156" spans="1:8" ht="135" x14ac:dyDescent="0.25">
      <c r="A156" s="37">
        <v>102</v>
      </c>
      <c r="B156" s="163"/>
      <c r="C156" s="35" t="s">
        <v>344</v>
      </c>
      <c r="D156" s="35" t="s">
        <v>309</v>
      </c>
      <c r="E156" s="107">
        <v>3420000</v>
      </c>
      <c r="F156" s="113" t="s">
        <v>335</v>
      </c>
      <c r="G156" s="114"/>
      <c r="H156" s="9"/>
    </row>
    <row r="157" spans="1:8" ht="49.5" x14ac:dyDescent="0.25">
      <c r="A157" s="37">
        <v>103</v>
      </c>
      <c r="B157" s="163"/>
      <c r="C157" s="35" t="s">
        <v>345</v>
      </c>
      <c r="D157" s="35" t="s">
        <v>310</v>
      </c>
      <c r="E157" s="107">
        <v>3420000</v>
      </c>
      <c r="F157" s="40"/>
      <c r="G157" s="12"/>
      <c r="H157" s="9"/>
    </row>
    <row r="158" spans="1:8" ht="33" x14ac:dyDescent="0.25">
      <c r="A158" s="37">
        <v>104</v>
      </c>
      <c r="B158" s="163"/>
      <c r="C158" s="35" t="s">
        <v>346</v>
      </c>
      <c r="D158" s="35" t="s">
        <v>286</v>
      </c>
      <c r="E158" s="107">
        <v>3420000</v>
      </c>
      <c r="F158" s="40"/>
      <c r="G158" s="12"/>
      <c r="H158" s="9"/>
    </row>
    <row r="159" spans="1:8" ht="49.5" x14ac:dyDescent="0.25">
      <c r="A159" s="37">
        <v>105</v>
      </c>
      <c r="B159" s="163"/>
      <c r="C159" s="108" t="s">
        <v>373</v>
      </c>
      <c r="D159" s="35" t="s">
        <v>287</v>
      </c>
      <c r="E159" s="107">
        <v>5730000</v>
      </c>
      <c r="F159" s="40"/>
      <c r="G159" s="12"/>
      <c r="H159" s="9"/>
    </row>
    <row r="160" spans="1:8" ht="49.5" x14ac:dyDescent="0.25">
      <c r="A160" s="37">
        <v>106</v>
      </c>
      <c r="B160" s="163"/>
      <c r="C160" s="35" t="s">
        <v>347</v>
      </c>
      <c r="D160" s="35" t="s">
        <v>288</v>
      </c>
      <c r="E160" s="107">
        <v>3420000</v>
      </c>
      <c r="F160" s="40"/>
      <c r="G160" s="12"/>
      <c r="H160" s="9"/>
    </row>
    <row r="161" spans="1:8" ht="49.5" x14ac:dyDescent="0.25">
      <c r="A161" s="37">
        <v>107</v>
      </c>
      <c r="B161" s="163"/>
      <c r="C161" s="35" t="s">
        <v>348</v>
      </c>
      <c r="D161" s="35" t="s">
        <v>288</v>
      </c>
      <c r="E161" s="107">
        <v>4530000</v>
      </c>
      <c r="F161" s="40"/>
      <c r="G161" s="12"/>
      <c r="H161" s="9"/>
    </row>
    <row r="162" spans="1:8" ht="49.5" x14ac:dyDescent="0.25">
      <c r="A162" s="37">
        <v>108</v>
      </c>
      <c r="B162" s="163"/>
      <c r="C162" s="35" t="s">
        <v>349</v>
      </c>
      <c r="D162" s="35" t="s">
        <v>289</v>
      </c>
      <c r="E162" s="107">
        <v>3420000</v>
      </c>
      <c r="F162" s="40"/>
      <c r="G162" s="12"/>
      <c r="H162" s="9"/>
    </row>
    <row r="163" spans="1:8" ht="49.5" x14ac:dyDescent="0.25">
      <c r="A163" s="37">
        <v>109</v>
      </c>
      <c r="B163" s="163"/>
      <c r="C163" s="108" t="s">
        <v>372</v>
      </c>
      <c r="D163" s="35" t="s">
        <v>290</v>
      </c>
      <c r="E163" s="107">
        <v>5515200</v>
      </c>
      <c r="F163" s="40"/>
      <c r="G163" s="12"/>
      <c r="H163" s="9"/>
    </row>
    <row r="164" spans="1:8" ht="49.5" x14ac:dyDescent="0.25">
      <c r="A164" s="37">
        <v>110</v>
      </c>
      <c r="B164" s="163"/>
      <c r="C164" s="35" t="s">
        <v>350</v>
      </c>
      <c r="D164" s="35" t="s">
        <v>292</v>
      </c>
      <c r="E164" s="72">
        <v>2790000</v>
      </c>
      <c r="F164" s="115" t="s">
        <v>291</v>
      </c>
      <c r="G164" s="12"/>
      <c r="H164" s="9"/>
    </row>
    <row r="165" spans="1:8" ht="49.5" x14ac:dyDescent="0.25">
      <c r="A165" s="37">
        <v>111</v>
      </c>
      <c r="B165" s="163"/>
      <c r="C165" s="35" t="s">
        <v>351</v>
      </c>
      <c r="D165" s="35" t="s">
        <v>293</v>
      </c>
      <c r="E165" s="107">
        <v>3078000</v>
      </c>
      <c r="F165" s="40"/>
      <c r="G165" s="12"/>
      <c r="H165" s="9"/>
    </row>
    <row r="166" spans="1:8" ht="49.5" x14ac:dyDescent="0.25">
      <c r="A166" s="37">
        <v>112</v>
      </c>
      <c r="B166" s="163"/>
      <c r="C166" s="35" t="s">
        <v>352</v>
      </c>
      <c r="D166" s="35" t="s">
        <v>293</v>
      </c>
      <c r="E166" s="107">
        <v>4200000</v>
      </c>
      <c r="F166" s="40"/>
      <c r="G166" s="12"/>
      <c r="H166" s="9"/>
    </row>
    <row r="167" spans="1:8" ht="49.5" x14ac:dyDescent="0.25">
      <c r="A167" s="37">
        <v>113</v>
      </c>
      <c r="B167" s="163"/>
      <c r="C167" s="35" t="s">
        <v>353</v>
      </c>
      <c r="D167" s="35" t="s">
        <v>294</v>
      </c>
      <c r="E167" s="107">
        <v>3078000</v>
      </c>
      <c r="F167" s="40"/>
      <c r="G167" s="12"/>
      <c r="H167" s="9"/>
    </row>
    <row r="168" spans="1:8" ht="49.5" x14ac:dyDescent="0.25">
      <c r="A168" s="37">
        <v>114</v>
      </c>
      <c r="B168" s="163"/>
      <c r="C168" s="35" t="s">
        <v>354</v>
      </c>
      <c r="D168" s="35" t="s">
        <v>294</v>
      </c>
      <c r="E168" s="107">
        <v>4200000</v>
      </c>
      <c r="F168" s="40"/>
      <c r="G168" s="12"/>
      <c r="H168" s="9"/>
    </row>
    <row r="169" spans="1:8" ht="49.5" x14ac:dyDescent="0.25">
      <c r="A169" s="37">
        <v>115</v>
      </c>
      <c r="B169" s="163"/>
      <c r="C169" s="35" t="s">
        <v>355</v>
      </c>
      <c r="D169" s="35" t="s">
        <v>295</v>
      </c>
      <c r="E169" s="107">
        <v>3078000</v>
      </c>
      <c r="F169" s="40"/>
      <c r="G169" s="12"/>
      <c r="H169" s="9"/>
    </row>
    <row r="170" spans="1:8" ht="33" x14ac:dyDescent="0.25">
      <c r="A170" s="37">
        <v>116</v>
      </c>
      <c r="B170" s="163"/>
      <c r="C170" s="35" t="s">
        <v>356</v>
      </c>
      <c r="D170" s="35" t="s">
        <v>296</v>
      </c>
      <c r="E170" s="107">
        <v>3420000</v>
      </c>
      <c r="F170" s="40"/>
      <c r="G170" s="12"/>
      <c r="H170" s="9"/>
    </row>
    <row r="171" spans="1:8" ht="33" x14ac:dyDescent="0.25">
      <c r="A171" s="37">
        <v>117</v>
      </c>
      <c r="B171" s="163"/>
      <c r="C171" s="35" t="s">
        <v>357</v>
      </c>
      <c r="D171" s="35" t="s">
        <v>297</v>
      </c>
      <c r="E171" s="107">
        <v>3420000</v>
      </c>
      <c r="F171" s="40"/>
      <c r="G171" s="12"/>
      <c r="H171" s="9"/>
    </row>
    <row r="172" spans="1:8" ht="33" x14ac:dyDescent="0.25">
      <c r="A172" s="37">
        <v>118</v>
      </c>
      <c r="B172" s="163"/>
      <c r="C172" s="35" t="s">
        <v>358</v>
      </c>
      <c r="D172" s="35" t="s">
        <v>298</v>
      </c>
      <c r="E172" s="107">
        <v>3420000</v>
      </c>
      <c r="F172" s="40"/>
      <c r="G172" s="12"/>
      <c r="H172" s="9"/>
    </row>
    <row r="173" spans="1:8" ht="33" x14ac:dyDescent="0.25">
      <c r="A173" s="37">
        <v>119</v>
      </c>
      <c r="B173" s="163"/>
      <c r="C173" s="35" t="s">
        <v>359</v>
      </c>
      <c r="D173" s="35" t="s">
        <v>305</v>
      </c>
      <c r="E173" s="107">
        <v>3420000</v>
      </c>
      <c r="F173" s="40"/>
      <c r="G173" s="12"/>
      <c r="H173" s="9"/>
    </row>
    <row r="174" spans="1:8" ht="33" x14ac:dyDescent="0.25">
      <c r="A174" s="37">
        <v>120</v>
      </c>
      <c r="B174" s="163"/>
      <c r="C174" s="35" t="s">
        <v>360</v>
      </c>
      <c r="D174" s="35" t="s">
        <v>299</v>
      </c>
      <c r="E174" s="107">
        <v>7740000</v>
      </c>
      <c r="F174" s="40"/>
      <c r="G174" s="12"/>
      <c r="H174" s="9"/>
    </row>
    <row r="175" spans="1:8" ht="33" x14ac:dyDescent="0.25">
      <c r="A175" s="37">
        <v>121</v>
      </c>
      <c r="B175" s="163"/>
      <c r="C175" s="35" t="s">
        <v>361</v>
      </c>
      <c r="D175" s="35" t="s">
        <v>306</v>
      </c>
      <c r="E175" s="107">
        <v>3420000</v>
      </c>
      <c r="F175" s="40"/>
      <c r="G175" s="12"/>
      <c r="H175" s="9"/>
    </row>
    <row r="176" spans="1:8" ht="49.5" x14ac:dyDescent="0.25">
      <c r="A176" s="37">
        <v>122</v>
      </c>
      <c r="B176" s="163"/>
      <c r="C176" s="35" t="s">
        <v>362</v>
      </c>
      <c r="D176" s="35" t="s">
        <v>307</v>
      </c>
      <c r="E176" s="107">
        <v>4740000</v>
      </c>
      <c r="F176" s="40"/>
      <c r="G176" s="12"/>
      <c r="H176" s="9"/>
    </row>
    <row r="177" spans="1:8" ht="33" x14ac:dyDescent="0.25">
      <c r="A177" s="37">
        <v>123</v>
      </c>
      <c r="B177" s="163"/>
      <c r="C177" s="35" t="s">
        <v>363</v>
      </c>
      <c r="D177" s="35" t="s">
        <v>308</v>
      </c>
      <c r="E177" s="72">
        <v>3720000</v>
      </c>
      <c r="F177" s="40"/>
      <c r="G177" s="12"/>
      <c r="H177" s="9"/>
    </row>
    <row r="178" spans="1:8" ht="33" x14ac:dyDescent="0.25">
      <c r="A178" s="37">
        <v>124</v>
      </c>
      <c r="B178" s="163"/>
      <c r="C178" s="35" t="s">
        <v>364</v>
      </c>
      <c r="D178" s="35"/>
      <c r="E178" s="107">
        <v>6060000</v>
      </c>
      <c r="F178" s="40"/>
      <c r="G178" s="12"/>
      <c r="H178" s="9"/>
    </row>
    <row r="179" spans="1:8" ht="33" x14ac:dyDescent="0.25">
      <c r="A179" s="37">
        <v>125</v>
      </c>
      <c r="B179" s="163"/>
      <c r="C179" s="35" t="s">
        <v>365</v>
      </c>
      <c r="D179" s="35"/>
      <c r="E179" s="107">
        <v>6060000</v>
      </c>
      <c r="F179" s="40"/>
      <c r="G179" s="12"/>
      <c r="H179" s="9"/>
    </row>
    <row r="180" spans="1:8" ht="33" x14ac:dyDescent="0.25">
      <c r="A180" s="37">
        <v>126</v>
      </c>
      <c r="B180" s="163"/>
      <c r="C180" s="35" t="s">
        <v>366</v>
      </c>
      <c r="D180" s="35" t="s">
        <v>301</v>
      </c>
      <c r="E180" s="107">
        <v>5520000</v>
      </c>
      <c r="F180" s="40"/>
      <c r="G180" s="12"/>
      <c r="H180" s="9"/>
    </row>
    <row r="181" spans="1:8" ht="33" x14ac:dyDescent="0.25">
      <c r="A181" s="37">
        <v>127</v>
      </c>
      <c r="B181" s="163"/>
      <c r="C181" s="35" t="s">
        <v>367</v>
      </c>
      <c r="D181" s="35" t="s">
        <v>302</v>
      </c>
      <c r="E181" s="107">
        <v>9930000</v>
      </c>
      <c r="F181" s="40"/>
      <c r="G181" s="12"/>
      <c r="H181" s="9"/>
    </row>
    <row r="182" spans="1:8" ht="33" x14ac:dyDescent="0.25">
      <c r="A182" s="37">
        <v>128</v>
      </c>
      <c r="B182" s="163"/>
      <c r="C182" s="35" t="s">
        <v>368</v>
      </c>
      <c r="D182" s="35" t="s">
        <v>303</v>
      </c>
      <c r="E182" s="107">
        <v>7740000</v>
      </c>
      <c r="F182" s="40"/>
      <c r="G182" s="12"/>
      <c r="H182" s="9"/>
    </row>
    <row r="183" spans="1:8" ht="49.5" x14ac:dyDescent="0.25">
      <c r="A183" s="37">
        <v>129</v>
      </c>
      <c r="B183" s="163"/>
      <c r="C183" s="35" t="s">
        <v>369</v>
      </c>
      <c r="D183" s="35" t="s">
        <v>300</v>
      </c>
      <c r="E183" s="107">
        <v>23160000</v>
      </c>
      <c r="F183" s="40"/>
      <c r="G183" s="12"/>
      <c r="H183" s="9"/>
    </row>
    <row r="184" spans="1:8" ht="16.5" x14ac:dyDescent="0.25">
      <c r="A184" s="164" t="s">
        <v>206</v>
      </c>
      <c r="B184" s="164"/>
      <c r="C184" s="164"/>
      <c r="D184" s="164"/>
      <c r="E184" s="77"/>
      <c r="F184" s="67"/>
      <c r="G184" s="12"/>
      <c r="H184" s="9"/>
    </row>
    <row r="185" spans="1:8" ht="33" x14ac:dyDescent="0.25">
      <c r="A185" s="37">
        <v>130</v>
      </c>
      <c r="B185" s="78"/>
      <c r="C185" s="35" t="s">
        <v>159</v>
      </c>
      <c r="D185" s="35" t="s">
        <v>160</v>
      </c>
      <c r="E185" s="72">
        <v>88000</v>
      </c>
      <c r="F185" s="40"/>
      <c r="G185" s="12"/>
      <c r="H185" s="9"/>
    </row>
    <row r="186" spans="1:8" ht="33" x14ac:dyDescent="0.25">
      <c r="A186" s="37">
        <v>131</v>
      </c>
      <c r="B186" s="79"/>
      <c r="C186" s="36" t="s">
        <v>135</v>
      </c>
      <c r="D186" s="36" t="s">
        <v>136</v>
      </c>
      <c r="E186" s="106">
        <v>140000</v>
      </c>
      <c r="F186" s="40"/>
      <c r="G186" s="12"/>
      <c r="H186" s="9"/>
    </row>
    <row r="187" spans="1:8" ht="33" x14ac:dyDescent="0.25">
      <c r="A187" s="37">
        <v>132</v>
      </c>
      <c r="B187" s="80"/>
      <c r="C187" s="81" t="s">
        <v>147</v>
      </c>
      <c r="D187" s="81" t="s">
        <v>148</v>
      </c>
      <c r="E187" s="82">
        <v>450000</v>
      </c>
      <c r="F187" s="40"/>
      <c r="G187" s="12"/>
      <c r="H187" s="12"/>
    </row>
    <row r="188" spans="1:8" s="15" customFormat="1" ht="49.5" x14ac:dyDescent="0.25">
      <c r="A188" s="37">
        <v>133</v>
      </c>
      <c r="B188" s="160" t="s">
        <v>203</v>
      </c>
      <c r="C188" s="35" t="s">
        <v>222</v>
      </c>
      <c r="D188" s="35" t="s">
        <v>223</v>
      </c>
      <c r="E188" s="72">
        <v>178000</v>
      </c>
      <c r="F188" s="40"/>
    </row>
    <row r="189" spans="1:8" s="15" customFormat="1" ht="33" x14ac:dyDescent="0.25">
      <c r="A189" s="37">
        <v>134</v>
      </c>
      <c r="B189" s="162"/>
      <c r="C189" s="35" t="s">
        <v>224</v>
      </c>
      <c r="D189" s="35" t="s">
        <v>225</v>
      </c>
      <c r="E189" s="72">
        <v>127000</v>
      </c>
      <c r="F189" s="40"/>
    </row>
    <row r="190" spans="1:8" s="16" customFormat="1" ht="16.5" x14ac:dyDescent="0.25">
      <c r="A190" s="154" t="s">
        <v>163</v>
      </c>
      <c r="B190" s="155"/>
      <c r="C190" s="155"/>
      <c r="D190" s="156"/>
      <c r="E190" s="122"/>
      <c r="F190" s="62"/>
    </row>
    <row r="191" spans="1:8" s="16" customFormat="1" ht="33" x14ac:dyDescent="0.25">
      <c r="A191" s="83">
        <v>135</v>
      </c>
      <c r="B191" s="84"/>
      <c r="C191" s="85" t="s">
        <v>164</v>
      </c>
      <c r="D191" s="85" t="s">
        <v>165</v>
      </c>
      <c r="E191" s="83">
        <v>71000</v>
      </c>
      <c r="F191" s="172" t="s">
        <v>384</v>
      </c>
    </row>
    <row r="192" spans="1:8" s="16" customFormat="1" ht="49.5" x14ac:dyDescent="0.25">
      <c r="A192" s="83">
        <v>136</v>
      </c>
      <c r="B192" s="84"/>
      <c r="C192" s="85" t="s">
        <v>166</v>
      </c>
      <c r="D192" s="85" t="s">
        <v>167</v>
      </c>
      <c r="E192" s="83">
        <v>86000</v>
      </c>
      <c r="F192" s="173"/>
    </row>
    <row r="193" spans="1:8" ht="16.5" x14ac:dyDescent="0.25">
      <c r="A193" s="164" t="s">
        <v>168</v>
      </c>
      <c r="B193" s="164"/>
      <c r="C193" s="164"/>
      <c r="D193" s="164"/>
      <c r="E193" s="77"/>
      <c r="F193" s="67"/>
      <c r="G193" s="12"/>
      <c r="H193" s="9"/>
    </row>
    <row r="194" spans="1:8" ht="33" customHeight="1" x14ac:dyDescent="0.25">
      <c r="A194" s="86">
        <v>137</v>
      </c>
      <c r="B194" s="38"/>
      <c r="C194" s="35" t="s">
        <v>169</v>
      </c>
      <c r="D194" s="35" t="s">
        <v>170</v>
      </c>
      <c r="E194" s="107">
        <v>1968000</v>
      </c>
      <c r="F194" s="174" t="s">
        <v>326</v>
      </c>
      <c r="G194" s="12"/>
      <c r="H194" s="9"/>
    </row>
    <row r="195" spans="1:8" ht="33" x14ac:dyDescent="0.25">
      <c r="A195" s="86">
        <v>138</v>
      </c>
      <c r="B195" s="38"/>
      <c r="C195" s="35" t="s">
        <v>171</v>
      </c>
      <c r="D195" s="35" t="s">
        <v>172</v>
      </c>
      <c r="E195" s="107">
        <v>2952000</v>
      </c>
      <c r="F195" s="175"/>
      <c r="G195" s="12"/>
      <c r="H195" s="9"/>
    </row>
    <row r="196" spans="1:8" ht="66" x14ac:dyDescent="0.25">
      <c r="A196" s="86">
        <v>139</v>
      </c>
      <c r="B196" s="38"/>
      <c r="C196" s="35" t="s">
        <v>173</v>
      </c>
      <c r="D196" s="35" t="s">
        <v>174</v>
      </c>
      <c r="E196" s="107">
        <v>4100000</v>
      </c>
      <c r="F196" s="176"/>
      <c r="G196" s="12"/>
      <c r="H196" s="9"/>
    </row>
    <row r="197" spans="1:8" ht="49.5" x14ac:dyDescent="0.25">
      <c r="A197" s="86">
        <v>140</v>
      </c>
      <c r="B197" s="38"/>
      <c r="C197" s="35" t="s">
        <v>340</v>
      </c>
      <c r="D197" s="35" t="s">
        <v>341</v>
      </c>
      <c r="E197" s="107">
        <v>550000</v>
      </c>
      <c r="F197" s="105"/>
      <c r="G197" s="12"/>
      <c r="H197" s="9"/>
    </row>
    <row r="198" spans="1:8" ht="280.5" x14ac:dyDescent="0.25">
      <c r="A198" s="86">
        <v>141</v>
      </c>
      <c r="B198" s="38"/>
      <c r="C198" s="35" t="s">
        <v>175</v>
      </c>
      <c r="D198" s="35" t="s">
        <v>176</v>
      </c>
      <c r="E198" s="72">
        <v>495000</v>
      </c>
      <c r="F198" s="105" t="s">
        <v>328</v>
      </c>
      <c r="G198" s="12"/>
      <c r="H198" s="9"/>
    </row>
    <row r="199" spans="1:8" ht="16.5" x14ac:dyDescent="0.25">
      <c r="A199" s="86">
        <v>142</v>
      </c>
      <c r="B199" s="38"/>
      <c r="C199" s="35" t="s">
        <v>177</v>
      </c>
      <c r="D199" s="35" t="s">
        <v>178</v>
      </c>
      <c r="E199" s="72">
        <v>268000</v>
      </c>
      <c r="F199" s="40"/>
      <c r="G199" s="12"/>
      <c r="H199" s="9"/>
    </row>
    <row r="200" spans="1:8" ht="16.5" x14ac:dyDescent="0.25">
      <c r="A200" s="86">
        <v>143</v>
      </c>
      <c r="B200" s="38"/>
      <c r="C200" s="35" t="s">
        <v>179</v>
      </c>
      <c r="D200" s="35" t="s">
        <v>180</v>
      </c>
      <c r="E200" s="72">
        <v>151000</v>
      </c>
      <c r="F200" s="40"/>
      <c r="G200" s="12"/>
      <c r="H200" s="9"/>
    </row>
    <row r="201" spans="1:8" ht="16.5" x14ac:dyDescent="0.25">
      <c r="A201" s="86">
        <v>144</v>
      </c>
      <c r="B201" s="38"/>
      <c r="C201" s="35" t="s">
        <v>338</v>
      </c>
      <c r="D201" s="35" t="s">
        <v>339</v>
      </c>
      <c r="E201" s="72">
        <v>220000</v>
      </c>
      <c r="F201" s="40"/>
      <c r="G201" s="12"/>
      <c r="H201" s="9"/>
    </row>
    <row r="202" spans="1:8" ht="16.5" x14ac:dyDescent="0.25">
      <c r="A202" s="164" t="s">
        <v>263</v>
      </c>
      <c r="B202" s="164"/>
      <c r="C202" s="164"/>
      <c r="D202" s="164"/>
      <c r="E202" s="77"/>
      <c r="F202" s="67"/>
      <c r="G202" s="12"/>
      <c r="H202" s="9"/>
    </row>
    <row r="203" spans="1:8" ht="49.5" x14ac:dyDescent="0.25">
      <c r="A203" s="86">
        <v>145</v>
      </c>
      <c r="B203" s="38"/>
      <c r="C203" s="35" t="s">
        <v>264</v>
      </c>
      <c r="D203" s="35" t="s">
        <v>265</v>
      </c>
      <c r="E203" s="72">
        <v>390000</v>
      </c>
      <c r="F203" s="40"/>
      <c r="G203" s="12"/>
      <c r="H203" s="9"/>
    </row>
    <row r="204" spans="1:8" ht="16.5" x14ac:dyDescent="0.25">
      <c r="A204" s="164" t="s">
        <v>233</v>
      </c>
      <c r="B204" s="164"/>
      <c r="C204" s="164"/>
      <c r="D204" s="164"/>
      <c r="E204" s="77"/>
      <c r="F204" s="67"/>
      <c r="G204" s="12"/>
      <c r="H204" s="9"/>
    </row>
    <row r="205" spans="1:8" ht="16.5" x14ac:dyDescent="0.25">
      <c r="A205" s="37">
        <v>146</v>
      </c>
      <c r="B205" s="78"/>
      <c r="C205" s="36" t="s">
        <v>21</v>
      </c>
      <c r="D205" s="36" t="s">
        <v>22</v>
      </c>
      <c r="E205" s="106">
        <v>165000</v>
      </c>
      <c r="F205" s="40"/>
      <c r="G205" s="12"/>
      <c r="H205" s="9"/>
    </row>
    <row r="206" spans="1:8" ht="33" x14ac:dyDescent="0.25">
      <c r="A206" s="37">
        <v>147</v>
      </c>
      <c r="B206" s="78"/>
      <c r="C206" s="36" t="s">
        <v>181</v>
      </c>
      <c r="D206" s="36" t="s">
        <v>182</v>
      </c>
      <c r="E206" s="68">
        <v>72000</v>
      </c>
      <c r="F206" s="40"/>
      <c r="G206" s="12"/>
      <c r="H206" s="9"/>
    </row>
    <row r="207" spans="1:8" ht="33" x14ac:dyDescent="0.25">
      <c r="A207" s="37">
        <v>148</v>
      </c>
      <c r="B207" s="78"/>
      <c r="C207" s="35" t="s">
        <v>183</v>
      </c>
      <c r="D207" s="35" t="s">
        <v>184</v>
      </c>
      <c r="E207" s="68">
        <v>329000</v>
      </c>
      <c r="F207" s="40"/>
      <c r="G207" s="12"/>
      <c r="H207" s="9"/>
    </row>
    <row r="208" spans="1:8" ht="49.5" x14ac:dyDescent="0.25">
      <c r="A208" s="37">
        <v>149</v>
      </c>
      <c r="B208" s="78"/>
      <c r="C208" s="36" t="s">
        <v>185</v>
      </c>
      <c r="D208" s="36" t="s">
        <v>186</v>
      </c>
      <c r="E208" s="68">
        <v>605000</v>
      </c>
      <c r="F208" s="40"/>
      <c r="G208" s="12"/>
      <c r="H208" s="9"/>
    </row>
    <row r="209" spans="1:8" ht="66" x14ac:dyDescent="0.25">
      <c r="A209" s="37">
        <v>150</v>
      </c>
      <c r="B209" s="78"/>
      <c r="C209" s="85" t="s">
        <v>187</v>
      </c>
      <c r="D209" s="85" t="s">
        <v>188</v>
      </c>
      <c r="E209" s="43">
        <v>1100000</v>
      </c>
      <c r="F209" s="40"/>
      <c r="G209" s="12"/>
      <c r="H209" s="9"/>
    </row>
    <row r="210" spans="1:8" ht="49.5" x14ac:dyDescent="0.25">
      <c r="A210" s="37">
        <v>151</v>
      </c>
      <c r="B210" s="78"/>
      <c r="C210" s="85" t="s">
        <v>276</v>
      </c>
      <c r="D210" s="85" t="s">
        <v>273</v>
      </c>
      <c r="E210" s="43">
        <v>187000</v>
      </c>
      <c r="F210" s="40"/>
      <c r="G210" s="12"/>
      <c r="H210" s="9"/>
    </row>
    <row r="211" spans="1:8" ht="16.5" x14ac:dyDescent="0.25">
      <c r="A211" s="37">
        <v>152</v>
      </c>
      <c r="B211" s="78"/>
      <c r="C211" s="35" t="s">
        <v>189</v>
      </c>
      <c r="D211" s="35" t="s">
        <v>190</v>
      </c>
      <c r="E211" s="68">
        <v>220000</v>
      </c>
      <c r="F211" s="40"/>
      <c r="G211" s="12"/>
      <c r="H211" s="9"/>
    </row>
    <row r="212" spans="1:8" ht="49.5" x14ac:dyDescent="0.25">
      <c r="A212" s="37">
        <v>153</v>
      </c>
      <c r="B212" s="78"/>
      <c r="C212" s="35" t="s">
        <v>385</v>
      </c>
      <c r="D212" s="35" t="s">
        <v>387</v>
      </c>
      <c r="E212" s="68">
        <v>817000</v>
      </c>
      <c r="F212" s="40"/>
      <c r="G212" s="12"/>
      <c r="H212" s="9"/>
    </row>
    <row r="213" spans="1:8" ht="66" x14ac:dyDescent="0.25">
      <c r="A213" s="37">
        <v>154</v>
      </c>
      <c r="B213" s="78"/>
      <c r="C213" s="35" t="s">
        <v>386</v>
      </c>
      <c r="D213" s="35" t="s">
        <v>388</v>
      </c>
      <c r="E213" s="68">
        <v>1500000</v>
      </c>
      <c r="F213" s="40"/>
      <c r="G213" s="12"/>
      <c r="H213" s="9"/>
    </row>
    <row r="214" spans="1:8" ht="33" x14ac:dyDescent="0.25">
      <c r="A214" s="37">
        <v>155</v>
      </c>
      <c r="B214" s="78"/>
      <c r="C214" s="35" t="s">
        <v>191</v>
      </c>
      <c r="D214" s="35" t="s">
        <v>192</v>
      </c>
      <c r="E214" s="72">
        <v>220000</v>
      </c>
      <c r="F214" s="40"/>
      <c r="G214" s="12"/>
      <c r="H214" s="9"/>
    </row>
    <row r="215" spans="1:8" ht="16.5" x14ac:dyDescent="0.25">
      <c r="A215" s="154" t="s">
        <v>322</v>
      </c>
      <c r="B215" s="155"/>
      <c r="C215" s="155"/>
      <c r="D215" s="156"/>
      <c r="E215" s="66"/>
      <c r="F215" s="67"/>
      <c r="G215" s="12"/>
      <c r="H215" s="9"/>
    </row>
    <row r="216" spans="1:8" ht="16.5" x14ac:dyDescent="0.25">
      <c r="A216" s="37">
        <v>156</v>
      </c>
      <c r="B216" s="78"/>
      <c r="C216" s="35" t="s">
        <v>313</v>
      </c>
      <c r="D216" s="35"/>
      <c r="E216" s="107">
        <v>165000</v>
      </c>
      <c r="F216" s="40"/>
      <c r="G216" s="12"/>
      <c r="H216" s="9"/>
    </row>
    <row r="217" spans="1:8" ht="16.5" x14ac:dyDescent="0.25">
      <c r="A217" s="37">
        <v>157</v>
      </c>
      <c r="B217" s="78"/>
      <c r="C217" s="35" t="s">
        <v>314</v>
      </c>
      <c r="D217" s="35" t="s">
        <v>315</v>
      </c>
      <c r="E217" s="72">
        <v>220000</v>
      </c>
      <c r="F217" s="40"/>
      <c r="G217" s="12"/>
      <c r="H217" s="9"/>
    </row>
    <row r="218" spans="1:8" ht="132" x14ac:dyDescent="0.25">
      <c r="A218" s="37">
        <v>158</v>
      </c>
      <c r="B218" s="78"/>
      <c r="C218" s="35" t="s">
        <v>316</v>
      </c>
      <c r="D218" s="35" t="s">
        <v>317</v>
      </c>
      <c r="E218" s="72">
        <v>380000</v>
      </c>
      <c r="F218" s="40"/>
      <c r="G218" s="12"/>
      <c r="H218" s="9"/>
    </row>
    <row r="219" spans="1:8" ht="99" x14ac:dyDescent="0.25">
      <c r="A219" s="37">
        <v>159</v>
      </c>
      <c r="B219" s="78"/>
      <c r="C219" s="35" t="s">
        <v>318</v>
      </c>
      <c r="D219" s="35" t="s">
        <v>319</v>
      </c>
      <c r="E219" s="72">
        <v>4500000</v>
      </c>
      <c r="F219" s="40"/>
      <c r="G219" s="12"/>
      <c r="H219" s="9"/>
    </row>
    <row r="220" spans="1:8" ht="49.5" x14ac:dyDescent="0.25">
      <c r="A220" s="37">
        <v>160</v>
      </c>
      <c r="B220" s="78"/>
      <c r="C220" s="35" t="s">
        <v>320</v>
      </c>
      <c r="D220" s="35" t="s">
        <v>321</v>
      </c>
      <c r="E220" s="72">
        <v>3200000</v>
      </c>
      <c r="F220" s="40"/>
      <c r="G220" s="12"/>
      <c r="H220" s="9"/>
    </row>
    <row r="221" spans="1:8" ht="16.5" x14ac:dyDescent="0.25">
      <c r="A221" s="154" t="s">
        <v>221</v>
      </c>
      <c r="B221" s="155"/>
      <c r="C221" s="155"/>
      <c r="D221" s="156"/>
      <c r="E221" s="66"/>
      <c r="F221" s="67"/>
      <c r="G221" s="12"/>
      <c r="H221" s="9"/>
    </row>
    <row r="222" spans="1:8" ht="16.5" x14ac:dyDescent="0.25">
      <c r="A222" s="37">
        <v>161</v>
      </c>
      <c r="B222" s="78"/>
      <c r="C222" s="87" t="s">
        <v>215</v>
      </c>
      <c r="D222" s="87" t="s">
        <v>216</v>
      </c>
      <c r="E222" s="88">
        <v>233000</v>
      </c>
      <c r="F222" s="40"/>
      <c r="G222" s="12"/>
      <c r="H222" s="9"/>
    </row>
    <row r="223" spans="1:8" ht="16.5" x14ac:dyDescent="0.25">
      <c r="A223" s="37">
        <v>162</v>
      </c>
      <c r="B223" s="78"/>
      <c r="C223" s="89" t="s">
        <v>217</v>
      </c>
      <c r="D223" s="89" t="s">
        <v>218</v>
      </c>
      <c r="E223" s="90">
        <v>227000</v>
      </c>
      <c r="F223" s="40"/>
      <c r="G223" s="12"/>
      <c r="H223" s="9"/>
    </row>
    <row r="224" spans="1:8" ht="16.5" x14ac:dyDescent="0.25">
      <c r="A224" s="37">
        <v>163</v>
      </c>
      <c r="B224" s="78"/>
      <c r="C224" s="89" t="s">
        <v>219</v>
      </c>
      <c r="D224" s="89" t="s">
        <v>220</v>
      </c>
      <c r="E224" s="90">
        <v>72000</v>
      </c>
      <c r="F224" s="40"/>
      <c r="G224" s="12"/>
      <c r="H224" s="9"/>
    </row>
    <row r="225" spans="1:8" ht="16.5" x14ac:dyDescent="0.25">
      <c r="A225" s="154" t="s">
        <v>210</v>
      </c>
      <c r="B225" s="155"/>
      <c r="C225" s="155"/>
      <c r="D225" s="156"/>
      <c r="E225" s="66"/>
      <c r="F225" s="67"/>
      <c r="G225" s="12"/>
      <c r="H225" s="9"/>
    </row>
    <row r="226" spans="1:8" ht="16.5" x14ac:dyDescent="0.25">
      <c r="A226" s="37">
        <v>164</v>
      </c>
      <c r="B226" s="78"/>
      <c r="C226" s="35" t="s">
        <v>211</v>
      </c>
      <c r="D226" s="35"/>
      <c r="E226" s="157">
        <v>183000</v>
      </c>
      <c r="F226" s="40"/>
      <c r="G226" s="12"/>
      <c r="H226" s="9"/>
    </row>
    <row r="227" spans="1:8" ht="16.5" x14ac:dyDescent="0.25">
      <c r="A227" s="37">
        <v>165</v>
      </c>
      <c r="B227" s="78"/>
      <c r="C227" s="35" t="s">
        <v>212</v>
      </c>
      <c r="D227" s="35"/>
      <c r="E227" s="158"/>
      <c r="F227" s="40"/>
      <c r="G227" s="12"/>
      <c r="H227" s="9"/>
    </row>
    <row r="228" spans="1:8" ht="16.5" x14ac:dyDescent="0.25">
      <c r="A228" s="37">
        <v>166</v>
      </c>
      <c r="B228" s="78"/>
      <c r="C228" s="35" t="s">
        <v>213</v>
      </c>
      <c r="D228" s="35"/>
      <c r="E228" s="158"/>
      <c r="F228" s="40"/>
      <c r="G228" s="12"/>
      <c r="H228" s="9"/>
    </row>
    <row r="229" spans="1:8" ht="16.5" x14ac:dyDescent="0.25">
      <c r="A229" s="37">
        <v>167</v>
      </c>
      <c r="B229" s="78"/>
      <c r="C229" s="36" t="s">
        <v>214</v>
      </c>
      <c r="D229" s="35"/>
      <c r="E229" s="159"/>
      <c r="F229" s="40"/>
      <c r="G229" s="12"/>
      <c r="H229" s="9"/>
    </row>
    <row r="230" spans="1:8" ht="16.5" x14ac:dyDescent="0.25">
      <c r="A230" s="154" t="s">
        <v>413</v>
      </c>
      <c r="B230" s="155"/>
      <c r="C230" s="155"/>
      <c r="D230" s="156"/>
      <c r="E230" s="66"/>
      <c r="F230" s="67"/>
      <c r="G230" s="12"/>
      <c r="H230" s="9"/>
    </row>
    <row r="231" spans="1:8" ht="16.5" x14ac:dyDescent="0.25">
      <c r="A231" s="37">
        <v>164</v>
      </c>
      <c r="B231" s="78"/>
      <c r="C231" s="35" t="s">
        <v>414</v>
      </c>
      <c r="D231" s="35"/>
      <c r="E231" s="72">
        <v>205000</v>
      </c>
      <c r="F231" s="40"/>
      <c r="G231" s="12"/>
      <c r="H231" s="9"/>
    </row>
    <row r="232" spans="1:8" ht="16.5" x14ac:dyDescent="0.25">
      <c r="A232" s="37">
        <v>165</v>
      </c>
      <c r="B232" s="78"/>
      <c r="C232" s="35" t="s">
        <v>415</v>
      </c>
      <c r="D232" s="35"/>
      <c r="E232" s="72">
        <v>340000</v>
      </c>
      <c r="F232" s="40"/>
      <c r="G232" s="12"/>
      <c r="H232" s="9"/>
    </row>
    <row r="233" spans="1:8" ht="16.5" x14ac:dyDescent="0.25">
      <c r="A233" s="37">
        <v>166</v>
      </c>
      <c r="B233" s="78"/>
      <c r="C233" s="35" t="s">
        <v>416</v>
      </c>
      <c r="D233" s="35"/>
      <c r="E233" s="72">
        <v>1700000</v>
      </c>
      <c r="F233" s="40"/>
      <c r="G233" s="12"/>
      <c r="H233" s="9"/>
    </row>
    <row r="234" spans="1:8" ht="16.5" x14ac:dyDescent="0.25">
      <c r="A234" s="37">
        <v>167</v>
      </c>
      <c r="B234" s="78"/>
      <c r="C234" s="36" t="s">
        <v>417</v>
      </c>
      <c r="D234" s="35"/>
      <c r="E234" s="72">
        <v>1360000</v>
      </c>
      <c r="F234" s="40"/>
      <c r="G234" s="12"/>
      <c r="H234" s="9"/>
    </row>
    <row r="235" spans="1:8" ht="16.5" x14ac:dyDescent="0.25">
      <c r="A235" s="91"/>
      <c r="B235" s="92"/>
      <c r="C235" s="91"/>
      <c r="D235" s="91"/>
      <c r="E235" s="93"/>
      <c r="F235" s="93"/>
      <c r="G235" s="93"/>
      <c r="H235" s="94"/>
    </row>
    <row r="236" spans="1:8" s="1" customFormat="1" ht="16.5" x14ac:dyDescent="0.25">
      <c r="A236" s="171" t="s">
        <v>27</v>
      </c>
      <c r="B236" s="171"/>
      <c r="C236" s="171"/>
      <c r="D236" s="171"/>
      <c r="E236" s="26"/>
      <c r="F236" s="26"/>
      <c r="G236" s="26"/>
      <c r="H236" s="95"/>
    </row>
    <row r="237" spans="1:8" s="1" customFormat="1" ht="16.5" x14ac:dyDescent="0.25">
      <c r="A237" s="96"/>
      <c r="B237" s="149" t="s">
        <v>266</v>
      </c>
      <c r="C237" s="149"/>
      <c r="D237" s="149"/>
      <c r="E237" s="149"/>
      <c r="F237" s="149"/>
      <c r="G237" s="149"/>
      <c r="H237" s="149"/>
    </row>
    <row r="238" spans="1:8" s="1" customFormat="1" ht="16.5" x14ac:dyDescent="0.25">
      <c r="A238" s="96"/>
      <c r="B238" s="149" t="s">
        <v>418</v>
      </c>
      <c r="C238" s="149"/>
      <c r="D238" s="149"/>
      <c r="E238" s="149"/>
      <c r="F238" s="149"/>
      <c r="G238" s="149"/>
      <c r="H238" s="149"/>
    </row>
    <row r="239" spans="1:8" s="2" customFormat="1" ht="38.25" customHeight="1" x14ac:dyDescent="0.25">
      <c r="A239" s="97"/>
      <c r="B239" s="149" t="s">
        <v>28</v>
      </c>
      <c r="C239" s="149"/>
      <c r="D239" s="149"/>
      <c r="E239" s="149"/>
      <c r="F239" s="149"/>
      <c r="G239" s="149"/>
      <c r="H239" s="149"/>
    </row>
    <row r="240" spans="1:8" s="17" customFormat="1" ht="32.25" customHeight="1" x14ac:dyDescent="0.25">
      <c r="A240" s="98"/>
      <c r="B240" s="150" t="s">
        <v>29</v>
      </c>
      <c r="C240" s="150"/>
      <c r="D240" s="150"/>
      <c r="E240" s="150"/>
      <c r="F240" s="150"/>
      <c r="G240" s="150"/>
      <c r="H240" s="150"/>
    </row>
    <row r="241" spans="1:8" s="3" customFormat="1" ht="17.25" customHeight="1" x14ac:dyDescent="0.25">
      <c r="A241" s="95"/>
      <c r="B241" s="149" t="s">
        <v>30</v>
      </c>
      <c r="C241" s="149"/>
      <c r="D241" s="149"/>
      <c r="E241" s="149"/>
      <c r="F241" s="149"/>
      <c r="G241" s="149"/>
      <c r="H241" s="149"/>
    </row>
    <row r="242" spans="1:8" s="3" customFormat="1" ht="16.5" x14ac:dyDescent="0.25">
      <c r="A242" s="95"/>
      <c r="B242" s="97" t="s">
        <v>31</v>
      </c>
      <c r="C242" s="97"/>
      <c r="D242" s="99"/>
      <c r="E242" s="26"/>
      <c r="F242" s="26"/>
      <c r="G242" s="26"/>
      <c r="H242" s="23"/>
    </row>
    <row r="243" spans="1:8" s="3" customFormat="1" ht="16.5" x14ac:dyDescent="0.25">
      <c r="A243" s="95"/>
      <c r="B243" s="97" t="s">
        <v>32</v>
      </c>
      <c r="C243" s="97"/>
      <c r="D243" s="99"/>
      <c r="E243" s="26"/>
      <c r="F243" s="26"/>
      <c r="G243" s="26"/>
      <c r="H243" s="23"/>
    </row>
    <row r="244" spans="1:8" s="4" customFormat="1" ht="16.5" x14ac:dyDescent="0.25">
      <c r="A244" s="101" t="s">
        <v>33</v>
      </c>
      <c r="B244" s="102"/>
      <c r="C244" s="102"/>
      <c r="D244" s="102"/>
      <c r="E244" s="121"/>
      <c r="F244" s="121"/>
      <c r="G244" s="121"/>
      <c r="H244" s="100"/>
    </row>
    <row r="245" spans="1:8" s="3" customFormat="1" ht="16.5" x14ac:dyDescent="0.25">
      <c r="A245" s="95"/>
      <c r="B245" s="23" t="s">
        <v>36</v>
      </c>
      <c r="C245" s="23"/>
      <c r="D245" s="99"/>
      <c r="E245" s="103"/>
      <c r="F245" s="103"/>
      <c r="G245" s="103"/>
      <c r="H245" s="23"/>
    </row>
    <row r="246" spans="1:8" s="3" customFormat="1" ht="16.5" x14ac:dyDescent="0.25">
      <c r="A246" s="95"/>
      <c r="B246" s="23" t="s">
        <v>323</v>
      </c>
      <c r="C246" s="23"/>
      <c r="D246" s="99"/>
      <c r="E246" s="103"/>
      <c r="F246" s="103"/>
      <c r="G246" s="103"/>
      <c r="H246" s="23"/>
    </row>
    <row r="247" spans="1:8" s="3" customFormat="1" ht="16.5" x14ac:dyDescent="0.25">
      <c r="A247" s="95"/>
      <c r="B247" s="23" t="s">
        <v>37</v>
      </c>
      <c r="C247" s="23"/>
      <c r="D247" s="99"/>
      <c r="E247" s="103"/>
      <c r="F247" s="103"/>
      <c r="G247" s="103"/>
      <c r="H247" s="23"/>
    </row>
  </sheetData>
  <mergeCells count="71">
    <mergeCell ref="H21:H22"/>
    <mergeCell ref="G21:G22"/>
    <mergeCell ref="H14:H19"/>
    <mergeCell ref="D1:H5"/>
    <mergeCell ref="A7:H7"/>
    <mergeCell ref="B9:H9"/>
    <mergeCell ref="A10:H11"/>
    <mergeCell ref="B13:C13"/>
    <mergeCell ref="A14:A19"/>
    <mergeCell ref="B14:B19"/>
    <mergeCell ref="C14:C19"/>
    <mergeCell ref="F14:F19"/>
    <mergeCell ref="E14:E19"/>
    <mergeCell ref="E21:E22"/>
    <mergeCell ref="B60:B62"/>
    <mergeCell ref="F60:F62"/>
    <mergeCell ref="G14:G19"/>
    <mergeCell ref="B21:B22"/>
    <mergeCell ref="F21:F22"/>
    <mergeCell ref="A42:D42"/>
    <mergeCell ref="B46:C46"/>
    <mergeCell ref="B52:B53"/>
    <mergeCell ref="B54:B58"/>
    <mergeCell ref="F54:F58"/>
    <mergeCell ref="F87:F89"/>
    <mergeCell ref="B90:B93"/>
    <mergeCell ref="D90:D91"/>
    <mergeCell ref="B63:B66"/>
    <mergeCell ref="F64:F66"/>
    <mergeCell ref="B68:B69"/>
    <mergeCell ref="F68:F69"/>
    <mergeCell ref="B71:B72"/>
    <mergeCell ref="F71:F72"/>
    <mergeCell ref="B109:B110"/>
    <mergeCell ref="A73:D73"/>
    <mergeCell ref="B74:B86"/>
    <mergeCell ref="B87:B89"/>
    <mergeCell ref="D87:D89"/>
    <mergeCell ref="A94:D94"/>
    <mergeCell ref="B95:B102"/>
    <mergeCell ref="B103:B104"/>
    <mergeCell ref="B105:B107"/>
    <mergeCell ref="A108:D108"/>
    <mergeCell ref="B111:B112"/>
    <mergeCell ref="B114:B127"/>
    <mergeCell ref="A128:D128"/>
    <mergeCell ref="A131:D131"/>
    <mergeCell ref="B132:B140"/>
    <mergeCell ref="A135:A137"/>
    <mergeCell ref="A215:D215"/>
    <mergeCell ref="B141:B146"/>
    <mergeCell ref="B147:B153"/>
    <mergeCell ref="B154:B183"/>
    <mergeCell ref="A184:D184"/>
    <mergeCell ref="B188:B189"/>
    <mergeCell ref="A190:D190"/>
    <mergeCell ref="F191:F192"/>
    <mergeCell ref="A193:D193"/>
    <mergeCell ref="F194:F196"/>
    <mergeCell ref="A202:D202"/>
    <mergeCell ref="A204:D204"/>
    <mergeCell ref="B238:H238"/>
    <mergeCell ref="B239:H239"/>
    <mergeCell ref="B240:H240"/>
    <mergeCell ref="B241:H241"/>
    <mergeCell ref="A221:D221"/>
    <mergeCell ref="A225:D225"/>
    <mergeCell ref="E226:E229"/>
    <mergeCell ref="A230:D230"/>
    <mergeCell ref="A236:D236"/>
    <mergeCell ref="B237:H237"/>
  </mergeCells>
  <pageMargins left="0.35433070866141736" right="0.15748031496062992" top="0.23622047244094491" bottom="0.19685039370078741" header="0.15748031496062992" footer="0.15748031496062992"/>
  <pageSetup paperSize="9" scale="57" orientation="portrait" r:id="rId1"/>
  <rowBreaks count="8" manualBreakCount="8">
    <brk id="52" max="5" man="1"/>
    <brk id="81" max="5" man="1"/>
    <brk id="99" max="5" man="1"/>
    <brk id="130" max="5" man="1"/>
    <brk id="153" max="5" man="1"/>
    <brk id="173" max="5" man="1"/>
    <brk id="195" max="5" man="1"/>
    <brk id="217" max="5" man="1"/>
  </rowBreaks>
  <colBreaks count="1" manualBreakCount="1">
    <brk id="8"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M240"/>
  <sheetViews>
    <sheetView topLeftCell="A19" zoomScale="55" zoomScaleNormal="55" workbookViewId="0">
      <selection activeCell="F14" sqref="F14:F33"/>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197" t="s">
        <v>312</v>
      </c>
      <c r="E1" s="197"/>
      <c r="F1" s="197"/>
      <c r="G1" s="197"/>
      <c r="H1" s="197"/>
    </row>
    <row r="2" spans="1:13" s="3" customFormat="1" ht="16.5" x14ac:dyDescent="0.25">
      <c r="A2" s="24"/>
      <c r="B2" s="24"/>
      <c r="C2" s="24"/>
      <c r="D2" s="198"/>
      <c r="E2" s="198"/>
      <c r="F2" s="198"/>
      <c r="G2" s="198"/>
      <c r="H2" s="198"/>
    </row>
    <row r="3" spans="1:13" s="3" customFormat="1" ht="16.5" x14ac:dyDescent="0.25">
      <c r="A3" s="24"/>
      <c r="B3" s="24"/>
      <c r="C3" s="24"/>
      <c r="D3" s="198"/>
      <c r="E3" s="198"/>
      <c r="F3" s="198"/>
      <c r="G3" s="198"/>
      <c r="H3" s="198"/>
    </row>
    <row r="4" spans="1:13" s="3" customFormat="1" ht="16.5" x14ac:dyDescent="0.25">
      <c r="A4" s="24"/>
      <c r="B4" s="24"/>
      <c r="C4" s="24"/>
      <c r="D4" s="198"/>
      <c r="E4" s="198"/>
      <c r="F4" s="198"/>
      <c r="G4" s="198"/>
      <c r="H4" s="198"/>
    </row>
    <row r="5" spans="1:13" s="3" customFormat="1" ht="16.5" x14ac:dyDescent="0.25">
      <c r="A5" s="24"/>
      <c r="B5" s="24"/>
      <c r="C5" s="24"/>
      <c r="D5" s="198"/>
      <c r="E5" s="198"/>
      <c r="F5" s="198"/>
      <c r="G5" s="198"/>
      <c r="H5" s="198"/>
    </row>
    <row r="6" spans="1:13" s="3" customFormat="1" ht="16.5" x14ac:dyDescent="0.25">
      <c r="A6" s="23"/>
      <c r="B6" s="25"/>
      <c r="C6" s="25"/>
      <c r="D6" s="25"/>
      <c r="E6" s="26"/>
      <c r="F6" s="26"/>
      <c r="G6" s="26"/>
      <c r="H6" s="23"/>
    </row>
    <row r="7" spans="1:13" s="3" customFormat="1" ht="18.75" x14ac:dyDescent="0.25">
      <c r="A7" s="199" t="s">
        <v>419</v>
      </c>
      <c r="B7" s="199"/>
      <c r="C7" s="199"/>
      <c r="D7" s="199"/>
      <c r="E7" s="199"/>
      <c r="F7" s="199"/>
      <c r="G7" s="199"/>
      <c r="H7" s="199"/>
      <c r="I7" s="6"/>
      <c r="J7" s="6"/>
      <c r="K7" s="6"/>
      <c r="L7" s="6"/>
      <c r="M7" s="6"/>
    </row>
    <row r="8" spans="1:13" s="3" customFormat="1" ht="16.5" x14ac:dyDescent="0.25">
      <c r="A8" s="27"/>
      <c r="B8" s="27"/>
      <c r="C8" s="27"/>
      <c r="D8" s="27"/>
      <c r="E8" s="103"/>
      <c r="F8" s="103"/>
      <c r="G8" s="103"/>
      <c r="H8" s="27"/>
      <c r="I8" s="6"/>
      <c r="J8" s="6"/>
      <c r="K8" s="6"/>
      <c r="L8" s="6"/>
      <c r="M8" s="6"/>
    </row>
    <row r="9" spans="1:13" s="3" customFormat="1" ht="16.5" x14ac:dyDescent="0.25">
      <c r="A9" s="28"/>
      <c r="B9" s="200" t="s">
        <v>38</v>
      </c>
      <c r="C9" s="200"/>
      <c r="D9" s="200"/>
      <c r="E9" s="200"/>
      <c r="F9" s="200"/>
      <c r="G9" s="200"/>
      <c r="H9" s="200"/>
      <c r="I9" s="7"/>
      <c r="J9" s="7"/>
      <c r="K9" s="7"/>
      <c r="L9" s="7"/>
    </row>
    <row r="10" spans="1:13" s="3" customFormat="1" x14ac:dyDescent="0.25">
      <c r="A10" s="201" t="s">
        <v>39</v>
      </c>
      <c r="B10" s="202"/>
      <c r="C10" s="202"/>
      <c r="D10" s="202"/>
      <c r="E10" s="202"/>
      <c r="F10" s="202"/>
      <c r="G10" s="202"/>
      <c r="H10" s="203"/>
      <c r="I10" s="8"/>
      <c r="J10" s="8"/>
      <c r="K10" s="8"/>
      <c r="L10" s="8"/>
      <c r="M10" s="8"/>
    </row>
    <row r="11" spans="1:13" s="3" customFormat="1" x14ac:dyDescent="0.25">
      <c r="A11" s="204"/>
      <c r="B11" s="205"/>
      <c r="C11" s="205"/>
      <c r="D11" s="205"/>
      <c r="E11" s="205"/>
      <c r="F11" s="205"/>
      <c r="G11" s="205"/>
      <c r="H11" s="206"/>
      <c r="I11" s="21"/>
      <c r="J11" s="21"/>
      <c r="K11" s="21"/>
      <c r="L11" s="21"/>
      <c r="M11" s="21"/>
    </row>
    <row r="12" spans="1:13" ht="16.5" x14ac:dyDescent="0.25">
      <c r="A12" s="29"/>
      <c r="B12" s="30"/>
      <c r="C12" s="29"/>
      <c r="D12" s="29"/>
      <c r="E12" s="31"/>
      <c r="F12" s="31"/>
      <c r="G12" s="31"/>
      <c r="H12" s="32"/>
    </row>
    <row r="13" spans="1:13" ht="16.5" x14ac:dyDescent="0.25">
      <c r="A13" s="33" t="s">
        <v>259</v>
      </c>
      <c r="B13" s="207" t="s">
        <v>2</v>
      </c>
      <c r="C13" s="207"/>
      <c r="D13" s="33" t="s">
        <v>3</v>
      </c>
      <c r="E13" s="116" t="s">
        <v>4</v>
      </c>
      <c r="F13" s="116" t="s">
        <v>603</v>
      </c>
      <c r="G13" s="116" t="s">
        <v>608</v>
      </c>
      <c r="H13" s="34" t="s">
        <v>0</v>
      </c>
      <c r="I13" s="10"/>
    </row>
    <row r="14" spans="1:13" ht="49.5" x14ac:dyDescent="0.25">
      <c r="A14" s="151">
        <v>1</v>
      </c>
      <c r="B14" s="160" t="s">
        <v>1</v>
      </c>
      <c r="C14" s="151" t="s">
        <v>327</v>
      </c>
      <c r="D14" s="35" t="s">
        <v>5</v>
      </c>
      <c r="E14" s="157">
        <v>200000</v>
      </c>
      <c r="F14" s="157">
        <f>E14*85%</f>
        <v>170000</v>
      </c>
      <c r="G14" s="157">
        <v>107</v>
      </c>
      <c r="H14" s="208"/>
      <c r="I14" s="11"/>
    </row>
    <row r="15" spans="1:13" ht="49.5" x14ac:dyDescent="0.25">
      <c r="A15" s="152"/>
      <c r="B15" s="161"/>
      <c r="C15" s="152"/>
      <c r="D15" s="35" t="s">
        <v>6</v>
      </c>
      <c r="E15" s="158"/>
      <c r="F15" s="158"/>
      <c r="G15" s="158"/>
      <c r="H15" s="209"/>
      <c r="I15" s="11"/>
    </row>
    <row r="16" spans="1:13" ht="33" x14ac:dyDescent="0.25">
      <c r="A16" s="152"/>
      <c r="B16" s="161"/>
      <c r="C16" s="152"/>
      <c r="D16" s="35" t="s">
        <v>7</v>
      </c>
      <c r="E16" s="158"/>
      <c r="F16" s="158"/>
      <c r="G16" s="158"/>
      <c r="H16" s="209"/>
      <c r="I16" s="11"/>
    </row>
    <row r="17" spans="1:9" ht="16.5" x14ac:dyDescent="0.25">
      <c r="A17" s="152"/>
      <c r="B17" s="161"/>
      <c r="C17" s="152"/>
      <c r="D17" s="35" t="s">
        <v>8</v>
      </c>
      <c r="E17" s="158"/>
      <c r="F17" s="158"/>
      <c r="G17" s="158"/>
      <c r="H17" s="209"/>
      <c r="I17" s="12"/>
    </row>
    <row r="18" spans="1:9" ht="16.5" x14ac:dyDescent="0.25">
      <c r="A18" s="152"/>
      <c r="B18" s="161"/>
      <c r="C18" s="152"/>
      <c r="D18" s="35" t="s">
        <v>412</v>
      </c>
      <c r="E18" s="158"/>
      <c r="F18" s="158"/>
      <c r="G18" s="158"/>
      <c r="H18" s="209"/>
      <c r="I18" s="12"/>
    </row>
    <row r="19" spans="1:9" ht="16.5" x14ac:dyDescent="0.25">
      <c r="A19" s="153"/>
      <c r="B19" s="162"/>
      <c r="C19" s="153"/>
      <c r="D19" s="35" t="s">
        <v>22</v>
      </c>
      <c r="E19" s="159"/>
      <c r="F19" s="159"/>
      <c r="G19" s="159"/>
      <c r="H19" s="210"/>
      <c r="I19" s="12"/>
    </row>
    <row r="20" spans="1:9" ht="66" x14ac:dyDescent="0.25">
      <c r="A20" s="37">
        <v>2</v>
      </c>
      <c r="B20" s="38" t="s">
        <v>15</v>
      </c>
      <c r="C20" s="36" t="s">
        <v>16</v>
      </c>
      <c r="D20" s="36" t="s">
        <v>17</v>
      </c>
      <c r="E20" s="39">
        <v>75000</v>
      </c>
      <c r="F20" s="39">
        <f>E20*85%</f>
        <v>63750</v>
      </c>
      <c r="G20" s="39"/>
      <c r="H20" s="40"/>
      <c r="I20" s="12"/>
    </row>
    <row r="21" spans="1:9" ht="33" customHeight="1" x14ac:dyDescent="0.25">
      <c r="A21" s="37">
        <v>3</v>
      </c>
      <c r="B21" s="163" t="s">
        <v>40</v>
      </c>
      <c r="C21" s="41" t="s">
        <v>41</v>
      </c>
      <c r="D21" s="41" t="s">
        <v>42</v>
      </c>
      <c r="E21" s="211">
        <v>60000</v>
      </c>
      <c r="F21" s="211">
        <f>E21*85%</f>
        <v>51000</v>
      </c>
      <c r="G21" s="130"/>
      <c r="H21" s="186" t="s">
        <v>382</v>
      </c>
      <c r="I21" s="12"/>
    </row>
    <row r="22" spans="1:9" ht="33" x14ac:dyDescent="0.25">
      <c r="A22" s="37">
        <v>4</v>
      </c>
      <c r="B22" s="163"/>
      <c r="C22" s="41" t="s">
        <v>43</v>
      </c>
      <c r="D22" s="41" t="s">
        <v>42</v>
      </c>
      <c r="E22" s="212"/>
      <c r="F22" s="212"/>
      <c r="G22" s="131"/>
      <c r="H22" s="187"/>
      <c r="I22" s="12"/>
    </row>
    <row r="23" spans="1:9" ht="49.5" x14ac:dyDescent="0.25">
      <c r="A23" s="37">
        <v>5</v>
      </c>
      <c r="B23" s="38" t="s">
        <v>44</v>
      </c>
      <c r="C23" s="36" t="s">
        <v>45</v>
      </c>
      <c r="D23" s="42" t="s">
        <v>46</v>
      </c>
      <c r="E23" s="43">
        <v>41000</v>
      </c>
      <c r="F23" s="39">
        <f>E23*85%</f>
        <v>34850</v>
      </c>
      <c r="G23" s="39"/>
      <c r="H23" s="40"/>
      <c r="I23" s="12"/>
    </row>
    <row r="24" spans="1:9" ht="16.5" x14ac:dyDescent="0.25">
      <c r="A24" s="37">
        <v>6</v>
      </c>
      <c r="B24" s="38"/>
      <c r="C24" s="36" t="s">
        <v>604</v>
      </c>
      <c r="D24" s="42"/>
      <c r="E24" s="43"/>
      <c r="F24" s="39">
        <v>305000</v>
      </c>
      <c r="G24" s="39"/>
      <c r="H24" s="40"/>
      <c r="I24" s="12"/>
    </row>
    <row r="25" spans="1:9" ht="16.5" x14ac:dyDescent="0.25">
      <c r="A25" s="37">
        <v>7</v>
      </c>
      <c r="B25" s="38"/>
      <c r="C25" s="36" t="s">
        <v>605</v>
      </c>
      <c r="D25" s="42"/>
      <c r="E25" s="43"/>
      <c r="F25" s="39">
        <v>45000</v>
      </c>
      <c r="G25" s="39"/>
      <c r="H25" s="40"/>
      <c r="I25" s="12"/>
    </row>
    <row r="26" spans="1:9" ht="49.5" x14ac:dyDescent="0.25">
      <c r="A26" s="37">
        <v>8</v>
      </c>
      <c r="B26" s="38"/>
      <c r="C26" s="35" t="s">
        <v>98</v>
      </c>
      <c r="D26" s="35" t="s">
        <v>99</v>
      </c>
      <c r="E26" s="72">
        <v>123000</v>
      </c>
      <c r="F26" s="39">
        <f t="shared" ref="F26:F31" si="0">E26*85%</f>
        <v>104550</v>
      </c>
      <c r="G26" s="39"/>
      <c r="H26" s="40"/>
      <c r="I26" s="12"/>
    </row>
    <row r="27" spans="1:9" ht="49.5" x14ac:dyDescent="0.25">
      <c r="A27" s="37">
        <v>9</v>
      </c>
      <c r="B27" s="38"/>
      <c r="C27" s="35" t="s">
        <v>122</v>
      </c>
      <c r="D27" s="35" t="s">
        <v>123</v>
      </c>
      <c r="E27" s="68">
        <v>168000</v>
      </c>
      <c r="F27" s="39">
        <f t="shared" si="0"/>
        <v>142800</v>
      </c>
      <c r="G27" s="39"/>
      <c r="H27" s="40"/>
    </row>
    <row r="28" spans="1:9" ht="16.5" x14ac:dyDescent="0.25">
      <c r="A28" s="37"/>
      <c r="B28" s="38"/>
      <c r="C28" s="132" t="s">
        <v>606</v>
      </c>
      <c r="D28" s="35" t="s">
        <v>607</v>
      </c>
      <c r="E28" s="68">
        <v>336000</v>
      </c>
      <c r="F28" s="39">
        <f t="shared" si="0"/>
        <v>285600</v>
      </c>
      <c r="G28" s="39"/>
      <c r="H28" s="40"/>
      <c r="I28" s="132"/>
    </row>
    <row r="29" spans="1:9" ht="33" x14ac:dyDescent="0.25">
      <c r="A29" s="37">
        <v>10</v>
      </c>
      <c r="B29" s="38" t="s">
        <v>9</v>
      </c>
      <c r="C29" s="36" t="s">
        <v>10</v>
      </c>
      <c r="D29" s="108" t="s">
        <v>334</v>
      </c>
      <c r="E29" s="39">
        <v>102000</v>
      </c>
      <c r="F29" s="39">
        <f t="shared" si="0"/>
        <v>86700</v>
      </c>
      <c r="G29" s="39"/>
      <c r="H29" s="40"/>
      <c r="I29" s="12"/>
    </row>
    <row r="30" spans="1:9" ht="33" x14ac:dyDescent="0.25">
      <c r="A30" s="37">
        <v>11</v>
      </c>
      <c r="B30" s="79"/>
      <c r="C30" s="36" t="s">
        <v>135</v>
      </c>
      <c r="D30" s="36" t="s">
        <v>136</v>
      </c>
      <c r="E30" s="106">
        <v>70000</v>
      </c>
      <c r="F30" s="39">
        <f t="shared" si="0"/>
        <v>59500</v>
      </c>
      <c r="G30" s="39"/>
      <c r="H30" s="40"/>
      <c r="I30" s="12"/>
    </row>
    <row r="31" spans="1:9" ht="49.5" x14ac:dyDescent="0.25">
      <c r="A31" s="37">
        <v>12</v>
      </c>
      <c r="B31" s="79"/>
      <c r="C31" s="36" t="s">
        <v>324</v>
      </c>
      <c r="D31" s="36" t="s">
        <v>11</v>
      </c>
      <c r="E31" s="106">
        <v>230000</v>
      </c>
      <c r="F31" s="39">
        <f t="shared" si="0"/>
        <v>195500</v>
      </c>
      <c r="G31" s="39"/>
      <c r="H31" s="40"/>
      <c r="I31" s="12"/>
    </row>
    <row r="32" spans="1:9" ht="66" x14ac:dyDescent="0.25">
      <c r="A32" s="37">
        <v>13</v>
      </c>
      <c r="B32" s="38" t="s">
        <v>12</v>
      </c>
      <c r="C32" s="36" t="s">
        <v>13</v>
      </c>
      <c r="D32" s="36" t="s">
        <v>14</v>
      </c>
      <c r="E32" s="39">
        <v>59000</v>
      </c>
      <c r="F32" s="39">
        <f>E32*90%</f>
        <v>53100</v>
      </c>
      <c r="G32" s="39"/>
      <c r="H32" s="40"/>
      <c r="I32" s="12"/>
    </row>
    <row r="33" spans="1:9" ht="49.5" x14ac:dyDescent="0.25">
      <c r="A33" s="37">
        <v>14</v>
      </c>
      <c r="B33" s="38" t="s">
        <v>18</v>
      </c>
      <c r="C33" s="36" t="s">
        <v>19</v>
      </c>
      <c r="D33" s="36" t="s">
        <v>20</v>
      </c>
      <c r="E33" s="39">
        <v>27000</v>
      </c>
      <c r="F33" s="39">
        <f>E33*90%</f>
        <v>24300</v>
      </c>
      <c r="G33" s="39"/>
      <c r="H33" s="40"/>
      <c r="I33" s="12"/>
    </row>
    <row r="34" spans="1:9" ht="16.5" x14ac:dyDescent="0.25">
      <c r="A34" s="37">
        <v>15</v>
      </c>
      <c r="B34" s="78"/>
      <c r="C34" s="44" t="s">
        <v>23</v>
      </c>
      <c r="D34" s="45" t="s">
        <v>24</v>
      </c>
      <c r="E34" s="46" t="s">
        <v>25</v>
      </c>
      <c r="F34" s="46" t="s">
        <v>25</v>
      </c>
      <c r="G34" s="46"/>
      <c r="H34" s="40"/>
      <c r="I34" s="12"/>
    </row>
    <row r="35" spans="1:9" ht="16.5" x14ac:dyDescent="0.25">
      <c r="A35" s="194"/>
      <c r="B35" s="196"/>
      <c r="C35" s="196"/>
      <c r="D35" s="195"/>
      <c r="E35" s="116">
        <f>SUM(E14:E34)</f>
        <v>1491000</v>
      </c>
      <c r="F35" s="116">
        <f>SUM(F14:F34)</f>
        <v>1621650</v>
      </c>
      <c r="G35" s="116"/>
      <c r="H35" s="47"/>
      <c r="I35" s="12"/>
    </row>
    <row r="36" spans="1:9" ht="16.5" x14ac:dyDescent="0.25">
      <c r="A36" s="48"/>
      <c r="B36" s="49"/>
      <c r="C36" s="50"/>
      <c r="D36" s="50"/>
      <c r="E36" s="51"/>
      <c r="F36" s="51"/>
      <c r="G36" s="133"/>
      <c r="H36" s="52"/>
      <c r="I36" s="12"/>
    </row>
    <row r="37" spans="1:9" s="14" customFormat="1" ht="16.5" x14ac:dyDescent="0.25">
      <c r="A37" s="53" t="s">
        <v>47</v>
      </c>
      <c r="B37" s="54"/>
      <c r="C37" s="54"/>
      <c r="D37" s="54"/>
      <c r="E37" s="117"/>
      <c r="F37" s="117"/>
      <c r="G37" s="134"/>
      <c r="H37" s="55"/>
      <c r="I37" s="13"/>
    </row>
    <row r="38" spans="1:9" ht="16.5" x14ac:dyDescent="0.25">
      <c r="A38" s="56"/>
      <c r="B38" s="57"/>
      <c r="C38" s="58"/>
      <c r="D38" s="58"/>
      <c r="E38" s="59"/>
      <c r="F38" s="59"/>
      <c r="G38" s="135"/>
      <c r="H38" s="60"/>
      <c r="I38" s="12"/>
    </row>
    <row r="39" spans="1:9" ht="16.5" x14ac:dyDescent="0.25">
      <c r="A39" s="61" t="s">
        <v>259</v>
      </c>
      <c r="B39" s="194" t="s">
        <v>2</v>
      </c>
      <c r="C39" s="195"/>
      <c r="D39" s="61" t="s">
        <v>3</v>
      </c>
      <c r="E39" s="118" t="s">
        <v>4</v>
      </c>
      <c r="F39" s="34" t="s">
        <v>0</v>
      </c>
      <c r="G39" s="136"/>
      <c r="H39" s="12"/>
    </row>
    <row r="40" spans="1:9" ht="16.5" x14ac:dyDescent="0.25">
      <c r="A40" s="62" t="s">
        <v>209</v>
      </c>
      <c r="B40" s="63"/>
      <c r="C40" s="64"/>
      <c r="D40" s="65"/>
      <c r="E40" s="66"/>
      <c r="F40" s="67"/>
      <c r="G40" s="137"/>
      <c r="H40" s="12"/>
    </row>
    <row r="41" spans="1:9" ht="33" x14ac:dyDescent="0.25">
      <c r="A41" s="37">
        <v>1</v>
      </c>
      <c r="B41" s="38" t="s">
        <v>48</v>
      </c>
      <c r="C41" s="36" t="s">
        <v>49</v>
      </c>
      <c r="D41" s="36" t="s">
        <v>50</v>
      </c>
      <c r="E41" s="68">
        <v>169000</v>
      </c>
      <c r="F41" s="40"/>
      <c r="G41" s="138"/>
      <c r="H41" s="12"/>
    </row>
    <row r="42" spans="1:9" ht="33" x14ac:dyDescent="0.25">
      <c r="A42" s="37">
        <v>2</v>
      </c>
      <c r="B42" s="38" t="s">
        <v>51</v>
      </c>
      <c r="C42" s="36" t="s">
        <v>52</v>
      </c>
      <c r="D42" s="42" t="s">
        <v>53</v>
      </c>
      <c r="E42" s="68">
        <v>41000</v>
      </c>
      <c r="F42" s="40"/>
      <c r="G42" s="138"/>
      <c r="H42" s="12"/>
    </row>
    <row r="43" spans="1:9" ht="66" x14ac:dyDescent="0.25">
      <c r="A43" s="37">
        <v>3</v>
      </c>
      <c r="B43" s="38" t="s">
        <v>54</v>
      </c>
      <c r="C43" s="41" t="s">
        <v>55</v>
      </c>
      <c r="D43" s="41" t="s">
        <v>56</v>
      </c>
      <c r="E43" s="69">
        <v>41000</v>
      </c>
      <c r="F43" s="40"/>
      <c r="G43" s="138"/>
      <c r="H43" s="12"/>
    </row>
    <row r="44" spans="1:9" ht="33" x14ac:dyDescent="0.25">
      <c r="A44" s="37">
        <v>4</v>
      </c>
      <c r="B44" s="38" t="s">
        <v>57</v>
      </c>
      <c r="C44" s="41" t="s">
        <v>58</v>
      </c>
      <c r="D44" s="41" t="s">
        <v>59</v>
      </c>
      <c r="E44" s="69">
        <v>47000</v>
      </c>
      <c r="F44" s="40"/>
      <c r="G44" s="138"/>
      <c r="H44" s="12"/>
    </row>
    <row r="45" spans="1:9" ht="66" x14ac:dyDescent="0.25">
      <c r="A45" s="37">
        <v>5</v>
      </c>
      <c r="B45" s="160" t="s">
        <v>44</v>
      </c>
      <c r="C45" s="41" t="s">
        <v>267</v>
      </c>
      <c r="D45" s="41" t="s">
        <v>268</v>
      </c>
      <c r="E45" s="69">
        <v>41000</v>
      </c>
      <c r="F45" s="109" t="s">
        <v>377</v>
      </c>
      <c r="G45" s="139"/>
      <c r="H45" s="12"/>
    </row>
    <row r="46" spans="1:9" ht="66" x14ac:dyDescent="0.25">
      <c r="A46" s="37">
        <v>6</v>
      </c>
      <c r="B46" s="162"/>
      <c r="C46" s="41" t="s">
        <v>274</v>
      </c>
      <c r="D46" s="41" t="s">
        <v>275</v>
      </c>
      <c r="E46" s="69">
        <v>41000</v>
      </c>
      <c r="F46" s="109" t="s">
        <v>376</v>
      </c>
      <c r="G46" s="139"/>
      <c r="H46" s="12"/>
    </row>
    <row r="47" spans="1:9" ht="33" customHeight="1" x14ac:dyDescent="0.25">
      <c r="A47" s="37">
        <v>7</v>
      </c>
      <c r="B47" s="180" t="s">
        <v>60</v>
      </c>
      <c r="C47" s="41" t="s">
        <v>61</v>
      </c>
      <c r="D47" s="70" t="s">
        <v>62</v>
      </c>
      <c r="E47" s="69">
        <v>41000</v>
      </c>
      <c r="F47" s="174" t="s">
        <v>378</v>
      </c>
      <c r="G47" s="140"/>
      <c r="H47" s="12"/>
    </row>
    <row r="48" spans="1:9" ht="33" x14ac:dyDescent="0.25">
      <c r="A48" s="37">
        <v>8</v>
      </c>
      <c r="B48" s="180"/>
      <c r="C48" s="41" t="s">
        <v>63</v>
      </c>
      <c r="D48" s="70" t="s">
        <v>64</v>
      </c>
      <c r="E48" s="69">
        <v>59000</v>
      </c>
      <c r="F48" s="175"/>
      <c r="G48" s="140"/>
      <c r="H48" s="12"/>
    </row>
    <row r="49" spans="1:8" ht="33" x14ac:dyDescent="0.25">
      <c r="A49" s="37">
        <v>9</v>
      </c>
      <c r="B49" s="180"/>
      <c r="C49" s="41" t="s">
        <v>65</v>
      </c>
      <c r="D49" s="70" t="s">
        <v>66</v>
      </c>
      <c r="E49" s="69">
        <v>59000</v>
      </c>
      <c r="F49" s="175"/>
      <c r="G49" s="140"/>
      <c r="H49" s="12"/>
    </row>
    <row r="50" spans="1:8" ht="33" x14ac:dyDescent="0.25">
      <c r="A50" s="37">
        <v>10</v>
      </c>
      <c r="B50" s="180"/>
      <c r="C50" s="41" t="s">
        <v>67</v>
      </c>
      <c r="D50" s="70" t="s">
        <v>68</v>
      </c>
      <c r="E50" s="69">
        <v>47000</v>
      </c>
      <c r="F50" s="175"/>
      <c r="G50" s="140"/>
      <c r="H50" s="12"/>
    </row>
    <row r="51" spans="1:8" ht="33" x14ac:dyDescent="0.25">
      <c r="A51" s="37">
        <v>11</v>
      </c>
      <c r="B51" s="180"/>
      <c r="C51" s="41" t="s">
        <v>69</v>
      </c>
      <c r="D51" s="70" t="s">
        <v>70</v>
      </c>
      <c r="E51" s="69">
        <v>41000</v>
      </c>
      <c r="F51" s="176"/>
      <c r="G51" s="140"/>
      <c r="H51" s="12"/>
    </row>
    <row r="52" spans="1:8" ht="33" x14ac:dyDescent="0.25">
      <c r="A52" s="37">
        <v>12</v>
      </c>
      <c r="B52" s="71" t="s">
        <v>127</v>
      </c>
      <c r="C52" s="35" t="s">
        <v>128</v>
      </c>
      <c r="D52" s="35" t="s">
        <v>129</v>
      </c>
      <c r="E52" s="72">
        <v>102000</v>
      </c>
      <c r="F52" s="40"/>
      <c r="G52" s="138"/>
      <c r="H52" s="12"/>
    </row>
    <row r="53" spans="1:8" ht="16.5" customHeight="1" x14ac:dyDescent="0.25">
      <c r="A53" s="37">
        <v>13</v>
      </c>
      <c r="B53" s="160" t="s">
        <v>277</v>
      </c>
      <c r="C53" s="35" t="s">
        <v>194</v>
      </c>
      <c r="D53" s="35" t="s">
        <v>195</v>
      </c>
      <c r="E53" s="72">
        <v>62000</v>
      </c>
      <c r="F53" s="174" t="s">
        <v>379</v>
      </c>
      <c r="G53" s="140"/>
      <c r="H53" s="12"/>
    </row>
    <row r="54" spans="1:8" ht="16.5" x14ac:dyDescent="0.25">
      <c r="A54" s="37">
        <v>14</v>
      </c>
      <c r="B54" s="161"/>
      <c r="C54" s="35" t="s">
        <v>196</v>
      </c>
      <c r="D54" s="35" t="s">
        <v>197</v>
      </c>
      <c r="E54" s="72">
        <v>165000</v>
      </c>
      <c r="F54" s="175"/>
      <c r="G54" s="140"/>
      <c r="H54" s="12"/>
    </row>
    <row r="55" spans="1:8" ht="16.5" x14ac:dyDescent="0.25">
      <c r="A55" s="37">
        <v>15</v>
      </c>
      <c r="B55" s="162"/>
      <c r="C55" s="35" t="s">
        <v>201</v>
      </c>
      <c r="D55" s="35" t="s">
        <v>202</v>
      </c>
      <c r="E55" s="72">
        <v>116000</v>
      </c>
      <c r="F55" s="176"/>
      <c r="G55" s="140"/>
      <c r="H55" s="12"/>
    </row>
    <row r="56" spans="1:8" ht="16.5" x14ac:dyDescent="0.25">
      <c r="A56" s="37">
        <v>16</v>
      </c>
      <c r="B56" s="160" t="s">
        <v>272</v>
      </c>
      <c r="C56" s="35" t="s">
        <v>198</v>
      </c>
      <c r="D56" s="35" t="s">
        <v>199</v>
      </c>
      <c r="E56" s="72">
        <v>83000</v>
      </c>
      <c r="F56" s="40"/>
      <c r="G56" s="138"/>
      <c r="H56" s="12"/>
    </row>
    <row r="57" spans="1:8" ht="33" x14ac:dyDescent="0.25">
      <c r="A57" s="37">
        <v>17</v>
      </c>
      <c r="B57" s="161"/>
      <c r="C57" s="35" t="s">
        <v>269</v>
      </c>
      <c r="D57" s="35" t="s">
        <v>199</v>
      </c>
      <c r="E57" s="72">
        <v>130000</v>
      </c>
      <c r="F57" s="174" t="s">
        <v>379</v>
      </c>
      <c r="G57" s="140"/>
      <c r="H57" s="12"/>
    </row>
    <row r="58" spans="1:8" ht="16.5" x14ac:dyDescent="0.25">
      <c r="A58" s="37">
        <v>18</v>
      </c>
      <c r="B58" s="161"/>
      <c r="C58" s="35" t="s">
        <v>270</v>
      </c>
      <c r="D58" s="35" t="s">
        <v>199</v>
      </c>
      <c r="E58" s="72">
        <v>120000</v>
      </c>
      <c r="F58" s="175"/>
      <c r="G58" s="140"/>
      <c r="H58" s="12"/>
    </row>
    <row r="59" spans="1:8" ht="16.5" x14ac:dyDescent="0.25">
      <c r="A59" s="37">
        <v>19</v>
      </c>
      <c r="B59" s="162"/>
      <c r="C59" s="35" t="s">
        <v>271</v>
      </c>
      <c r="D59" s="35" t="s">
        <v>200</v>
      </c>
      <c r="E59" s="72">
        <v>282000</v>
      </c>
      <c r="F59" s="176"/>
      <c r="G59" s="140"/>
      <c r="H59" s="12"/>
    </row>
    <row r="60" spans="1:8" ht="16.5" x14ac:dyDescent="0.25">
      <c r="A60" s="37">
        <v>20</v>
      </c>
      <c r="B60" s="71" t="s">
        <v>374</v>
      </c>
      <c r="C60" s="35" t="s">
        <v>337</v>
      </c>
      <c r="D60" s="35" t="s">
        <v>193</v>
      </c>
      <c r="E60" s="72">
        <v>128000</v>
      </c>
      <c r="F60" s="40"/>
      <c r="G60" s="138"/>
      <c r="H60" s="12"/>
    </row>
    <row r="61" spans="1:8" ht="16.5" customHeight="1" x14ac:dyDescent="0.25">
      <c r="A61" s="37">
        <v>21</v>
      </c>
      <c r="B61" s="165" t="s">
        <v>130</v>
      </c>
      <c r="C61" s="35" t="s">
        <v>131</v>
      </c>
      <c r="D61" s="35" t="s">
        <v>132</v>
      </c>
      <c r="E61" s="72">
        <v>71000</v>
      </c>
      <c r="F61" s="186" t="s">
        <v>381</v>
      </c>
      <c r="G61" s="141"/>
      <c r="H61" s="12"/>
    </row>
    <row r="62" spans="1:8" ht="16.5" x14ac:dyDescent="0.25">
      <c r="A62" s="37">
        <v>22</v>
      </c>
      <c r="B62" s="166"/>
      <c r="C62" s="35" t="s">
        <v>133</v>
      </c>
      <c r="D62" s="35" t="s">
        <v>134</v>
      </c>
      <c r="E62" s="68">
        <v>138000</v>
      </c>
      <c r="F62" s="187"/>
      <c r="G62" s="141"/>
      <c r="H62" s="12"/>
    </row>
    <row r="63" spans="1:8" ht="16.5" x14ac:dyDescent="0.25">
      <c r="A63" s="37">
        <v>23</v>
      </c>
      <c r="B63" s="110" t="s">
        <v>390</v>
      </c>
      <c r="C63" s="35" t="s">
        <v>391</v>
      </c>
      <c r="D63" s="35" t="s">
        <v>392</v>
      </c>
      <c r="E63" s="68">
        <v>282000</v>
      </c>
      <c r="F63" s="111"/>
      <c r="G63" s="141"/>
      <c r="H63" s="12"/>
    </row>
    <row r="64" spans="1:8" s="14" customFormat="1" ht="16.5" customHeight="1" x14ac:dyDescent="0.25">
      <c r="A64" s="37">
        <v>24</v>
      </c>
      <c r="B64" s="188" t="s">
        <v>205</v>
      </c>
      <c r="C64" s="35" t="s">
        <v>161</v>
      </c>
      <c r="D64" s="35" t="s">
        <v>162</v>
      </c>
      <c r="E64" s="72">
        <v>30000</v>
      </c>
      <c r="F64" s="189" t="s">
        <v>383</v>
      </c>
      <c r="G64" s="142"/>
      <c r="H64" s="13"/>
    </row>
    <row r="65" spans="1:8" s="14" customFormat="1" ht="16.5" x14ac:dyDescent="0.25">
      <c r="A65" s="37">
        <v>25</v>
      </c>
      <c r="B65" s="188"/>
      <c r="C65" s="35" t="s">
        <v>278</v>
      </c>
      <c r="D65" s="35" t="s">
        <v>162</v>
      </c>
      <c r="E65" s="72">
        <v>20000</v>
      </c>
      <c r="F65" s="190"/>
      <c r="G65" s="142"/>
      <c r="H65" s="13"/>
    </row>
    <row r="66" spans="1:8" ht="16.5" x14ac:dyDescent="0.25">
      <c r="A66" s="154" t="s">
        <v>208</v>
      </c>
      <c r="B66" s="155"/>
      <c r="C66" s="155"/>
      <c r="D66" s="156"/>
      <c r="E66" s="66"/>
      <c r="F66" s="67"/>
      <c r="G66" s="137"/>
      <c r="H66" s="12"/>
    </row>
    <row r="67" spans="1:8" s="14" customFormat="1" ht="33" x14ac:dyDescent="0.25">
      <c r="A67" s="37">
        <v>26</v>
      </c>
      <c r="B67" s="181" t="s">
        <v>260</v>
      </c>
      <c r="C67" s="73" t="s">
        <v>71</v>
      </c>
      <c r="D67" s="74" t="s">
        <v>72</v>
      </c>
      <c r="E67" s="39">
        <v>174000</v>
      </c>
      <c r="F67" s="40"/>
      <c r="G67" s="138"/>
      <c r="H67" s="13"/>
    </row>
    <row r="68" spans="1:8" s="14" customFormat="1" ht="33" x14ac:dyDescent="0.25">
      <c r="A68" s="37">
        <v>27</v>
      </c>
      <c r="B68" s="182"/>
      <c r="C68" s="73" t="s">
        <v>83</v>
      </c>
      <c r="D68" s="74" t="s">
        <v>84</v>
      </c>
      <c r="E68" s="107">
        <v>231000</v>
      </c>
      <c r="F68" s="40"/>
      <c r="G68" s="138"/>
      <c r="H68" s="13"/>
    </row>
    <row r="69" spans="1:8" s="14" customFormat="1" ht="33" x14ac:dyDescent="0.25">
      <c r="A69" s="37">
        <v>28</v>
      </c>
      <c r="B69" s="182"/>
      <c r="C69" s="73" t="s">
        <v>85</v>
      </c>
      <c r="D69" s="74" t="s">
        <v>86</v>
      </c>
      <c r="E69" s="39">
        <v>732000</v>
      </c>
      <c r="F69" s="40"/>
      <c r="G69" s="138"/>
      <c r="H69" s="13"/>
    </row>
    <row r="70" spans="1:8" s="14" customFormat="1" ht="33" x14ac:dyDescent="0.25">
      <c r="A70" s="37">
        <v>29</v>
      </c>
      <c r="B70" s="182"/>
      <c r="C70" s="73" t="s">
        <v>79</v>
      </c>
      <c r="D70" s="74" t="s">
        <v>279</v>
      </c>
      <c r="E70" s="119">
        <v>121000</v>
      </c>
      <c r="F70" s="40"/>
      <c r="G70" s="138"/>
      <c r="H70" s="13"/>
    </row>
    <row r="71" spans="1:8" s="14" customFormat="1" ht="33" x14ac:dyDescent="0.25">
      <c r="A71" s="37">
        <v>30</v>
      </c>
      <c r="B71" s="182"/>
      <c r="C71" s="73" t="s">
        <v>93</v>
      </c>
      <c r="D71" s="74" t="s">
        <v>94</v>
      </c>
      <c r="E71" s="39">
        <v>192000</v>
      </c>
      <c r="F71" s="40"/>
      <c r="G71" s="138"/>
      <c r="H71" s="13"/>
    </row>
    <row r="72" spans="1:8" s="14" customFormat="1" ht="33" x14ac:dyDescent="0.25">
      <c r="A72" s="37">
        <v>31</v>
      </c>
      <c r="B72" s="182"/>
      <c r="C72" s="73" t="s">
        <v>80</v>
      </c>
      <c r="D72" s="74" t="s">
        <v>81</v>
      </c>
      <c r="E72" s="39">
        <v>173000</v>
      </c>
      <c r="F72" s="40"/>
      <c r="G72" s="138"/>
      <c r="H72" s="13"/>
    </row>
    <row r="73" spans="1:8" s="14" customFormat="1" ht="66" x14ac:dyDescent="0.25">
      <c r="A73" s="37">
        <v>32</v>
      </c>
      <c r="B73" s="182"/>
      <c r="C73" s="73" t="s">
        <v>82</v>
      </c>
      <c r="D73" s="74" t="s">
        <v>281</v>
      </c>
      <c r="E73" s="107">
        <v>231000</v>
      </c>
      <c r="F73" s="109" t="s">
        <v>396</v>
      </c>
      <c r="G73" s="139"/>
      <c r="H73" s="13"/>
    </row>
    <row r="74" spans="1:8" s="14" customFormat="1" ht="16.5" x14ac:dyDescent="0.25">
      <c r="A74" s="37">
        <v>33</v>
      </c>
      <c r="B74" s="182"/>
      <c r="C74" s="75" t="s">
        <v>234</v>
      </c>
      <c r="D74" s="76" t="s">
        <v>235</v>
      </c>
      <c r="E74" s="120">
        <v>500000</v>
      </c>
      <c r="F74" s="40"/>
      <c r="G74" s="138"/>
      <c r="H74" s="13"/>
    </row>
    <row r="75" spans="1:8" s="14" customFormat="1" ht="33" x14ac:dyDescent="0.25">
      <c r="A75" s="37">
        <v>34</v>
      </c>
      <c r="B75" s="182"/>
      <c r="C75" s="73" t="s">
        <v>73</v>
      </c>
      <c r="D75" s="74" t="s">
        <v>280</v>
      </c>
      <c r="E75" s="39">
        <v>290000</v>
      </c>
      <c r="F75" s="40" t="s">
        <v>74</v>
      </c>
      <c r="G75" s="138"/>
      <c r="H75" s="12"/>
    </row>
    <row r="76" spans="1:8" s="14" customFormat="1" ht="33" x14ac:dyDescent="0.25">
      <c r="A76" s="37">
        <v>35</v>
      </c>
      <c r="B76" s="182"/>
      <c r="C76" s="73" t="s">
        <v>75</v>
      </c>
      <c r="D76" s="74" t="s">
        <v>76</v>
      </c>
      <c r="E76" s="39">
        <v>231000</v>
      </c>
      <c r="F76" s="40"/>
      <c r="G76" s="138"/>
      <c r="H76" s="13"/>
    </row>
    <row r="77" spans="1:8" s="14" customFormat="1" ht="49.5" x14ac:dyDescent="0.25">
      <c r="A77" s="37">
        <v>36</v>
      </c>
      <c r="B77" s="182"/>
      <c r="C77" s="73" t="s">
        <v>77</v>
      </c>
      <c r="D77" s="74" t="s">
        <v>78</v>
      </c>
      <c r="E77" s="39">
        <v>616000</v>
      </c>
      <c r="F77" s="40"/>
      <c r="G77" s="138"/>
      <c r="H77" s="13"/>
    </row>
    <row r="78" spans="1:8" s="14" customFormat="1" ht="33" x14ac:dyDescent="0.25">
      <c r="A78" s="37">
        <v>37</v>
      </c>
      <c r="B78" s="182"/>
      <c r="C78" s="73" t="s">
        <v>87</v>
      </c>
      <c r="D78" s="74" t="s">
        <v>88</v>
      </c>
      <c r="E78" s="107">
        <v>231000</v>
      </c>
      <c r="F78" s="40"/>
      <c r="G78" s="138"/>
      <c r="H78" s="13"/>
    </row>
    <row r="79" spans="1:8" s="14" customFormat="1" ht="16.5" x14ac:dyDescent="0.25">
      <c r="A79" s="37">
        <v>38</v>
      </c>
      <c r="B79" s="183"/>
      <c r="C79" s="73" t="s">
        <v>95</v>
      </c>
      <c r="D79" s="74" t="s">
        <v>96</v>
      </c>
      <c r="E79" s="39">
        <v>412000</v>
      </c>
      <c r="F79" s="40"/>
      <c r="G79" s="138"/>
      <c r="H79" s="13"/>
    </row>
    <row r="80" spans="1:8" s="14" customFormat="1" ht="33" customHeight="1" x14ac:dyDescent="0.25">
      <c r="A80" s="37">
        <v>39</v>
      </c>
      <c r="B80" s="181" t="s">
        <v>90</v>
      </c>
      <c r="C80" s="73" t="s">
        <v>89</v>
      </c>
      <c r="D80" s="191" t="s">
        <v>397</v>
      </c>
      <c r="E80" s="39">
        <v>137000</v>
      </c>
      <c r="F80" s="174" t="s">
        <v>380</v>
      </c>
      <c r="G80" s="140"/>
      <c r="H80" s="13"/>
    </row>
    <row r="81" spans="1:8" s="14" customFormat="1" ht="33" x14ac:dyDescent="0.25">
      <c r="A81" s="37">
        <v>40</v>
      </c>
      <c r="B81" s="182"/>
      <c r="C81" s="73" t="s">
        <v>91</v>
      </c>
      <c r="D81" s="192"/>
      <c r="E81" s="39">
        <v>137000</v>
      </c>
      <c r="F81" s="175"/>
      <c r="G81" s="140"/>
      <c r="H81" s="13"/>
    </row>
    <row r="82" spans="1:8" s="14" customFormat="1" ht="33" x14ac:dyDescent="0.25">
      <c r="A82" s="37">
        <v>41</v>
      </c>
      <c r="B82" s="183"/>
      <c r="C82" s="73" t="s">
        <v>92</v>
      </c>
      <c r="D82" s="193"/>
      <c r="E82" s="39">
        <v>208000</v>
      </c>
      <c r="F82" s="176"/>
      <c r="G82" s="140"/>
      <c r="H82" s="13"/>
    </row>
    <row r="83" spans="1:8" s="14" customFormat="1" ht="16.5" x14ac:dyDescent="0.25">
      <c r="A83" s="37">
        <v>42</v>
      </c>
      <c r="B83" s="181" t="s">
        <v>398</v>
      </c>
      <c r="C83" s="73" t="s">
        <v>399</v>
      </c>
      <c r="D83" s="184" t="s">
        <v>401</v>
      </c>
      <c r="E83" s="39">
        <v>215000</v>
      </c>
      <c r="F83" s="105"/>
      <c r="G83" s="140"/>
      <c r="H83" s="13"/>
    </row>
    <row r="84" spans="1:8" s="14" customFormat="1" ht="16.5" x14ac:dyDescent="0.25">
      <c r="A84" s="37">
        <v>43</v>
      </c>
      <c r="B84" s="182"/>
      <c r="C84" s="73" t="s">
        <v>400</v>
      </c>
      <c r="D84" s="185"/>
      <c r="E84" s="39">
        <v>323000</v>
      </c>
      <c r="F84" s="105"/>
      <c r="G84" s="140"/>
      <c r="H84" s="13"/>
    </row>
    <row r="85" spans="1:8" s="14" customFormat="1" ht="82.5" x14ac:dyDescent="0.25">
      <c r="A85" s="37">
        <v>44</v>
      </c>
      <c r="B85" s="182"/>
      <c r="C85" s="73" t="s">
        <v>403</v>
      </c>
      <c r="D85" s="112" t="s">
        <v>402</v>
      </c>
      <c r="E85" s="39">
        <v>269000</v>
      </c>
      <c r="F85" s="105"/>
      <c r="G85" s="140"/>
      <c r="H85" s="13"/>
    </row>
    <row r="86" spans="1:8" s="14" customFormat="1" ht="82.5" x14ac:dyDescent="0.25">
      <c r="A86" s="37">
        <v>45</v>
      </c>
      <c r="B86" s="183"/>
      <c r="C86" s="73" t="s">
        <v>404</v>
      </c>
      <c r="D86" s="112" t="s">
        <v>405</v>
      </c>
      <c r="E86" s="39">
        <v>588000</v>
      </c>
      <c r="F86" s="105"/>
      <c r="G86" s="140"/>
      <c r="H86" s="13"/>
    </row>
    <row r="87" spans="1:8" s="14" customFormat="1" ht="16.5" x14ac:dyDescent="0.25">
      <c r="A87" s="154" t="s">
        <v>207</v>
      </c>
      <c r="B87" s="155"/>
      <c r="C87" s="155"/>
      <c r="D87" s="156"/>
      <c r="E87" s="66"/>
      <c r="F87" s="67"/>
      <c r="G87" s="137"/>
      <c r="H87" s="13"/>
    </row>
    <row r="88" spans="1:8" ht="49.5" x14ac:dyDescent="0.25">
      <c r="A88" s="37">
        <v>46</v>
      </c>
      <c r="B88" s="180" t="s">
        <v>97</v>
      </c>
      <c r="C88" s="35" t="s">
        <v>98</v>
      </c>
      <c r="D88" s="35" t="s">
        <v>99</v>
      </c>
      <c r="E88" s="72">
        <v>123000</v>
      </c>
      <c r="F88" s="40"/>
      <c r="G88" s="138"/>
      <c r="H88" s="12"/>
    </row>
    <row r="89" spans="1:8" ht="33" x14ac:dyDescent="0.25">
      <c r="A89" s="37">
        <v>47</v>
      </c>
      <c r="B89" s="180"/>
      <c r="C89" s="35" t="s">
        <v>100</v>
      </c>
      <c r="D89" s="35" t="s">
        <v>101</v>
      </c>
      <c r="E89" s="72">
        <v>66000</v>
      </c>
      <c r="F89" s="40"/>
      <c r="G89" s="138"/>
      <c r="H89" s="12"/>
    </row>
    <row r="90" spans="1:8" ht="214.5" x14ac:dyDescent="0.25">
      <c r="A90" s="37">
        <v>48</v>
      </c>
      <c r="B90" s="180"/>
      <c r="C90" s="35" t="s">
        <v>102</v>
      </c>
      <c r="D90" s="35" t="s">
        <v>103</v>
      </c>
      <c r="E90" s="72">
        <v>139000</v>
      </c>
      <c r="F90" s="40" t="s">
        <v>104</v>
      </c>
      <c r="G90" s="138"/>
      <c r="H90" s="12"/>
    </row>
    <row r="91" spans="1:8" ht="214.5" x14ac:dyDescent="0.25">
      <c r="A91" s="37">
        <v>49</v>
      </c>
      <c r="B91" s="180"/>
      <c r="C91" s="35" t="s">
        <v>105</v>
      </c>
      <c r="D91" s="35" t="s">
        <v>106</v>
      </c>
      <c r="E91" s="72">
        <v>66000</v>
      </c>
      <c r="F91" s="40" t="s">
        <v>104</v>
      </c>
      <c r="G91" s="138"/>
      <c r="H91" s="12"/>
    </row>
    <row r="92" spans="1:8" ht="148.5" x14ac:dyDescent="0.25">
      <c r="A92" s="37">
        <v>50</v>
      </c>
      <c r="B92" s="180"/>
      <c r="C92" s="35" t="s">
        <v>406</v>
      </c>
      <c r="D92" s="35" t="s">
        <v>407</v>
      </c>
      <c r="E92" s="72">
        <v>212000</v>
      </c>
      <c r="F92" s="40"/>
      <c r="G92" s="138"/>
      <c r="H92" s="12"/>
    </row>
    <row r="93" spans="1:8" ht="66" x14ac:dyDescent="0.25">
      <c r="A93" s="37">
        <v>51</v>
      </c>
      <c r="B93" s="180"/>
      <c r="C93" s="35" t="s">
        <v>107</v>
      </c>
      <c r="D93" s="35" t="s">
        <v>108</v>
      </c>
      <c r="E93" s="72">
        <v>868000</v>
      </c>
      <c r="F93" s="109" t="s">
        <v>109</v>
      </c>
      <c r="G93" s="139"/>
      <c r="H93" s="12"/>
    </row>
    <row r="94" spans="1:8" ht="66" x14ac:dyDescent="0.25">
      <c r="A94" s="37">
        <v>52</v>
      </c>
      <c r="B94" s="180"/>
      <c r="C94" s="35" t="s">
        <v>110</v>
      </c>
      <c r="D94" s="35" t="s">
        <v>111</v>
      </c>
      <c r="E94" s="72">
        <v>139000</v>
      </c>
      <c r="F94" s="109" t="s">
        <v>112</v>
      </c>
      <c r="G94" s="139"/>
      <c r="H94" s="12"/>
    </row>
    <row r="95" spans="1:8" ht="66" x14ac:dyDescent="0.25">
      <c r="A95" s="37">
        <v>53</v>
      </c>
      <c r="B95" s="180"/>
      <c r="C95" s="35" t="s">
        <v>113</v>
      </c>
      <c r="D95" s="35" t="s">
        <v>114</v>
      </c>
      <c r="E95" s="72">
        <v>72000</v>
      </c>
      <c r="F95" s="109" t="s">
        <v>115</v>
      </c>
      <c r="G95" s="139"/>
      <c r="H95" s="12"/>
    </row>
    <row r="96" spans="1:8" ht="33" x14ac:dyDescent="0.25">
      <c r="A96" s="37">
        <v>54</v>
      </c>
      <c r="B96" s="180" t="s">
        <v>116</v>
      </c>
      <c r="C96" s="35" t="s">
        <v>117</v>
      </c>
      <c r="D96" s="35" t="s">
        <v>118</v>
      </c>
      <c r="E96" s="72">
        <v>174000</v>
      </c>
      <c r="F96" s="40"/>
      <c r="G96" s="138"/>
      <c r="H96" s="12"/>
    </row>
    <row r="97" spans="1:8" ht="33" x14ac:dyDescent="0.25">
      <c r="A97" s="37">
        <v>55</v>
      </c>
      <c r="B97" s="180"/>
      <c r="C97" s="35" t="s">
        <v>119</v>
      </c>
      <c r="D97" s="35" t="s">
        <v>120</v>
      </c>
      <c r="E97" s="72">
        <v>88000</v>
      </c>
      <c r="F97" s="40"/>
      <c r="G97" s="138"/>
      <c r="H97" s="12"/>
    </row>
    <row r="98" spans="1:8" ht="49.5" x14ac:dyDescent="0.25">
      <c r="A98" s="37">
        <v>56</v>
      </c>
      <c r="B98" s="165" t="s">
        <v>121</v>
      </c>
      <c r="C98" s="35" t="s">
        <v>122</v>
      </c>
      <c r="D98" s="35" t="s">
        <v>123</v>
      </c>
      <c r="E98" s="68">
        <v>168000</v>
      </c>
      <c r="F98" s="40"/>
      <c r="G98" s="138"/>
      <c r="H98" s="12"/>
    </row>
    <row r="99" spans="1:8" ht="49.5" x14ac:dyDescent="0.25">
      <c r="A99" s="37">
        <v>57</v>
      </c>
      <c r="B99" s="167"/>
      <c r="C99" s="35" t="s">
        <v>389</v>
      </c>
      <c r="D99" s="35" t="s">
        <v>124</v>
      </c>
      <c r="E99" s="68">
        <v>168000</v>
      </c>
      <c r="F99" s="40"/>
      <c r="G99" s="138"/>
      <c r="H99" s="12"/>
    </row>
    <row r="100" spans="1:8" ht="16.5" x14ac:dyDescent="0.25">
      <c r="A100" s="37">
        <v>58</v>
      </c>
      <c r="B100" s="166"/>
      <c r="C100" s="35" t="s">
        <v>125</v>
      </c>
      <c r="D100" s="35" t="s">
        <v>126</v>
      </c>
      <c r="E100" s="68">
        <v>253000</v>
      </c>
      <c r="F100" s="40"/>
      <c r="G100" s="138"/>
      <c r="H100" s="12"/>
    </row>
    <row r="101" spans="1:8" ht="16.5" x14ac:dyDescent="0.25">
      <c r="A101" s="154" t="s">
        <v>261</v>
      </c>
      <c r="B101" s="155"/>
      <c r="C101" s="155"/>
      <c r="D101" s="156"/>
      <c r="E101" s="77"/>
      <c r="F101" s="67"/>
      <c r="G101" s="137"/>
      <c r="H101" s="12"/>
    </row>
    <row r="102" spans="1:8" ht="16.5" x14ac:dyDescent="0.25">
      <c r="A102" s="37">
        <v>59</v>
      </c>
      <c r="B102" s="160" t="s">
        <v>240</v>
      </c>
      <c r="C102" s="35" t="s">
        <v>236</v>
      </c>
      <c r="D102" s="35" t="s">
        <v>237</v>
      </c>
      <c r="E102" s="68">
        <v>250000</v>
      </c>
      <c r="F102" s="40"/>
      <c r="G102" s="138"/>
      <c r="H102" s="12"/>
    </row>
    <row r="103" spans="1:8" ht="49.5" x14ac:dyDescent="0.25">
      <c r="A103" s="37">
        <v>60</v>
      </c>
      <c r="B103" s="162"/>
      <c r="C103" s="35" t="s">
        <v>239</v>
      </c>
      <c r="D103" s="35" t="s">
        <v>238</v>
      </c>
      <c r="E103" s="68">
        <v>399000</v>
      </c>
      <c r="F103" s="40"/>
      <c r="G103" s="138"/>
      <c r="H103" s="12"/>
    </row>
    <row r="104" spans="1:8" ht="16.5" x14ac:dyDescent="0.25">
      <c r="A104" s="37">
        <v>61</v>
      </c>
      <c r="B104" s="165" t="s">
        <v>243</v>
      </c>
      <c r="C104" s="35" t="s">
        <v>241</v>
      </c>
      <c r="D104" s="35"/>
      <c r="E104" s="68">
        <v>2500000</v>
      </c>
      <c r="F104" s="40"/>
      <c r="G104" s="138"/>
      <c r="H104" s="12"/>
    </row>
    <row r="105" spans="1:8" ht="16.5" x14ac:dyDescent="0.25">
      <c r="A105" s="37">
        <v>62</v>
      </c>
      <c r="B105" s="166"/>
      <c r="C105" s="35" t="s">
        <v>242</v>
      </c>
      <c r="D105" s="35"/>
      <c r="E105" s="68">
        <v>2200000</v>
      </c>
      <c r="F105" s="40"/>
      <c r="G105" s="138"/>
      <c r="H105" s="12"/>
    </row>
    <row r="106" spans="1:8" ht="148.5" x14ac:dyDescent="0.25">
      <c r="A106" s="37">
        <v>63</v>
      </c>
      <c r="B106" s="104" t="s">
        <v>311</v>
      </c>
      <c r="C106" s="35" t="s">
        <v>375</v>
      </c>
      <c r="D106" s="35"/>
      <c r="E106" s="68">
        <v>250000</v>
      </c>
      <c r="F106" s="40" t="s">
        <v>336</v>
      </c>
      <c r="G106" s="138"/>
      <c r="H106" s="12"/>
    </row>
    <row r="107" spans="1:8" ht="16.5" x14ac:dyDescent="0.25">
      <c r="A107" s="37">
        <v>64</v>
      </c>
      <c r="B107" s="165" t="s">
        <v>258</v>
      </c>
      <c r="C107" s="35" t="s">
        <v>244</v>
      </c>
      <c r="D107" s="35"/>
      <c r="E107" s="68">
        <v>275000</v>
      </c>
      <c r="F107" s="40"/>
      <c r="G107" s="138"/>
      <c r="H107" s="12"/>
    </row>
    <row r="108" spans="1:8" ht="16.5" x14ac:dyDescent="0.25">
      <c r="A108" s="37">
        <v>65</v>
      </c>
      <c r="B108" s="167"/>
      <c r="C108" s="35" t="s">
        <v>245</v>
      </c>
      <c r="D108" s="35"/>
      <c r="E108" s="68">
        <v>187000</v>
      </c>
      <c r="F108" s="40"/>
      <c r="G108" s="138"/>
      <c r="H108" s="12"/>
    </row>
    <row r="109" spans="1:8" ht="16.5" x14ac:dyDescent="0.25">
      <c r="A109" s="37">
        <v>66</v>
      </c>
      <c r="B109" s="167"/>
      <c r="C109" s="35" t="s">
        <v>246</v>
      </c>
      <c r="D109" s="35"/>
      <c r="E109" s="68">
        <v>187000</v>
      </c>
      <c r="F109" s="40"/>
      <c r="G109" s="138"/>
      <c r="H109" s="12"/>
    </row>
    <row r="110" spans="1:8" ht="16.5" x14ac:dyDescent="0.25">
      <c r="A110" s="37">
        <v>67</v>
      </c>
      <c r="B110" s="167"/>
      <c r="C110" s="35" t="s">
        <v>247</v>
      </c>
      <c r="D110" s="35"/>
      <c r="E110" s="68">
        <v>189000</v>
      </c>
      <c r="F110" s="40"/>
      <c r="G110" s="138"/>
      <c r="H110" s="12"/>
    </row>
    <row r="111" spans="1:8" ht="16.5" x14ac:dyDescent="0.25">
      <c r="A111" s="37">
        <v>68</v>
      </c>
      <c r="B111" s="167"/>
      <c r="C111" s="35" t="s">
        <v>248</v>
      </c>
      <c r="D111" s="35"/>
      <c r="E111" s="68">
        <v>150000</v>
      </c>
      <c r="F111" s="40"/>
      <c r="G111" s="138"/>
      <c r="H111" s="12"/>
    </row>
    <row r="112" spans="1:8" ht="16.5" x14ac:dyDescent="0.25">
      <c r="A112" s="37">
        <v>69</v>
      </c>
      <c r="B112" s="167"/>
      <c r="C112" s="35" t="s">
        <v>249</v>
      </c>
      <c r="D112" s="35"/>
      <c r="E112" s="68">
        <v>189000</v>
      </c>
      <c r="F112" s="40"/>
      <c r="G112" s="138"/>
      <c r="H112" s="12"/>
    </row>
    <row r="113" spans="1:8" ht="16.5" x14ac:dyDescent="0.25">
      <c r="A113" s="37">
        <v>70</v>
      </c>
      <c r="B113" s="167"/>
      <c r="C113" s="35" t="s">
        <v>250</v>
      </c>
      <c r="D113" s="35"/>
      <c r="E113" s="68">
        <v>189000</v>
      </c>
      <c r="F113" s="40"/>
      <c r="G113" s="138"/>
      <c r="H113" s="12"/>
    </row>
    <row r="114" spans="1:8" ht="16.5" x14ac:dyDescent="0.25">
      <c r="A114" s="37">
        <v>71</v>
      </c>
      <c r="B114" s="167"/>
      <c r="C114" s="35" t="s">
        <v>251</v>
      </c>
      <c r="D114" s="35"/>
      <c r="E114" s="68">
        <v>187000</v>
      </c>
      <c r="F114" s="40"/>
      <c r="G114" s="138"/>
      <c r="H114" s="12"/>
    </row>
    <row r="115" spans="1:8" ht="16.5" x14ac:dyDescent="0.25">
      <c r="A115" s="37">
        <v>72</v>
      </c>
      <c r="B115" s="167"/>
      <c r="C115" s="35" t="s">
        <v>252</v>
      </c>
      <c r="D115" s="35"/>
      <c r="E115" s="68">
        <v>201000</v>
      </c>
      <c r="F115" s="40"/>
      <c r="G115" s="138"/>
      <c r="H115" s="12"/>
    </row>
    <row r="116" spans="1:8" ht="16.5" x14ac:dyDescent="0.25">
      <c r="A116" s="37">
        <v>73</v>
      </c>
      <c r="B116" s="167"/>
      <c r="C116" s="35" t="s">
        <v>253</v>
      </c>
      <c r="D116" s="35"/>
      <c r="E116" s="68">
        <v>187000</v>
      </c>
      <c r="F116" s="40"/>
      <c r="G116" s="138"/>
      <c r="H116" s="12"/>
    </row>
    <row r="117" spans="1:8" ht="16.5" x14ac:dyDescent="0.25">
      <c r="A117" s="37">
        <v>74</v>
      </c>
      <c r="B117" s="167"/>
      <c r="C117" s="35" t="s">
        <v>254</v>
      </c>
      <c r="D117" s="35"/>
      <c r="E117" s="68">
        <v>187000</v>
      </c>
      <c r="F117" s="40"/>
      <c r="G117" s="138"/>
      <c r="H117" s="12"/>
    </row>
    <row r="118" spans="1:8" ht="16.5" x14ac:dyDescent="0.25">
      <c r="A118" s="37">
        <v>75</v>
      </c>
      <c r="B118" s="167"/>
      <c r="C118" s="35" t="s">
        <v>255</v>
      </c>
      <c r="D118" s="35"/>
      <c r="E118" s="68">
        <v>132000</v>
      </c>
      <c r="F118" s="40"/>
      <c r="G118" s="138"/>
      <c r="H118" s="12"/>
    </row>
    <row r="119" spans="1:8" ht="16.5" x14ac:dyDescent="0.25">
      <c r="A119" s="37">
        <v>76</v>
      </c>
      <c r="B119" s="167"/>
      <c r="C119" s="35" t="s">
        <v>256</v>
      </c>
      <c r="D119" s="35"/>
      <c r="E119" s="68">
        <v>187000</v>
      </c>
      <c r="F119" s="40"/>
      <c r="G119" s="138"/>
      <c r="H119" s="12"/>
    </row>
    <row r="120" spans="1:8" ht="16.5" x14ac:dyDescent="0.25">
      <c r="A120" s="37">
        <v>77</v>
      </c>
      <c r="B120" s="166"/>
      <c r="C120" s="35" t="s">
        <v>257</v>
      </c>
      <c r="D120" s="35"/>
      <c r="E120" s="68">
        <v>1073000</v>
      </c>
      <c r="F120" s="40"/>
      <c r="G120" s="138"/>
      <c r="H120" s="12"/>
    </row>
    <row r="121" spans="1:8" ht="16.5" x14ac:dyDescent="0.25">
      <c r="A121" s="154" t="s">
        <v>226</v>
      </c>
      <c r="B121" s="155"/>
      <c r="C121" s="155"/>
      <c r="D121" s="156"/>
      <c r="E121" s="66"/>
      <c r="F121" s="67"/>
      <c r="G121" s="137"/>
      <c r="H121" s="12"/>
    </row>
    <row r="122" spans="1:8" ht="49.5" x14ac:dyDescent="0.25">
      <c r="A122" s="37">
        <v>78</v>
      </c>
      <c r="B122" s="71" t="s">
        <v>231</v>
      </c>
      <c r="C122" s="35" t="s">
        <v>232</v>
      </c>
      <c r="D122" s="35" t="s">
        <v>227</v>
      </c>
      <c r="E122" s="68">
        <v>50000</v>
      </c>
      <c r="F122" s="40"/>
      <c r="G122" s="138"/>
      <c r="H122" s="12"/>
    </row>
    <row r="123" spans="1:8" ht="49.5" x14ac:dyDescent="0.25">
      <c r="A123" s="37">
        <v>79</v>
      </c>
      <c r="B123" s="71" t="s">
        <v>230</v>
      </c>
      <c r="C123" s="35" t="s">
        <v>228</v>
      </c>
      <c r="D123" s="35" t="s">
        <v>229</v>
      </c>
      <c r="E123" s="68">
        <v>108000</v>
      </c>
      <c r="F123" s="40"/>
      <c r="G123" s="138"/>
      <c r="H123" s="12"/>
    </row>
    <row r="124" spans="1:8" ht="16.5" x14ac:dyDescent="0.25">
      <c r="A124" s="164" t="s">
        <v>262</v>
      </c>
      <c r="B124" s="164"/>
      <c r="C124" s="164"/>
      <c r="D124" s="164"/>
      <c r="E124" s="77"/>
      <c r="F124" s="67"/>
      <c r="G124" s="137"/>
      <c r="H124" s="12"/>
    </row>
    <row r="125" spans="1:8" ht="49.5" x14ac:dyDescent="0.25">
      <c r="A125" s="37">
        <v>80</v>
      </c>
      <c r="B125" s="168" t="s">
        <v>204</v>
      </c>
      <c r="C125" s="36" t="s">
        <v>324</v>
      </c>
      <c r="D125" s="36" t="s">
        <v>11</v>
      </c>
      <c r="E125" s="106">
        <v>230000</v>
      </c>
      <c r="F125" s="40"/>
      <c r="G125" s="138"/>
      <c r="H125" s="12"/>
    </row>
    <row r="126" spans="1:8" ht="49.5" x14ac:dyDescent="0.25">
      <c r="A126" s="37">
        <v>81</v>
      </c>
      <c r="B126" s="169"/>
      <c r="C126" s="36" t="s">
        <v>34</v>
      </c>
      <c r="D126" s="36" t="s">
        <v>35</v>
      </c>
      <c r="E126" s="106">
        <v>220000</v>
      </c>
      <c r="F126" s="40"/>
      <c r="G126" s="138"/>
      <c r="H126" s="12"/>
    </row>
    <row r="127" spans="1:8" ht="33" x14ac:dyDescent="0.25">
      <c r="A127" s="37">
        <v>82</v>
      </c>
      <c r="B127" s="169"/>
      <c r="C127" s="36" t="s">
        <v>325</v>
      </c>
      <c r="D127" s="108" t="s">
        <v>329</v>
      </c>
      <c r="E127" s="106">
        <v>230000</v>
      </c>
      <c r="F127" s="40"/>
      <c r="G127" s="138"/>
      <c r="H127" s="12"/>
    </row>
    <row r="128" spans="1:8" ht="33" x14ac:dyDescent="0.25">
      <c r="A128" s="177">
        <v>83</v>
      </c>
      <c r="B128" s="169"/>
      <c r="C128" s="35" t="s">
        <v>408</v>
      </c>
      <c r="D128" s="35"/>
      <c r="E128" s="72">
        <v>250000</v>
      </c>
      <c r="F128" s="40"/>
      <c r="G128" s="138"/>
      <c r="H128" s="12"/>
    </row>
    <row r="129" spans="1:8" ht="16.5" x14ac:dyDescent="0.25">
      <c r="A129" s="178"/>
      <c r="B129" s="169"/>
      <c r="C129" s="35" t="s">
        <v>409</v>
      </c>
      <c r="D129" s="35"/>
      <c r="E129" s="72">
        <v>375000</v>
      </c>
      <c r="F129" s="40"/>
      <c r="G129" s="138"/>
      <c r="H129" s="12"/>
    </row>
    <row r="130" spans="1:8" ht="33" x14ac:dyDescent="0.25">
      <c r="A130" s="179"/>
      <c r="B130" s="169"/>
      <c r="C130" s="35" t="s">
        <v>410</v>
      </c>
      <c r="D130" s="35"/>
      <c r="E130" s="72">
        <v>500000</v>
      </c>
      <c r="F130" s="40"/>
      <c r="G130" s="138"/>
      <c r="H130" s="12"/>
    </row>
    <row r="131" spans="1:8" ht="33" x14ac:dyDescent="0.25">
      <c r="A131" s="37">
        <v>84</v>
      </c>
      <c r="B131" s="169"/>
      <c r="C131" s="36" t="s">
        <v>411</v>
      </c>
      <c r="D131" s="36" t="s">
        <v>137</v>
      </c>
      <c r="E131" s="68">
        <v>700000</v>
      </c>
      <c r="F131" s="40"/>
      <c r="G131" s="138"/>
      <c r="H131" s="12"/>
    </row>
    <row r="132" spans="1:8" ht="49.5" x14ac:dyDescent="0.25">
      <c r="A132" s="37">
        <v>85</v>
      </c>
      <c r="B132" s="169"/>
      <c r="C132" s="36" t="s">
        <v>138</v>
      </c>
      <c r="D132" s="108" t="s">
        <v>330</v>
      </c>
      <c r="E132" s="68">
        <v>770000</v>
      </c>
      <c r="F132" s="40"/>
      <c r="G132" s="138"/>
      <c r="H132" s="12"/>
    </row>
    <row r="133" spans="1:8" ht="49.5" x14ac:dyDescent="0.25">
      <c r="A133" s="37">
        <v>86</v>
      </c>
      <c r="B133" s="170"/>
      <c r="C133" s="36" t="s">
        <v>139</v>
      </c>
      <c r="D133" s="36" t="s">
        <v>140</v>
      </c>
      <c r="E133" s="68">
        <v>249000</v>
      </c>
      <c r="F133" s="40"/>
      <c r="G133" s="138"/>
      <c r="H133" s="12"/>
    </row>
    <row r="134" spans="1:8" ht="33" x14ac:dyDescent="0.25">
      <c r="A134" s="37">
        <v>87</v>
      </c>
      <c r="B134" s="160" t="s">
        <v>282</v>
      </c>
      <c r="C134" s="35" t="s">
        <v>141</v>
      </c>
      <c r="D134" s="35" t="s">
        <v>142</v>
      </c>
      <c r="E134" s="72">
        <v>157000</v>
      </c>
      <c r="F134" s="40"/>
      <c r="G134" s="138"/>
      <c r="H134" s="12"/>
    </row>
    <row r="135" spans="1:8" ht="33" x14ac:dyDescent="0.25">
      <c r="A135" s="37">
        <v>88</v>
      </c>
      <c r="B135" s="161"/>
      <c r="C135" s="35" t="s">
        <v>143</v>
      </c>
      <c r="D135" s="35" t="s">
        <v>144</v>
      </c>
      <c r="E135" s="72">
        <v>157000</v>
      </c>
      <c r="F135" s="40"/>
      <c r="G135" s="138"/>
      <c r="H135" s="12"/>
    </row>
    <row r="136" spans="1:8" ht="16.5" x14ac:dyDescent="0.25">
      <c r="A136" s="37">
        <v>89</v>
      </c>
      <c r="B136" s="161"/>
      <c r="C136" s="35" t="s">
        <v>393</v>
      </c>
      <c r="D136" s="35" t="s">
        <v>394</v>
      </c>
      <c r="E136" s="72">
        <v>143000</v>
      </c>
      <c r="F136" s="40"/>
      <c r="G136" s="138"/>
      <c r="H136" s="12"/>
    </row>
    <row r="137" spans="1:8" ht="16.5" x14ac:dyDescent="0.25">
      <c r="A137" s="37">
        <v>90</v>
      </c>
      <c r="B137" s="161"/>
      <c r="C137" s="35" t="s">
        <v>395</v>
      </c>
      <c r="D137" s="35" t="s">
        <v>394</v>
      </c>
      <c r="E137" s="72">
        <v>185000</v>
      </c>
      <c r="F137" s="40"/>
      <c r="G137" s="138"/>
      <c r="H137" s="12"/>
    </row>
    <row r="138" spans="1:8" ht="49.5" x14ac:dyDescent="0.25">
      <c r="A138" s="37">
        <v>91</v>
      </c>
      <c r="B138" s="161"/>
      <c r="C138" s="35" t="s">
        <v>370</v>
      </c>
      <c r="D138" s="35" t="s">
        <v>371</v>
      </c>
      <c r="E138" s="72">
        <v>1200000</v>
      </c>
      <c r="F138" s="109"/>
      <c r="G138" s="139"/>
      <c r="H138" s="12"/>
    </row>
    <row r="139" spans="1:8" ht="33" x14ac:dyDescent="0.25">
      <c r="A139" s="37">
        <v>92</v>
      </c>
      <c r="B139" s="162"/>
      <c r="C139" s="35" t="s">
        <v>145</v>
      </c>
      <c r="D139" s="35" t="s">
        <v>146</v>
      </c>
      <c r="E139" s="72"/>
      <c r="F139" s="40"/>
      <c r="G139" s="138"/>
      <c r="H139" s="12"/>
    </row>
    <row r="140" spans="1:8" ht="33" x14ac:dyDescent="0.25">
      <c r="A140" s="37">
        <v>93</v>
      </c>
      <c r="B140" s="161" t="s">
        <v>283</v>
      </c>
      <c r="C140" s="35" t="s">
        <v>149</v>
      </c>
      <c r="D140" s="35" t="s">
        <v>150</v>
      </c>
      <c r="E140" s="72"/>
      <c r="F140" s="40"/>
      <c r="G140" s="138"/>
      <c r="H140" s="12"/>
    </row>
    <row r="141" spans="1:8" ht="33" x14ac:dyDescent="0.25">
      <c r="A141" s="37">
        <v>94</v>
      </c>
      <c r="B141" s="161"/>
      <c r="C141" s="35" t="s">
        <v>331</v>
      </c>
      <c r="D141" s="108" t="s">
        <v>332</v>
      </c>
      <c r="E141" s="72">
        <v>700000</v>
      </c>
      <c r="F141" s="40"/>
      <c r="G141" s="138"/>
      <c r="H141" s="12"/>
    </row>
    <row r="142" spans="1:8" ht="33" x14ac:dyDescent="0.25">
      <c r="A142" s="37">
        <v>95</v>
      </c>
      <c r="B142" s="161"/>
      <c r="C142" s="35" t="s">
        <v>151</v>
      </c>
      <c r="D142" s="35" t="s">
        <v>152</v>
      </c>
      <c r="E142" s="68">
        <v>847000</v>
      </c>
      <c r="F142" s="40"/>
      <c r="G142" s="138"/>
      <c r="H142" s="12"/>
    </row>
    <row r="143" spans="1:8" ht="33" x14ac:dyDescent="0.25">
      <c r="A143" s="37">
        <v>96</v>
      </c>
      <c r="B143" s="161"/>
      <c r="C143" s="35" t="s">
        <v>153</v>
      </c>
      <c r="D143" s="35" t="s">
        <v>154</v>
      </c>
      <c r="E143" s="68">
        <v>2178000</v>
      </c>
      <c r="F143" s="40"/>
      <c r="G143" s="138"/>
      <c r="H143" s="12"/>
    </row>
    <row r="144" spans="1:8" ht="33" x14ac:dyDescent="0.25">
      <c r="A144" s="37">
        <v>97</v>
      </c>
      <c r="B144" s="161"/>
      <c r="C144" s="35" t="s">
        <v>155</v>
      </c>
      <c r="D144" s="35" t="s">
        <v>156</v>
      </c>
      <c r="E144" s="68">
        <v>847000</v>
      </c>
      <c r="F144" s="40"/>
      <c r="G144" s="138"/>
      <c r="H144" s="12"/>
    </row>
    <row r="145" spans="1:8" ht="33" x14ac:dyDescent="0.25">
      <c r="A145" s="37">
        <v>98</v>
      </c>
      <c r="B145" s="161"/>
      <c r="C145" s="35" t="s">
        <v>157</v>
      </c>
      <c r="D145" s="108" t="s">
        <v>333</v>
      </c>
      <c r="E145" s="68">
        <v>1700000</v>
      </c>
      <c r="F145" s="40"/>
      <c r="G145" s="138"/>
      <c r="H145" s="12"/>
    </row>
    <row r="146" spans="1:8" ht="33" x14ac:dyDescent="0.25">
      <c r="A146" s="37">
        <v>99</v>
      </c>
      <c r="B146" s="161"/>
      <c r="C146" s="35" t="s">
        <v>158</v>
      </c>
      <c r="D146" s="35" t="s">
        <v>146</v>
      </c>
      <c r="E146" s="68"/>
      <c r="F146" s="40"/>
      <c r="G146" s="138"/>
      <c r="H146" s="12"/>
    </row>
    <row r="147" spans="1:8" ht="135" x14ac:dyDescent="0.25">
      <c r="A147" s="37">
        <v>100</v>
      </c>
      <c r="B147" s="163" t="s">
        <v>304</v>
      </c>
      <c r="C147" s="35" t="s">
        <v>342</v>
      </c>
      <c r="D147" s="35" t="s">
        <v>284</v>
      </c>
      <c r="E147" s="107">
        <v>3420000</v>
      </c>
      <c r="F147" s="113" t="s">
        <v>335</v>
      </c>
      <c r="G147" s="143"/>
      <c r="H147" s="114"/>
    </row>
    <row r="148" spans="1:8" ht="49.5" x14ac:dyDescent="0.25">
      <c r="A148" s="37">
        <v>101</v>
      </c>
      <c r="B148" s="163"/>
      <c r="C148" s="35" t="s">
        <v>343</v>
      </c>
      <c r="D148" s="35" t="s">
        <v>285</v>
      </c>
      <c r="E148" s="107">
        <v>3420000</v>
      </c>
      <c r="F148" s="40"/>
      <c r="G148" s="138"/>
      <c r="H148" s="12"/>
    </row>
    <row r="149" spans="1:8" ht="135" x14ac:dyDescent="0.25">
      <c r="A149" s="37">
        <v>102</v>
      </c>
      <c r="B149" s="163"/>
      <c r="C149" s="35" t="s">
        <v>344</v>
      </c>
      <c r="D149" s="35" t="s">
        <v>309</v>
      </c>
      <c r="E149" s="107">
        <v>3420000</v>
      </c>
      <c r="F149" s="113" t="s">
        <v>335</v>
      </c>
      <c r="G149" s="143"/>
      <c r="H149" s="114"/>
    </row>
    <row r="150" spans="1:8" ht="49.5" x14ac:dyDescent="0.25">
      <c r="A150" s="37">
        <v>103</v>
      </c>
      <c r="B150" s="163"/>
      <c r="C150" s="35" t="s">
        <v>345</v>
      </c>
      <c r="D150" s="35" t="s">
        <v>310</v>
      </c>
      <c r="E150" s="107">
        <v>3420000</v>
      </c>
      <c r="F150" s="40"/>
      <c r="G150" s="138"/>
      <c r="H150" s="12"/>
    </row>
    <row r="151" spans="1:8" ht="33" x14ac:dyDescent="0.25">
      <c r="A151" s="37">
        <v>104</v>
      </c>
      <c r="B151" s="163"/>
      <c r="C151" s="35" t="s">
        <v>346</v>
      </c>
      <c r="D151" s="35" t="s">
        <v>286</v>
      </c>
      <c r="E151" s="107">
        <v>3420000</v>
      </c>
      <c r="F151" s="40"/>
      <c r="G151" s="138"/>
      <c r="H151" s="12"/>
    </row>
    <row r="152" spans="1:8" ht="49.5" x14ac:dyDescent="0.25">
      <c r="A152" s="37">
        <v>105</v>
      </c>
      <c r="B152" s="163"/>
      <c r="C152" s="108" t="s">
        <v>373</v>
      </c>
      <c r="D152" s="35" t="s">
        <v>287</v>
      </c>
      <c r="E152" s="107">
        <v>5730000</v>
      </c>
      <c r="F152" s="40"/>
      <c r="G152" s="138"/>
      <c r="H152" s="12"/>
    </row>
    <row r="153" spans="1:8" ht="49.5" x14ac:dyDescent="0.25">
      <c r="A153" s="37">
        <v>106</v>
      </c>
      <c r="B153" s="163"/>
      <c r="C153" s="35" t="s">
        <v>347</v>
      </c>
      <c r="D153" s="35" t="s">
        <v>288</v>
      </c>
      <c r="E153" s="107">
        <v>3420000</v>
      </c>
      <c r="F153" s="40"/>
      <c r="G153" s="138"/>
      <c r="H153" s="12"/>
    </row>
    <row r="154" spans="1:8" ht="49.5" x14ac:dyDescent="0.25">
      <c r="A154" s="37">
        <v>107</v>
      </c>
      <c r="B154" s="163"/>
      <c r="C154" s="35" t="s">
        <v>348</v>
      </c>
      <c r="D154" s="35" t="s">
        <v>288</v>
      </c>
      <c r="E154" s="107">
        <v>4530000</v>
      </c>
      <c r="F154" s="40"/>
      <c r="G154" s="138"/>
      <c r="H154" s="12"/>
    </row>
    <row r="155" spans="1:8" ht="49.5" x14ac:dyDescent="0.25">
      <c r="A155" s="37">
        <v>108</v>
      </c>
      <c r="B155" s="163"/>
      <c r="C155" s="35" t="s">
        <v>349</v>
      </c>
      <c r="D155" s="35" t="s">
        <v>289</v>
      </c>
      <c r="E155" s="107">
        <v>3420000</v>
      </c>
      <c r="F155" s="40"/>
      <c r="G155" s="138"/>
      <c r="H155" s="12"/>
    </row>
    <row r="156" spans="1:8" ht="49.5" x14ac:dyDescent="0.25">
      <c r="A156" s="37">
        <v>109</v>
      </c>
      <c r="B156" s="163"/>
      <c r="C156" s="108" t="s">
        <v>372</v>
      </c>
      <c r="D156" s="35" t="s">
        <v>290</v>
      </c>
      <c r="E156" s="107">
        <v>5515200</v>
      </c>
      <c r="F156" s="40"/>
      <c r="G156" s="138"/>
      <c r="H156" s="12"/>
    </row>
    <row r="157" spans="1:8" ht="33" x14ac:dyDescent="0.25">
      <c r="A157" s="37">
        <v>110</v>
      </c>
      <c r="B157" s="163"/>
      <c r="C157" s="35" t="s">
        <v>350</v>
      </c>
      <c r="D157" s="35" t="s">
        <v>292</v>
      </c>
      <c r="E157" s="72">
        <v>2790000</v>
      </c>
      <c r="F157" s="115" t="s">
        <v>291</v>
      </c>
      <c r="G157" s="144"/>
      <c r="H157" s="12"/>
    </row>
    <row r="158" spans="1:8" ht="49.5" x14ac:dyDescent="0.25">
      <c r="A158" s="37">
        <v>111</v>
      </c>
      <c r="B158" s="163"/>
      <c r="C158" s="35" t="s">
        <v>351</v>
      </c>
      <c r="D158" s="35" t="s">
        <v>293</v>
      </c>
      <c r="E158" s="107">
        <v>3078000</v>
      </c>
      <c r="F158" s="40"/>
      <c r="G158" s="138"/>
      <c r="H158" s="12"/>
    </row>
    <row r="159" spans="1:8" ht="49.5" x14ac:dyDescent="0.25">
      <c r="A159" s="37">
        <v>112</v>
      </c>
      <c r="B159" s="163"/>
      <c r="C159" s="35" t="s">
        <v>352</v>
      </c>
      <c r="D159" s="35" t="s">
        <v>293</v>
      </c>
      <c r="E159" s="107">
        <v>4200000</v>
      </c>
      <c r="F159" s="40"/>
      <c r="G159" s="138"/>
      <c r="H159" s="12"/>
    </row>
    <row r="160" spans="1:8" ht="49.5" x14ac:dyDescent="0.25">
      <c r="A160" s="37">
        <v>113</v>
      </c>
      <c r="B160" s="163"/>
      <c r="C160" s="35" t="s">
        <v>353</v>
      </c>
      <c r="D160" s="35" t="s">
        <v>294</v>
      </c>
      <c r="E160" s="107">
        <v>3078000</v>
      </c>
      <c r="F160" s="40"/>
      <c r="G160" s="138"/>
      <c r="H160" s="12"/>
    </row>
    <row r="161" spans="1:8" ht="49.5" x14ac:dyDescent="0.25">
      <c r="A161" s="37">
        <v>114</v>
      </c>
      <c r="B161" s="163"/>
      <c r="C161" s="35" t="s">
        <v>354</v>
      </c>
      <c r="D161" s="35" t="s">
        <v>294</v>
      </c>
      <c r="E161" s="107">
        <v>4200000</v>
      </c>
      <c r="F161" s="40"/>
      <c r="G161" s="138"/>
      <c r="H161" s="12"/>
    </row>
    <row r="162" spans="1:8" ht="49.5" x14ac:dyDescent="0.25">
      <c r="A162" s="37">
        <v>115</v>
      </c>
      <c r="B162" s="163"/>
      <c r="C162" s="35" t="s">
        <v>355</v>
      </c>
      <c r="D162" s="35" t="s">
        <v>295</v>
      </c>
      <c r="E162" s="107">
        <v>3078000</v>
      </c>
      <c r="F162" s="40"/>
      <c r="G162" s="138"/>
      <c r="H162" s="12"/>
    </row>
    <row r="163" spans="1:8" ht="33" x14ac:dyDescent="0.25">
      <c r="A163" s="37">
        <v>116</v>
      </c>
      <c r="B163" s="163"/>
      <c r="C163" s="35" t="s">
        <v>356</v>
      </c>
      <c r="D163" s="35" t="s">
        <v>296</v>
      </c>
      <c r="E163" s="107">
        <v>3420000</v>
      </c>
      <c r="F163" s="40"/>
      <c r="G163" s="138"/>
      <c r="H163" s="12"/>
    </row>
    <row r="164" spans="1:8" ht="33" x14ac:dyDescent="0.25">
      <c r="A164" s="37">
        <v>117</v>
      </c>
      <c r="B164" s="163"/>
      <c r="C164" s="35" t="s">
        <v>357</v>
      </c>
      <c r="D164" s="35" t="s">
        <v>297</v>
      </c>
      <c r="E164" s="107">
        <v>3420000</v>
      </c>
      <c r="F164" s="40"/>
      <c r="G164" s="138"/>
      <c r="H164" s="12"/>
    </row>
    <row r="165" spans="1:8" ht="33" x14ac:dyDescent="0.25">
      <c r="A165" s="37">
        <v>118</v>
      </c>
      <c r="B165" s="163"/>
      <c r="C165" s="35" t="s">
        <v>358</v>
      </c>
      <c r="D165" s="35" t="s">
        <v>298</v>
      </c>
      <c r="E165" s="107">
        <v>3420000</v>
      </c>
      <c r="F165" s="40"/>
      <c r="G165" s="138"/>
      <c r="H165" s="12"/>
    </row>
    <row r="166" spans="1:8" ht="33" x14ac:dyDescent="0.25">
      <c r="A166" s="37">
        <v>119</v>
      </c>
      <c r="B166" s="163"/>
      <c r="C166" s="35" t="s">
        <v>359</v>
      </c>
      <c r="D166" s="35" t="s">
        <v>305</v>
      </c>
      <c r="E166" s="107">
        <v>3420000</v>
      </c>
      <c r="F166" s="40"/>
      <c r="G166" s="138"/>
      <c r="H166" s="12"/>
    </row>
    <row r="167" spans="1:8" ht="33" x14ac:dyDescent="0.25">
      <c r="A167" s="37">
        <v>120</v>
      </c>
      <c r="B167" s="163"/>
      <c r="C167" s="35" t="s">
        <v>360</v>
      </c>
      <c r="D167" s="35" t="s">
        <v>299</v>
      </c>
      <c r="E167" s="107">
        <v>7740000</v>
      </c>
      <c r="F167" s="40"/>
      <c r="G167" s="138"/>
      <c r="H167" s="12"/>
    </row>
    <row r="168" spans="1:8" ht="33" x14ac:dyDescent="0.25">
      <c r="A168" s="37">
        <v>121</v>
      </c>
      <c r="B168" s="163"/>
      <c r="C168" s="35" t="s">
        <v>361</v>
      </c>
      <c r="D168" s="35" t="s">
        <v>306</v>
      </c>
      <c r="E168" s="107">
        <v>3420000</v>
      </c>
      <c r="F168" s="40"/>
      <c r="G168" s="138"/>
      <c r="H168" s="12"/>
    </row>
    <row r="169" spans="1:8" ht="66" x14ac:dyDescent="0.25">
      <c r="A169" s="37">
        <v>122</v>
      </c>
      <c r="B169" s="163"/>
      <c r="C169" s="35" t="s">
        <v>362</v>
      </c>
      <c r="D169" s="35" t="s">
        <v>307</v>
      </c>
      <c r="E169" s="107">
        <v>4740000</v>
      </c>
      <c r="F169" s="40"/>
      <c r="G169" s="138"/>
      <c r="H169" s="12"/>
    </row>
    <row r="170" spans="1:8" ht="33" x14ac:dyDescent="0.25">
      <c r="A170" s="37">
        <v>123</v>
      </c>
      <c r="B170" s="163"/>
      <c r="C170" s="35" t="s">
        <v>363</v>
      </c>
      <c r="D170" s="35" t="s">
        <v>308</v>
      </c>
      <c r="E170" s="72">
        <v>3720000</v>
      </c>
      <c r="F170" s="40"/>
      <c r="G170" s="138"/>
      <c r="H170" s="12"/>
    </row>
    <row r="171" spans="1:8" ht="33" x14ac:dyDescent="0.25">
      <c r="A171" s="37">
        <v>124</v>
      </c>
      <c r="B171" s="163"/>
      <c r="C171" s="35" t="s">
        <v>364</v>
      </c>
      <c r="D171" s="35"/>
      <c r="E171" s="107">
        <v>6060000</v>
      </c>
      <c r="F171" s="40"/>
      <c r="G171" s="138"/>
      <c r="H171" s="12"/>
    </row>
    <row r="172" spans="1:8" ht="33" x14ac:dyDescent="0.25">
      <c r="A172" s="37">
        <v>125</v>
      </c>
      <c r="B172" s="163"/>
      <c r="C172" s="35" t="s">
        <v>365</v>
      </c>
      <c r="D172" s="35"/>
      <c r="E172" s="107">
        <v>6060000</v>
      </c>
      <c r="F172" s="40"/>
      <c r="G172" s="138"/>
      <c r="H172" s="12"/>
    </row>
    <row r="173" spans="1:8" ht="33" x14ac:dyDescent="0.25">
      <c r="A173" s="37">
        <v>126</v>
      </c>
      <c r="B173" s="163"/>
      <c r="C173" s="35" t="s">
        <v>366</v>
      </c>
      <c r="D173" s="35" t="s">
        <v>301</v>
      </c>
      <c r="E173" s="107">
        <v>5520000</v>
      </c>
      <c r="F173" s="40"/>
      <c r="G173" s="138"/>
      <c r="H173" s="12"/>
    </row>
    <row r="174" spans="1:8" ht="33" x14ac:dyDescent="0.25">
      <c r="A174" s="37">
        <v>127</v>
      </c>
      <c r="B174" s="163"/>
      <c r="C174" s="35" t="s">
        <v>367</v>
      </c>
      <c r="D174" s="35" t="s">
        <v>302</v>
      </c>
      <c r="E174" s="107">
        <v>9930000</v>
      </c>
      <c r="F174" s="40"/>
      <c r="G174" s="138"/>
      <c r="H174" s="12"/>
    </row>
    <row r="175" spans="1:8" ht="33" x14ac:dyDescent="0.25">
      <c r="A175" s="37">
        <v>128</v>
      </c>
      <c r="B175" s="163"/>
      <c r="C175" s="35" t="s">
        <v>368</v>
      </c>
      <c r="D175" s="35" t="s">
        <v>303</v>
      </c>
      <c r="E175" s="107">
        <v>7740000</v>
      </c>
      <c r="F175" s="40"/>
      <c r="G175" s="138"/>
      <c r="H175" s="12"/>
    </row>
    <row r="176" spans="1:8" ht="49.5" x14ac:dyDescent="0.25">
      <c r="A176" s="37">
        <v>129</v>
      </c>
      <c r="B176" s="163"/>
      <c r="C176" s="35" t="s">
        <v>369</v>
      </c>
      <c r="D176" s="35" t="s">
        <v>300</v>
      </c>
      <c r="E176" s="107">
        <v>23160000</v>
      </c>
      <c r="F176" s="40"/>
      <c r="G176" s="138"/>
      <c r="H176" s="12"/>
    </row>
    <row r="177" spans="1:9" ht="16.5" x14ac:dyDescent="0.25">
      <c r="A177" s="164" t="s">
        <v>206</v>
      </c>
      <c r="B177" s="164"/>
      <c r="C177" s="164"/>
      <c r="D177" s="164"/>
      <c r="E177" s="77"/>
      <c r="F177" s="67"/>
      <c r="G177" s="137"/>
      <c r="H177" s="12"/>
    </row>
    <row r="178" spans="1:9" ht="33" x14ac:dyDescent="0.25">
      <c r="A178" s="37">
        <v>130</v>
      </c>
      <c r="B178" s="78"/>
      <c r="C178" s="35" t="s">
        <v>159</v>
      </c>
      <c r="D178" s="35" t="s">
        <v>160</v>
      </c>
      <c r="E178" s="72">
        <v>88000</v>
      </c>
      <c r="F178" s="40"/>
      <c r="G178" s="138"/>
      <c r="H178" s="12"/>
    </row>
    <row r="179" spans="1:9" ht="33" x14ac:dyDescent="0.25">
      <c r="A179" s="37">
        <v>131</v>
      </c>
      <c r="B179" s="79"/>
      <c r="C179" s="36" t="s">
        <v>135</v>
      </c>
      <c r="D179" s="36" t="s">
        <v>136</v>
      </c>
      <c r="E179" s="106">
        <v>140000</v>
      </c>
      <c r="F179" s="40"/>
      <c r="G179" s="138"/>
      <c r="H179" s="12"/>
    </row>
    <row r="180" spans="1:9" ht="33" x14ac:dyDescent="0.25">
      <c r="A180" s="37">
        <v>132</v>
      </c>
      <c r="B180" s="80"/>
      <c r="C180" s="81" t="s">
        <v>147</v>
      </c>
      <c r="D180" s="81" t="s">
        <v>148</v>
      </c>
      <c r="E180" s="82">
        <v>450000</v>
      </c>
      <c r="F180" s="40"/>
      <c r="G180" s="138"/>
      <c r="H180" s="12"/>
      <c r="I180" s="12"/>
    </row>
    <row r="181" spans="1:9" s="15" customFormat="1" ht="49.5" x14ac:dyDescent="0.25">
      <c r="A181" s="37">
        <v>133</v>
      </c>
      <c r="B181" s="160" t="s">
        <v>203</v>
      </c>
      <c r="C181" s="35" t="s">
        <v>222</v>
      </c>
      <c r="D181" s="35" t="s">
        <v>223</v>
      </c>
      <c r="E181" s="72">
        <v>178000</v>
      </c>
      <c r="F181" s="40"/>
      <c r="G181" s="138"/>
    </row>
    <row r="182" spans="1:9" s="15" customFormat="1" ht="33" x14ac:dyDescent="0.25">
      <c r="A182" s="37">
        <v>134</v>
      </c>
      <c r="B182" s="162"/>
      <c r="C182" s="35" t="s">
        <v>224</v>
      </c>
      <c r="D182" s="35" t="s">
        <v>225</v>
      </c>
      <c r="E182" s="72">
        <v>127000</v>
      </c>
      <c r="F182" s="40"/>
      <c r="G182" s="138"/>
    </row>
    <row r="183" spans="1:9" s="16" customFormat="1" ht="16.5" x14ac:dyDescent="0.25">
      <c r="A183" s="154" t="s">
        <v>163</v>
      </c>
      <c r="B183" s="155"/>
      <c r="C183" s="155"/>
      <c r="D183" s="156"/>
      <c r="E183" s="122"/>
      <c r="F183" s="62"/>
      <c r="G183" s="145"/>
    </row>
    <row r="184" spans="1:9" s="16" customFormat="1" ht="33" x14ac:dyDescent="0.25">
      <c r="A184" s="83">
        <v>135</v>
      </c>
      <c r="B184" s="84"/>
      <c r="C184" s="85" t="s">
        <v>164</v>
      </c>
      <c r="D184" s="85" t="s">
        <v>165</v>
      </c>
      <c r="E184" s="83">
        <v>71000</v>
      </c>
      <c r="F184" s="172" t="s">
        <v>384</v>
      </c>
      <c r="G184" s="146"/>
    </row>
    <row r="185" spans="1:9" s="16" customFormat="1" ht="49.5" x14ac:dyDescent="0.25">
      <c r="A185" s="83">
        <v>136</v>
      </c>
      <c r="B185" s="84"/>
      <c r="C185" s="85" t="s">
        <v>166</v>
      </c>
      <c r="D185" s="85" t="s">
        <v>167</v>
      </c>
      <c r="E185" s="83">
        <v>86000</v>
      </c>
      <c r="F185" s="173"/>
      <c r="G185" s="146"/>
    </row>
    <row r="186" spans="1:9" ht="16.5" x14ac:dyDescent="0.25">
      <c r="A186" s="164" t="s">
        <v>168</v>
      </c>
      <c r="B186" s="164"/>
      <c r="C186" s="164"/>
      <c r="D186" s="164"/>
      <c r="E186" s="77"/>
      <c r="F186" s="67"/>
      <c r="G186" s="137"/>
      <c r="H186" s="12"/>
    </row>
    <row r="187" spans="1:9" ht="33" customHeight="1" x14ac:dyDescent="0.25">
      <c r="A187" s="86">
        <v>137</v>
      </c>
      <c r="B187" s="38"/>
      <c r="C187" s="35" t="s">
        <v>169</v>
      </c>
      <c r="D187" s="35" t="s">
        <v>170</v>
      </c>
      <c r="E187" s="107">
        <v>1968000</v>
      </c>
      <c r="F187" s="174" t="s">
        <v>326</v>
      </c>
      <c r="G187" s="140"/>
      <c r="H187" s="12"/>
    </row>
    <row r="188" spans="1:9" ht="33" x14ac:dyDescent="0.25">
      <c r="A188" s="86">
        <v>138</v>
      </c>
      <c r="B188" s="38"/>
      <c r="C188" s="35" t="s">
        <v>171</v>
      </c>
      <c r="D188" s="35" t="s">
        <v>172</v>
      </c>
      <c r="E188" s="107">
        <v>2952000</v>
      </c>
      <c r="F188" s="175"/>
      <c r="G188" s="140"/>
      <c r="H188" s="12"/>
    </row>
    <row r="189" spans="1:9" ht="66" x14ac:dyDescent="0.25">
      <c r="A189" s="86">
        <v>139</v>
      </c>
      <c r="B189" s="38"/>
      <c r="C189" s="35" t="s">
        <v>173</v>
      </c>
      <c r="D189" s="35" t="s">
        <v>174</v>
      </c>
      <c r="E189" s="107">
        <v>4100000</v>
      </c>
      <c r="F189" s="176"/>
      <c r="G189" s="140"/>
      <c r="H189" s="12"/>
    </row>
    <row r="190" spans="1:9" ht="49.5" x14ac:dyDescent="0.25">
      <c r="A190" s="86">
        <v>140</v>
      </c>
      <c r="B190" s="38"/>
      <c r="C190" s="35" t="s">
        <v>340</v>
      </c>
      <c r="D190" s="35" t="s">
        <v>341</v>
      </c>
      <c r="E190" s="107">
        <v>550000</v>
      </c>
      <c r="F190" s="105"/>
      <c r="G190" s="140"/>
      <c r="H190" s="12"/>
    </row>
    <row r="191" spans="1:9" ht="247.5" x14ac:dyDescent="0.25">
      <c r="A191" s="86">
        <v>141</v>
      </c>
      <c r="B191" s="38"/>
      <c r="C191" s="35" t="s">
        <v>175</v>
      </c>
      <c r="D191" s="35" t="s">
        <v>176</v>
      </c>
      <c r="E191" s="72">
        <v>495000</v>
      </c>
      <c r="F191" s="105" t="s">
        <v>328</v>
      </c>
      <c r="G191" s="140"/>
      <c r="H191" s="12"/>
    </row>
    <row r="192" spans="1:9" ht="16.5" x14ac:dyDescent="0.25">
      <c r="A192" s="86">
        <v>142</v>
      </c>
      <c r="B192" s="38"/>
      <c r="C192" s="35" t="s">
        <v>177</v>
      </c>
      <c r="D192" s="35" t="s">
        <v>178</v>
      </c>
      <c r="E192" s="72">
        <v>268000</v>
      </c>
      <c r="F192" s="40"/>
      <c r="G192" s="138"/>
      <c r="H192" s="12"/>
    </row>
    <row r="193" spans="1:8" ht="16.5" x14ac:dyDescent="0.25">
      <c r="A193" s="86">
        <v>143</v>
      </c>
      <c r="B193" s="38"/>
      <c r="C193" s="35" t="s">
        <v>179</v>
      </c>
      <c r="D193" s="35" t="s">
        <v>180</v>
      </c>
      <c r="E193" s="72">
        <v>151000</v>
      </c>
      <c r="F193" s="40"/>
      <c r="G193" s="138"/>
      <c r="H193" s="12"/>
    </row>
    <row r="194" spans="1:8" ht="16.5" x14ac:dyDescent="0.25">
      <c r="A194" s="86">
        <v>144</v>
      </c>
      <c r="B194" s="38"/>
      <c r="C194" s="35" t="s">
        <v>338</v>
      </c>
      <c r="D194" s="35" t="s">
        <v>339</v>
      </c>
      <c r="E194" s="72">
        <v>220000</v>
      </c>
      <c r="F194" s="40"/>
      <c r="G194" s="138"/>
      <c r="H194" s="12"/>
    </row>
    <row r="195" spans="1:8" ht="16.5" x14ac:dyDescent="0.25">
      <c r="A195" s="164" t="s">
        <v>263</v>
      </c>
      <c r="B195" s="164"/>
      <c r="C195" s="164"/>
      <c r="D195" s="164"/>
      <c r="E195" s="77"/>
      <c r="F195" s="67"/>
      <c r="G195" s="137"/>
      <c r="H195" s="12"/>
    </row>
    <row r="196" spans="1:8" ht="49.5" x14ac:dyDescent="0.25">
      <c r="A196" s="86">
        <v>145</v>
      </c>
      <c r="B196" s="38"/>
      <c r="C196" s="35" t="s">
        <v>264</v>
      </c>
      <c r="D196" s="35" t="s">
        <v>265</v>
      </c>
      <c r="E196" s="72">
        <v>390000</v>
      </c>
      <c r="F196" s="40"/>
      <c r="G196" s="138"/>
      <c r="H196" s="12"/>
    </row>
    <row r="197" spans="1:8" ht="16.5" x14ac:dyDescent="0.25">
      <c r="A197" s="164" t="s">
        <v>233</v>
      </c>
      <c r="B197" s="164"/>
      <c r="C197" s="164"/>
      <c r="D197" s="164"/>
      <c r="E197" s="77"/>
      <c r="F197" s="67"/>
      <c r="G197" s="137"/>
      <c r="H197" s="12"/>
    </row>
    <row r="198" spans="1:8" ht="16.5" x14ac:dyDescent="0.25">
      <c r="A198" s="37">
        <v>146</v>
      </c>
      <c r="B198" s="78"/>
      <c r="C198" s="36" t="s">
        <v>21</v>
      </c>
      <c r="D198" s="36" t="s">
        <v>22</v>
      </c>
      <c r="E198" s="106">
        <v>165000</v>
      </c>
      <c r="F198" s="40"/>
      <c r="G198" s="138"/>
      <c r="H198" s="12"/>
    </row>
    <row r="199" spans="1:8" ht="33" x14ac:dyDescent="0.25">
      <c r="A199" s="37">
        <v>147</v>
      </c>
      <c r="B199" s="78"/>
      <c r="C199" s="36" t="s">
        <v>181</v>
      </c>
      <c r="D199" s="36" t="s">
        <v>182</v>
      </c>
      <c r="E199" s="68">
        <v>72000</v>
      </c>
      <c r="F199" s="40"/>
      <c r="G199" s="138"/>
      <c r="H199" s="12"/>
    </row>
    <row r="200" spans="1:8" ht="33" x14ac:dyDescent="0.25">
      <c r="A200" s="37">
        <v>148</v>
      </c>
      <c r="B200" s="78"/>
      <c r="C200" s="35" t="s">
        <v>183</v>
      </c>
      <c r="D200" s="35" t="s">
        <v>184</v>
      </c>
      <c r="E200" s="68">
        <v>329000</v>
      </c>
      <c r="F200" s="40"/>
      <c r="G200" s="138"/>
      <c r="H200" s="12"/>
    </row>
    <row r="201" spans="1:8" ht="49.5" x14ac:dyDescent="0.25">
      <c r="A201" s="37">
        <v>149</v>
      </c>
      <c r="B201" s="78"/>
      <c r="C201" s="36" t="s">
        <v>185</v>
      </c>
      <c r="D201" s="36" t="s">
        <v>186</v>
      </c>
      <c r="E201" s="68">
        <v>605000</v>
      </c>
      <c r="F201" s="40"/>
      <c r="G201" s="138"/>
      <c r="H201" s="12"/>
    </row>
    <row r="202" spans="1:8" ht="66" x14ac:dyDescent="0.25">
      <c r="A202" s="37">
        <v>150</v>
      </c>
      <c r="B202" s="78"/>
      <c r="C202" s="85" t="s">
        <v>187</v>
      </c>
      <c r="D202" s="85" t="s">
        <v>188</v>
      </c>
      <c r="E202" s="43">
        <v>1100000</v>
      </c>
      <c r="F202" s="40"/>
      <c r="G202" s="138"/>
      <c r="H202" s="12"/>
    </row>
    <row r="203" spans="1:8" ht="49.5" x14ac:dyDescent="0.25">
      <c r="A203" s="37">
        <v>151</v>
      </c>
      <c r="B203" s="78"/>
      <c r="C203" s="85" t="s">
        <v>276</v>
      </c>
      <c r="D203" s="85" t="s">
        <v>273</v>
      </c>
      <c r="E203" s="43">
        <v>187000</v>
      </c>
      <c r="F203" s="40"/>
      <c r="G203" s="138"/>
      <c r="H203" s="12"/>
    </row>
    <row r="204" spans="1:8" ht="16.5" x14ac:dyDescent="0.25">
      <c r="A204" s="37">
        <v>152</v>
      </c>
      <c r="B204" s="78"/>
      <c r="C204" s="35" t="s">
        <v>189</v>
      </c>
      <c r="D204" s="35" t="s">
        <v>190</v>
      </c>
      <c r="E204" s="68">
        <v>220000</v>
      </c>
      <c r="F204" s="40"/>
      <c r="G204" s="138"/>
      <c r="H204" s="12"/>
    </row>
    <row r="205" spans="1:8" ht="49.5" x14ac:dyDescent="0.25">
      <c r="A205" s="37">
        <v>153</v>
      </c>
      <c r="B205" s="78"/>
      <c r="C205" s="35" t="s">
        <v>385</v>
      </c>
      <c r="D205" s="35" t="s">
        <v>387</v>
      </c>
      <c r="E205" s="68">
        <v>817000</v>
      </c>
      <c r="F205" s="40"/>
      <c r="G205" s="138"/>
      <c r="H205" s="12"/>
    </row>
    <row r="206" spans="1:8" ht="66" x14ac:dyDescent="0.25">
      <c r="A206" s="37">
        <v>154</v>
      </c>
      <c r="B206" s="78"/>
      <c r="C206" s="35" t="s">
        <v>386</v>
      </c>
      <c r="D206" s="35" t="s">
        <v>388</v>
      </c>
      <c r="E206" s="68">
        <v>1500000</v>
      </c>
      <c r="F206" s="40"/>
      <c r="G206" s="138"/>
      <c r="H206" s="12"/>
    </row>
    <row r="207" spans="1:8" ht="33" x14ac:dyDescent="0.25">
      <c r="A207" s="37">
        <v>155</v>
      </c>
      <c r="B207" s="78"/>
      <c r="C207" s="35" t="s">
        <v>191</v>
      </c>
      <c r="D207" s="35" t="s">
        <v>192</v>
      </c>
      <c r="E207" s="72">
        <v>220000</v>
      </c>
      <c r="F207" s="40"/>
      <c r="G207" s="138"/>
      <c r="H207" s="12"/>
    </row>
    <row r="208" spans="1:8" ht="16.5" x14ac:dyDescent="0.25">
      <c r="A208" s="154" t="s">
        <v>322</v>
      </c>
      <c r="B208" s="155"/>
      <c r="C208" s="155"/>
      <c r="D208" s="156"/>
      <c r="E208" s="66"/>
      <c r="F208" s="67"/>
      <c r="G208" s="137"/>
      <c r="H208" s="12"/>
    </row>
    <row r="209" spans="1:8" ht="16.5" x14ac:dyDescent="0.25">
      <c r="A209" s="37">
        <v>156</v>
      </c>
      <c r="B209" s="78"/>
      <c r="C209" s="35" t="s">
        <v>313</v>
      </c>
      <c r="D209" s="35"/>
      <c r="E209" s="107">
        <v>165000</v>
      </c>
      <c r="F209" s="40"/>
      <c r="G209" s="138"/>
      <c r="H209" s="12"/>
    </row>
    <row r="210" spans="1:8" ht="16.5" x14ac:dyDescent="0.25">
      <c r="A210" s="37">
        <v>157</v>
      </c>
      <c r="B210" s="78"/>
      <c r="C210" s="35" t="s">
        <v>314</v>
      </c>
      <c r="D210" s="35" t="s">
        <v>315</v>
      </c>
      <c r="E210" s="72">
        <v>220000</v>
      </c>
      <c r="F210" s="40"/>
      <c r="G210" s="138"/>
      <c r="H210" s="12"/>
    </row>
    <row r="211" spans="1:8" ht="132" x14ac:dyDescent="0.25">
      <c r="A211" s="37">
        <v>158</v>
      </c>
      <c r="B211" s="78"/>
      <c r="C211" s="35" t="s">
        <v>316</v>
      </c>
      <c r="D211" s="35" t="s">
        <v>317</v>
      </c>
      <c r="E211" s="72">
        <v>380000</v>
      </c>
      <c r="F211" s="40"/>
      <c r="G211" s="138"/>
      <c r="H211" s="12"/>
    </row>
    <row r="212" spans="1:8" ht="99" x14ac:dyDescent="0.25">
      <c r="A212" s="37">
        <v>159</v>
      </c>
      <c r="B212" s="78"/>
      <c r="C212" s="35" t="s">
        <v>318</v>
      </c>
      <c r="D212" s="35" t="s">
        <v>319</v>
      </c>
      <c r="E212" s="72">
        <v>4500000</v>
      </c>
      <c r="F212" s="40"/>
      <c r="G212" s="138"/>
      <c r="H212" s="12"/>
    </row>
    <row r="213" spans="1:8" ht="49.5" x14ac:dyDescent="0.25">
      <c r="A213" s="37">
        <v>160</v>
      </c>
      <c r="B213" s="78"/>
      <c r="C213" s="35" t="s">
        <v>320</v>
      </c>
      <c r="D213" s="35" t="s">
        <v>321</v>
      </c>
      <c r="E213" s="72">
        <v>3200000</v>
      </c>
      <c r="F213" s="40"/>
      <c r="G213" s="138"/>
      <c r="H213" s="12"/>
    </row>
    <row r="214" spans="1:8" ht="16.5" x14ac:dyDescent="0.25">
      <c r="A214" s="154" t="s">
        <v>221</v>
      </c>
      <c r="B214" s="155"/>
      <c r="C214" s="155"/>
      <c r="D214" s="156"/>
      <c r="E214" s="66"/>
      <c r="F214" s="67"/>
      <c r="G214" s="137"/>
      <c r="H214" s="12"/>
    </row>
    <row r="215" spans="1:8" ht="16.5" x14ac:dyDescent="0.25">
      <c r="A215" s="37">
        <v>161</v>
      </c>
      <c r="B215" s="78"/>
      <c r="C215" s="87" t="s">
        <v>215</v>
      </c>
      <c r="D215" s="87" t="s">
        <v>216</v>
      </c>
      <c r="E215" s="88">
        <v>233000</v>
      </c>
      <c r="F215" s="40"/>
      <c r="G215" s="138"/>
      <c r="H215" s="12"/>
    </row>
    <row r="216" spans="1:8" ht="16.5" x14ac:dyDescent="0.25">
      <c r="A216" s="37">
        <v>162</v>
      </c>
      <c r="B216" s="78"/>
      <c r="C216" s="89" t="s">
        <v>217</v>
      </c>
      <c r="D216" s="89" t="s">
        <v>218</v>
      </c>
      <c r="E216" s="90">
        <v>227000</v>
      </c>
      <c r="F216" s="40"/>
      <c r="G216" s="138"/>
      <c r="H216" s="12"/>
    </row>
    <row r="217" spans="1:8" ht="16.5" x14ac:dyDescent="0.25">
      <c r="A217" s="37">
        <v>163</v>
      </c>
      <c r="B217" s="78"/>
      <c r="C217" s="89" t="s">
        <v>219</v>
      </c>
      <c r="D217" s="89" t="s">
        <v>220</v>
      </c>
      <c r="E217" s="90">
        <v>72000</v>
      </c>
      <c r="F217" s="40"/>
      <c r="G217" s="138"/>
      <c r="H217" s="12"/>
    </row>
    <row r="218" spans="1:8" ht="16.5" x14ac:dyDescent="0.25">
      <c r="A218" s="154" t="s">
        <v>210</v>
      </c>
      <c r="B218" s="155"/>
      <c r="C218" s="155"/>
      <c r="D218" s="156"/>
      <c r="E218" s="66"/>
      <c r="F218" s="67"/>
      <c r="G218" s="137"/>
      <c r="H218" s="12"/>
    </row>
    <row r="219" spans="1:8" ht="16.5" x14ac:dyDescent="0.25">
      <c r="A219" s="37">
        <v>164</v>
      </c>
      <c r="B219" s="78"/>
      <c r="C219" s="35" t="s">
        <v>211</v>
      </c>
      <c r="D219" s="35"/>
      <c r="E219" s="157">
        <v>183000</v>
      </c>
      <c r="F219" s="40"/>
      <c r="G219" s="138"/>
      <c r="H219" s="12"/>
    </row>
    <row r="220" spans="1:8" ht="16.5" x14ac:dyDescent="0.25">
      <c r="A220" s="37">
        <v>165</v>
      </c>
      <c r="B220" s="78"/>
      <c r="C220" s="35" t="s">
        <v>212</v>
      </c>
      <c r="D220" s="35"/>
      <c r="E220" s="158"/>
      <c r="F220" s="40"/>
      <c r="G220" s="138"/>
      <c r="H220" s="12"/>
    </row>
    <row r="221" spans="1:8" ht="16.5" x14ac:dyDescent="0.25">
      <c r="A221" s="37">
        <v>166</v>
      </c>
      <c r="B221" s="78"/>
      <c r="C221" s="35" t="s">
        <v>213</v>
      </c>
      <c r="D221" s="35"/>
      <c r="E221" s="158"/>
      <c r="F221" s="40"/>
      <c r="G221" s="138"/>
      <c r="H221" s="12"/>
    </row>
    <row r="222" spans="1:8" ht="16.5" x14ac:dyDescent="0.25">
      <c r="A222" s="37">
        <v>167</v>
      </c>
      <c r="B222" s="78"/>
      <c r="C222" s="36" t="s">
        <v>214</v>
      </c>
      <c r="D222" s="35"/>
      <c r="E222" s="159"/>
      <c r="F222" s="40"/>
      <c r="G222" s="138"/>
      <c r="H222" s="12"/>
    </row>
    <row r="223" spans="1:8" ht="16.5" x14ac:dyDescent="0.25">
      <c r="A223" s="154" t="s">
        <v>413</v>
      </c>
      <c r="B223" s="155"/>
      <c r="C223" s="155"/>
      <c r="D223" s="156"/>
      <c r="E223" s="66"/>
      <c r="F223" s="67"/>
      <c r="G223" s="137"/>
      <c r="H223" s="12"/>
    </row>
    <row r="224" spans="1:8" ht="16.5" x14ac:dyDescent="0.25">
      <c r="A224" s="37">
        <v>164</v>
      </c>
      <c r="B224" s="78"/>
      <c r="C224" s="35" t="s">
        <v>414</v>
      </c>
      <c r="D224" s="35"/>
      <c r="E224" s="72">
        <v>205000</v>
      </c>
      <c r="F224" s="40"/>
      <c r="G224" s="138"/>
      <c r="H224" s="12"/>
    </row>
    <row r="225" spans="1:8" ht="16.5" x14ac:dyDescent="0.25">
      <c r="A225" s="37">
        <v>165</v>
      </c>
      <c r="B225" s="78"/>
      <c r="C225" s="35" t="s">
        <v>415</v>
      </c>
      <c r="D225" s="35"/>
      <c r="E225" s="72">
        <v>340000</v>
      </c>
      <c r="F225" s="40"/>
      <c r="G225" s="138"/>
      <c r="H225" s="12"/>
    </row>
    <row r="226" spans="1:8" ht="16.5" x14ac:dyDescent="0.25">
      <c r="A226" s="37">
        <v>166</v>
      </c>
      <c r="B226" s="78"/>
      <c r="C226" s="35" t="s">
        <v>416</v>
      </c>
      <c r="D226" s="35"/>
      <c r="E226" s="72">
        <v>1700000</v>
      </c>
      <c r="F226" s="40"/>
      <c r="G226" s="138"/>
      <c r="H226" s="12"/>
    </row>
    <row r="227" spans="1:8" ht="16.5" x14ac:dyDescent="0.25">
      <c r="A227" s="37">
        <v>167</v>
      </c>
      <c r="B227" s="78"/>
      <c r="C227" s="36" t="s">
        <v>417</v>
      </c>
      <c r="D227" s="35"/>
      <c r="E227" s="72">
        <v>1360000</v>
      </c>
      <c r="F227" s="40"/>
      <c r="G227" s="138"/>
      <c r="H227" s="12"/>
    </row>
    <row r="228" spans="1:8" ht="16.5" x14ac:dyDescent="0.25">
      <c r="A228" s="91"/>
      <c r="B228" s="92"/>
      <c r="C228" s="91"/>
      <c r="D228" s="91"/>
      <c r="E228" s="93"/>
      <c r="F228" s="93"/>
      <c r="G228" s="93"/>
      <c r="H228" s="94"/>
    </row>
    <row r="229" spans="1:8" s="1" customFormat="1" ht="16.5" x14ac:dyDescent="0.25">
      <c r="A229" s="171" t="s">
        <v>27</v>
      </c>
      <c r="B229" s="171"/>
      <c r="C229" s="171"/>
      <c r="D229" s="171"/>
      <c r="E229" s="26"/>
      <c r="F229" s="26"/>
      <c r="G229" s="26"/>
      <c r="H229" s="95"/>
    </row>
    <row r="230" spans="1:8" s="1" customFormat="1" ht="16.5" x14ac:dyDescent="0.25">
      <c r="A230" s="96"/>
      <c r="B230" s="149" t="s">
        <v>266</v>
      </c>
      <c r="C230" s="149"/>
      <c r="D230" s="149"/>
      <c r="E230" s="149"/>
      <c r="F230" s="149"/>
      <c r="G230" s="149"/>
      <c r="H230" s="149"/>
    </row>
    <row r="231" spans="1:8" s="1" customFormat="1" ht="16.5" x14ac:dyDescent="0.25">
      <c r="A231" s="96"/>
      <c r="B231" s="149" t="s">
        <v>418</v>
      </c>
      <c r="C231" s="149"/>
      <c r="D231" s="149"/>
      <c r="E231" s="149"/>
      <c r="F231" s="149"/>
      <c r="G231" s="149"/>
      <c r="H231" s="149"/>
    </row>
    <row r="232" spans="1:8" s="2" customFormat="1" ht="38.25" customHeight="1" x14ac:dyDescent="0.25">
      <c r="A232" s="97"/>
      <c r="B232" s="149" t="s">
        <v>28</v>
      </c>
      <c r="C232" s="149"/>
      <c r="D232" s="149"/>
      <c r="E232" s="149"/>
      <c r="F232" s="149"/>
      <c r="G232" s="149"/>
      <c r="H232" s="149"/>
    </row>
    <row r="233" spans="1:8" s="17" customFormat="1" ht="32.25" customHeight="1" x14ac:dyDescent="0.25">
      <c r="A233" s="98"/>
      <c r="B233" s="150" t="s">
        <v>29</v>
      </c>
      <c r="C233" s="150"/>
      <c r="D233" s="150"/>
      <c r="E233" s="150"/>
      <c r="F233" s="150"/>
      <c r="G233" s="150"/>
      <c r="H233" s="150"/>
    </row>
    <row r="234" spans="1:8" s="3" customFormat="1" ht="17.25" customHeight="1" x14ac:dyDescent="0.25">
      <c r="A234" s="95"/>
      <c r="B234" s="149" t="s">
        <v>30</v>
      </c>
      <c r="C234" s="149"/>
      <c r="D234" s="149"/>
      <c r="E234" s="149"/>
      <c r="F234" s="149"/>
      <c r="G234" s="149"/>
      <c r="H234" s="149"/>
    </row>
    <row r="235" spans="1:8" s="3" customFormat="1" ht="16.5" x14ac:dyDescent="0.25">
      <c r="A235" s="95"/>
      <c r="B235" s="97" t="s">
        <v>31</v>
      </c>
      <c r="C235" s="97"/>
      <c r="D235" s="99"/>
      <c r="E235" s="26"/>
      <c r="F235" s="26"/>
      <c r="G235" s="26"/>
      <c r="H235" s="23"/>
    </row>
    <row r="236" spans="1:8" s="3" customFormat="1" ht="16.5" x14ac:dyDescent="0.25">
      <c r="A236" s="95"/>
      <c r="B236" s="97" t="s">
        <v>32</v>
      </c>
      <c r="C236" s="97"/>
      <c r="D236" s="99"/>
      <c r="E236" s="26"/>
      <c r="F236" s="26"/>
      <c r="G236" s="26"/>
      <c r="H236" s="23"/>
    </row>
    <row r="237" spans="1:8" s="4" customFormat="1" ht="16.5" x14ac:dyDescent="0.25">
      <c r="A237" s="101" t="s">
        <v>33</v>
      </c>
      <c r="B237" s="102"/>
      <c r="C237" s="102"/>
      <c r="D237" s="102"/>
      <c r="E237" s="121"/>
      <c r="F237" s="121"/>
      <c r="G237" s="121"/>
      <c r="H237" s="100"/>
    </row>
    <row r="238" spans="1:8" s="3" customFormat="1" ht="16.5" x14ac:dyDescent="0.25">
      <c r="A238" s="95"/>
      <c r="B238" s="23" t="s">
        <v>36</v>
      </c>
      <c r="C238" s="23"/>
      <c r="D238" s="99"/>
      <c r="E238" s="103"/>
      <c r="F238" s="103"/>
      <c r="G238" s="103"/>
      <c r="H238" s="23"/>
    </row>
    <row r="239" spans="1:8" s="3" customFormat="1" ht="16.5" x14ac:dyDescent="0.25">
      <c r="A239" s="95"/>
      <c r="B239" s="23" t="s">
        <v>323</v>
      </c>
      <c r="C239" s="23"/>
      <c r="D239" s="99"/>
      <c r="E239" s="103"/>
      <c r="F239" s="103"/>
      <c r="G239" s="103"/>
      <c r="H239" s="23"/>
    </row>
    <row r="240" spans="1:8" s="3" customFormat="1" ht="16.5" x14ac:dyDescent="0.25">
      <c r="A240" s="95"/>
      <c r="B240" s="23" t="s">
        <v>37</v>
      </c>
      <c r="C240" s="23"/>
      <c r="D240" s="99"/>
      <c r="E240" s="103"/>
      <c r="F240" s="103"/>
      <c r="G240" s="103"/>
      <c r="H240" s="23"/>
    </row>
  </sheetData>
  <mergeCells count="70">
    <mergeCell ref="B230:H230"/>
    <mergeCell ref="B231:H231"/>
    <mergeCell ref="B232:H232"/>
    <mergeCell ref="B233:H233"/>
    <mergeCell ref="B234:H234"/>
    <mergeCell ref="A229:D229"/>
    <mergeCell ref="F184:F185"/>
    <mergeCell ref="A186:D186"/>
    <mergeCell ref="F187:F189"/>
    <mergeCell ref="A195:D195"/>
    <mergeCell ref="A197:D197"/>
    <mergeCell ref="A208:D208"/>
    <mergeCell ref="A214:D214"/>
    <mergeCell ref="A218:D218"/>
    <mergeCell ref="E219:E222"/>
    <mergeCell ref="A223:D223"/>
    <mergeCell ref="A183:D183"/>
    <mergeCell ref="B104:B105"/>
    <mergeCell ref="B107:B120"/>
    <mergeCell ref="A121:D121"/>
    <mergeCell ref="A124:D124"/>
    <mergeCell ref="B125:B133"/>
    <mergeCell ref="A128:A130"/>
    <mergeCell ref="B134:B139"/>
    <mergeCell ref="B140:B146"/>
    <mergeCell ref="B147:B176"/>
    <mergeCell ref="A177:D177"/>
    <mergeCell ref="B181:B182"/>
    <mergeCell ref="B102:B103"/>
    <mergeCell ref="A66:D66"/>
    <mergeCell ref="B67:B79"/>
    <mergeCell ref="B80:B82"/>
    <mergeCell ref="D80:D82"/>
    <mergeCell ref="A87:D87"/>
    <mergeCell ref="B88:B95"/>
    <mergeCell ref="B96:B97"/>
    <mergeCell ref="B98:B100"/>
    <mergeCell ref="A101:D101"/>
    <mergeCell ref="B53:B55"/>
    <mergeCell ref="F53:F55"/>
    <mergeCell ref="F80:F82"/>
    <mergeCell ref="B83:B86"/>
    <mergeCell ref="D83:D84"/>
    <mergeCell ref="B56:B59"/>
    <mergeCell ref="F57:F59"/>
    <mergeCell ref="B61:B62"/>
    <mergeCell ref="F61:F62"/>
    <mergeCell ref="B64:B65"/>
    <mergeCell ref="F64:F65"/>
    <mergeCell ref="F21:F22"/>
    <mergeCell ref="B39:C39"/>
    <mergeCell ref="B45:B46"/>
    <mergeCell ref="B47:B51"/>
    <mergeCell ref="F47:F51"/>
    <mergeCell ref="G14:G19"/>
    <mergeCell ref="A35:D35"/>
    <mergeCell ref="D1:H5"/>
    <mergeCell ref="A7:H7"/>
    <mergeCell ref="B9:H9"/>
    <mergeCell ref="A10:H11"/>
    <mergeCell ref="B13:C13"/>
    <mergeCell ref="A14:A19"/>
    <mergeCell ref="B14:B19"/>
    <mergeCell ref="C14:C19"/>
    <mergeCell ref="E14:E19"/>
    <mergeCell ref="H14:H19"/>
    <mergeCell ref="B21:B22"/>
    <mergeCell ref="E21:E22"/>
    <mergeCell ref="H21:H22"/>
    <mergeCell ref="F14:F19"/>
  </mergeCells>
  <pageMargins left="0.35433070866141736" right="0.15748031496062992" top="0.23622047244094491" bottom="0.19685039370078741" header="0.15748031496062992" footer="0.15748031496062992"/>
  <pageSetup paperSize="9" scale="57" orientation="portrait" r:id="rId1"/>
  <rowBreaks count="8" manualBreakCount="8">
    <brk id="45" max="5" man="1"/>
    <brk id="74" max="5" man="1"/>
    <brk id="92" max="5" man="1"/>
    <brk id="123" max="5" man="1"/>
    <brk id="146" max="5" man="1"/>
    <brk id="166" max="5" man="1"/>
    <brk id="188" max="5" man="1"/>
    <brk id="210" max="5" man="1"/>
  </rowBreaks>
  <colBreaks count="1" manualBreakCount="1">
    <brk id="8"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MÃ DV</vt:lpstr>
      <vt:lpstr>BÁO GIÁ</vt:lpstr>
      <vt:lpstr>BÁO GIÁ CHUẨN</vt:lpstr>
      <vt:lpstr>'BÁO GIÁ'!Print_Area</vt:lpstr>
      <vt:lpstr>'BÁO GIÁ CHUẨN'!Print_Area</vt:lpstr>
      <vt:lpstr>'MÃ DV'!Print_Area</vt:lpstr>
      <vt:lpstr>'BÁO GIÁ'!Print_Titles</vt:lpstr>
      <vt:lpstr>'BÁO GIÁ CHUẨN'!Print_Titles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2025-01-07T07:44:56Z</cp:lastPrinted>
  <dcterms:created xsi:type="dcterms:W3CDTF">2022-03-17T08:23:25Z</dcterms:created>
  <dcterms:modified xsi:type="dcterms:W3CDTF">2025-02-11T04:00:35Z</dcterms:modified>
</cp:coreProperties>
</file>