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EINCO 5\"/>
    </mc:Choice>
  </mc:AlternateContent>
  <xr:revisionPtr revIDLastSave="0" documentId="13_ncr:1_{D7272375-9C66-4499-8899-8AB7E5C6F86C}" xr6:coauthVersionLast="47" xr6:coauthVersionMax="47" xr10:uidLastSave="{00000000-0000-0000-0000-000000000000}"/>
  <bookViews>
    <workbookView xWindow="-120" yWindow="-120" windowWidth="20730" windowHeight="11160" activeTab="1" xr2:uid="{00000000-000D-0000-FFFF-FFFF00000000}"/>
  </bookViews>
  <sheets>
    <sheet name="DV NGOÀI GÓI" sheetId="7" r:id="rId1"/>
    <sheet name="trong gói" sheetId="5" r:id="rId2"/>
    <sheet name="Danh mục phát sinh ngoài gói" sheetId="6" state="hidden" r:id="rId3"/>
  </sheets>
  <definedNames>
    <definedName name="_xlnm._FilterDatabase" localSheetId="2" hidden="1">'Danh mục phát sinh ngoài gói'!$A$4:$L$126</definedName>
    <definedName name="_xlnm.Print_Area" localSheetId="0">'DV NGOÀI GÓI'!$A$1:$F$203</definedName>
    <definedName name="_xlnm.Print_Area" localSheetId="1">'trong gói'!$A$1:$E$62</definedName>
    <definedName name="_xlnm.Print_Titles" localSheetId="0">'DV NGOÀI GÓI'!$16:$16</definedName>
    <definedName name="_xlnm.Print_Titles" localSheetId="1">'trong gói'!$9:$10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5" l="1"/>
  <c r="D38" i="5"/>
  <c r="E22" i="5"/>
  <c r="E39" i="5" s="1"/>
  <c r="D22" i="5"/>
  <c r="D39" i="5" s="1"/>
  <c r="F7" i="6" l="1"/>
  <c r="F8" i="6"/>
  <c r="F9" i="6"/>
  <c r="F10" i="6"/>
  <c r="F11" i="6"/>
  <c r="F12" i="6"/>
  <c r="F13" i="6"/>
  <c r="F14" i="6"/>
  <c r="F15" i="6"/>
  <c r="F16" i="6"/>
  <c r="F17" i="6"/>
  <c r="F18" i="6"/>
  <c r="F19" i="6"/>
  <c r="F20" i="6"/>
  <c r="F21" i="6"/>
  <c r="F22" i="6"/>
  <c r="F24" i="6"/>
  <c r="F25" i="6"/>
  <c r="F26" i="6"/>
  <c r="F27" i="6"/>
  <c r="F28" i="6"/>
  <c r="F29" i="6"/>
  <c r="F30" i="6"/>
  <c r="F31" i="6"/>
  <c r="F32" i="6"/>
  <c r="F33" i="6"/>
  <c r="F34" i="6"/>
  <c r="F35" i="6"/>
  <c r="F36" i="6"/>
  <c r="F37" i="6"/>
  <c r="F38" i="6"/>
  <c r="F39" i="6"/>
  <c r="F41" i="6"/>
  <c r="F42" i="6"/>
  <c r="F43" i="6"/>
  <c r="F44" i="6"/>
  <c r="F45" i="6"/>
  <c r="F46" i="6"/>
  <c r="F47" i="6"/>
  <c r="F48" i="6"/>
  <c r="F49" i="6"/>
  <c r="F50" i="6"/>
  <c r="F51" i="6"/>
  <c r="F52" i="6"/>
  <c r="F54" i="6"/>
  <c r="F55" i="6"/>
  <c r="F56" i="6"/>
  <c r="F57" i="6"/>
  <c r="F58" i="6"/>
  <c r="F59" i="6"/>
  <c r="F60" i="6"/>
  <c r="F61" i="6"/>
  <c r="F62" i="6"/>
  <c r="F63" i="6"/>
  <c r="F64" i="6"/>
  <c r="F65" i="6"/>
  <c r="F66" i="6"/>
  <c r="F67" i="6"/>
  <c r="F68" i="6"/>
  <c r="F69" i="6"/>
  <c r="F70" i="6"/>
  <c r="F72" i="6"/>
  <c r="F73" i="6"/>
  <c r="F75" i="6"/>
  <c r="F76" i="6"/>
  <c r="F77" i="6"/>
  <c r="F78" i="6"/>
  <c r="F79" i="6"/>
  <c r="F80" i="6"/>
  <c r="F81" i="6"/>
  <c r="F82" i="6"/>
  <c r="F83" i="6"/>
  <c r="F84" i="6"/>
  <c r="F85" i="6"/>
  <c r="F86" i="6"/>
  <c r="F87" i="6"/>
  <c r="F88" i="6"/>
  <c r="F90" i="6"/>
  <c r="F91" i="6"/>
  <c r="F92" i="6"/>
  <c r="F93" i="6"/>
  <c r="F95" i="6"/>
  <c r="F96" i="6"/>
  <c r="F98" i="6"/>
  <c r="F99" i="6"/>
  <c r="F100" i="6"/>
  <c r="F101" i="6"/>
  <c r="F102" i="6"/>
  <c r="F103" i="6"/>
  <c r="F104" i="6"/>
  <c r="F106" i="6"/>
  <c r="F108" i="6"/>
  <c r="F109" i="6"/>
  <c r="F110" i="6"/>
  <c r="F111" i="6"/>
  <c r="F112" i="6"/>
  <c r="F113" i="6"/>
  <c r="F114" i="6"/>
  <c r="F116" i="6"/>
  <c r="F117" i="6"/>
  <c r="F118" i="6"/>
  <c r="F120" i="6"/>
  <c r="F121" i="6"/>
  <c r="F122" i="6"/>
  <c r="F124" i="6"/>
  <c r="F6" i="6"/>
  <c r="A127" i="6"/>
  <c r="A126" i="6"/>
  <c r="A125" i="6"/>
  <c r="A124" i="6"/>
  <c r="A122" i="6"/>
  <c r="A121" i="6"/>
  <c r="A120" i="6"/>
  <c r="A118" i="6"/>
  <c r="A117" i="6"/>
  <c r="A116" i="6"/>
  <c r="A114" i="6"/>
  <c r="A113" i="6"/>
  <c r="A112" i="6"/>
  <c r="A111" i="6"/>
  <c r="A110" i="6"/>
  <c r="A109" i="6"/>
  <c r="A108" i="6"/>
  <c r="A106" i="6"/>
  <c r="A104" i="6"/>
  <c r="A103" i="6"/>
  <c r="A102" i="6"/>
  <c r="A101" i="6"/>
  <c r="A100" i="6"/>
  <c r="A99" i="6"/>
  <c r="A98" i="6"/>
  <c r="A96" i="6"/>
  <c r="A95" i="6"/>
  <c r="A93" i="6"/>
  <c r="A92" i="6"/>
  <c r="A91" i="6"/>
  <c r="A90" i="6"/>
  <c r="A88" i="6"/>
  <c r="A87" i="6"/>
  <c r="A86" i="6"/>
  <c r="A85" i="6"/>
  <c r="A84" i="6"/>
  <c r="A83" i="6"/>
  <c r="A82" i="6"/>
  <c r="A81" i="6"/>
  <c r="A80" i="6"/>
  <c r="A79" i="6"/>
  <c r="A78" i="6"/>
  <c r="A77" i="6"/>
  <c r="A76" i="6"/>
  <c r="A75" i="6"/>
  <c r="A73" i="6"/>
  <c r="A72" i="6"/>
  <c r="A70" i="6"/>
  <c r="A69" i="6"/>
  <c r="A68" i="6"/>
  <c r="A67" i="6"/>
  <c r="A66" i="6"/>
  <c r="A65" i="6"/>
  <c r="A64" i="6"/>
  <c r="A63" i="6"/>
  <c r="A62" i="6"/>
  <c r="A61" i="6"/>
  <c r="A60" i="6"/>
  <c r="A59" i="6"/>
  <c r="A58" i="6"/>
  <c r="A57" i="6"/>
  <c r="A56" i="6"/>
  <c r="A55" i="6"/>
  <c r="A54" i="6"/>
  <c r="A52" i="6"/>
  <c r="A51" i="6"/>
  <c r="A50" i="6"/>
  <c r="A49" i="6"/>
  <c r="A48" i="6"/>
  <c r="A47" i="6"/>
  <c r="A46" i="6"/>
  <c r="A45" i="6"/>
  <c r="A44" i="6"/>
  <c r="A43" i="6"/>
  <c r="A42" i="6"/>
  <c r="A41" i="6"/>
  <c r="A39" i="6"/>
  <c r="A38" i="6"/>
  <c r="A37" i="6"/>
  <c r="A36" i="6"/>
  <c r="A35" i="6"/>
  <c r="A34" i="6"/>
  <c r="A33" i="6"/>
  <c r="A32" i="6"/>
  <c r="A31" i="6"/>
  <c r="A30" i="6"/>
  <c r="A29" i="6"/>
  <c r="A28" i="6"/>
  <c r="A27" i="6"/>
  <c r="A26" i="6"/>
  <c r="A25" i="6"/>
  <c r="A24" i="6"/>
  <c r="A22" i="6"/>
  <c r="A21" i="6"/>
  <c r="A20" i="6"/>
  <c r="A19" i="6"/>
  <c r="A18" i="6"/>
  <c r="A17" i="6"/>
  <c r="A16" i="6"/>
  <c r="A15" i="6"/>
  <c r="A14" i="6"/>
  <c r="A13" i="6"/>
  <c r="A12" i="6"/>
  <c r="A11" i="6"/>
  <c r="A10" i="6"/>
  <c r="A9" i="6"/>
  <c r="A8" i="6"/>
  <c r="A7" i="6"/>
  <c r="A6" i="6"/>
</calcChain>
</file>

<file path=xl/sharedStrings.xml><?xml version="1.0" encoding="utf-8"?>
<sst xmlns="http://schemas.openxmlformats.org/spreadsheetml/2006/main" count="707" uniqueCount="419">
  <si>
    <t>STT</t>
  </si>
  <si>
    <t>Danh mục khám</t>
  </si>
  <si>
    <t>Chức năng khám</t>
  </si>
  <si>
    <t>Ghi chú</t>
  </si>
  <si>
    <t>Nam</t>
  </si>
  <si>
    <t>Nữ</t>
  </si>
  <si>
    <t>DANH MỤC KHÁM THEO TT14 BYT (bắt buộc để phân loại sức khoẻ)</t>
  </si>
  <si>
    <t xml:space="preserve">I: CÁC HẠNG MỤC KHÁM BỆNH ĐỊNH KỲ: </t>
  </si>
  <si>
    <t>Khám tổng quát.</t>
  </si>
  <si>
    <t xml:space="preserve">XQuang tim phổi thẳng </t>
  </si>
  <si>
    <t xml:space="preserve">II: CÁC HẠNG MỤC VỀ XÉT NGHIỆM: </t>
  </si>
  <si>
    <t>Chức năng gan: Mengan(SPOT+SGPT)</t>
  </si>
  <si>
    <t>Creatinin  (chức năng thận)</t>
  </si>
  <si>
    <t xml:space="preserve">CÁC DANH MỤC LÀM THÊM </t>
  </si>
  <si>
    <t>Phát hiện sớm các bệnh lý thiếu máu cơ tim, rối loạn nhịp tim</t>
  </si>
  <si>
    <t>Phát hiện bệnh Goutte.</t>
  </si>
  <si>
    <t>Cholesterol toàn phần</t>
  </si>
  <si>
    <t>Kiểm tra bệnh máu nhiễm mỡ, rối loạn mỡ máu, phát hiện sớm bệnh tim mạch</t>
  </si>
  <si>
    <t>Triglyceride</t>
  </si>
  <si>
    <t>HDL_C</t>
  </si>
  <si>
    <t>LDL_C</t>
  </si>
  <si>
    <t xml:space="preserve">Tổng kết và tư vấn sức khỏe </t>
  </si>
  <si>
    <t xml:space="preserve">Tư vấn điều trị toàn bộ các kết quả khám </t>
  </si>
  <si>
    <t>Tặng kèm</t>
  </si>
  <si>
    <t>Phát hiện các bệnh về lao, phổi, u, … Bệnh tim liên quan tới phổi.</t>
  </si>
  <si>
    <t xml:space="preserve">Phát hiện bệnh tiểu đường, các bệnh thận, viêm cầu thận, viêm đường tiết niệu và các bệnh lý của các cơ quan khác trong cơ thể </t>
  </si>
  <si>
    <t>Nước tiểu 10 thông số. (Xét nghiệm nước tiểu toàn phần) (Hãng Roche - Thụy sỹ - Hóa chất chính hãng)</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</si>
  <si>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</si>
  <si>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</si>
  <si>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</si>
  <si>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</si>
  <si>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Phát hiện tình trạng viêm gan</t>
  </si>
  <si>
    <t>Đánh giá chức năng thận.</t>
  </si>
  <si>
    <t>Điện tâm đồ. (Đo điện tim) 12 kênh (Hãng GE - Mỹ)</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</si>
  <si>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</si>
  <si>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</si>
  <si>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Siemens Sequoia 2022- Đức hiện đại nhất )</t>
  </si>
  <si>
    <t>Phát hiện sớm, chính xác các bệnh lý về tuyến giáp (u tuyến giáp...).</t>
  </si>
  <si>
    <t>Siêu âm màu tuyến vú (Máy GE LOGIQ S7 Expert Công  nghệ XDclear đầu dò ma trận siêu nông - Mỹ )</t>
  </si>
  <si>
    <t>Phát hiện sớm, chính xác các bệnh lý tuyến vú, u vú,…</t>
  </si>
  <si>
    <t>Gamma GT  (Hãng Roche - Thụy sỹ - Hóa chất chính hãng - Hóa chất chính hãng)</t>
  </si>
  <si>
    <t>Phát hiện tình trạng viêm gan do độc gan, đặc biệt do bia rượu.</t>
  </si>
  <si>
    <t>Định lượng Can xi ion tự do trong máu</t>
  </si>
  <si>
    <t>Phát hiện tình trạng thiếu Calci</t>
  </si>
  <si>
    <t>Định lượng ACID URIC máu (Hãng Roche - Thụy sỹ - Hóa chất chính hãng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</si>
  <si>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</si>
  <si>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</si>
  <si>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CÔNG TY CỔ PHẦN BỆNH VIỆN THIỆN NHÂN ĐÀ NẴNG 
Số 276-278-280 Đống Đa - P Thanh Bình -Thành Phố Đà Nẵng 
Điện Thoại : 0236.828489 - 0236. 568988 
Email : Thiennhanhospital@gmail.com</t>
  </si>
  <si>
    <t>* Lưu ý:</t>
  </si>
  <si>
    <t xml:space="preserve">     . Đơn giá trên đã bao gồm hóa đơn tài chính (không chịu thuế VAT).</t>
  </si>
  <si>
    <t xml:space="preserve">     . Báo giá này có hiệu lực kể từ ngày báo giá cho đến hết năm 2024</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</si>
  <si>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</si>
  <si>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</si>
  <si>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</si>
  <si>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</si>
  <si>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</si>
  <si>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</si>
  <si>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</si>
  <si>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</si>
  <si>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</si>
  <si>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Đơn giá (VND)</t>
  </si>
  <si>
    <t>Phát hiện các bệnh lý về sản phụ khoa.</t>
  </si>
  <si>
    <t>Kiểm tra chức năng thận</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</si>
  <si>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</si>
  <si>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</si>
  <si>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</si>
  <si>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</si>
  <si>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</si>
  <si>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</si>
  <si>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</si>
  <si>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</si>
  <si>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Urea</t>
  </si>
  <si>
    <t>Định lượng nồng độ Urea Nitrogen có trong máu</t>
  </si>
  <si>
    <t>Độ lọc cầu thận - eGFR (MDRD)</t>
  </si>
  <si>
    <t>Đánh giá lượng máu được lọc qua cầu thận trong một đơn vị thời gian</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</si>
  <si>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</si>
  <si>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</si>
  <si>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</si>
  <si>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</si>
  <si>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</si>
  <si>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</si>
  <si>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Danh mục dành cho hậu covid</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</si>
  <si>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</si>
  <si>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</si>
  <si>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</si>
  <si>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</si>
  <si>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</si>
  <si>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</si>
  <si>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</si>
  <si>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</si>
  <si>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</si>
  <si>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</si>
  <si>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</si>
  <si>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</si>
  <si>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</si>
  <si>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</si>
  <si>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</si>
  <si>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</si>
  <si>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</si>
  <si>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</si>
  <si>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</si>
  <si>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</si>
  <si>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</si>
  <si>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</si>
  <si>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</si>
  <si>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Định lượng Can xi toàn phần</t>
  </si>
  <si>
    <t>** CÁC HẠNG MỤC VỀ XÉT NGHIỆM TẦM SOÁT UNG THƯ:</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</si>
  <si>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</si>
  <si>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</si>
  <si>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</si>
  <si>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</si>
  <si>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</si>
  <si>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</si>
  <si>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</si>
  <si>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</si>
  <si>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</si>
  <si>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</si>
  <si>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</si>
  <si>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</si>
  <si>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</si>
  <si>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</si>
  <si>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</si>
  <si>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Phải lấy máu tươi chạy trực tiếp tại Trung tâm</t>
  </si>
  <si>
    <t>ProGRP</t>
  </si>
  <si>
    <t>Chẩn đoán ung thư phổi tế bào nhỏ</t>
  </si>
  <si>
    <t>Total PSA và Free PSA  trong máu (Hãng Roche - Thụy sỹ - Hóa chất chính hãng)</t>
  </si>
  <si>
    <t>Chỉ điểm ung thư tiền liệt tuyến</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</si>
  <si>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</si>
  <si>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</si>
  <si>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</si>
  <si>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</si>
  <si>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</si>
  <si>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</si>
  <si>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</si>
  <si>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SCC (UT Vòm họng, thực quản)</t>
  </si>
  <si>
    <t>Ung thư vòm họng</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</si>
  <si>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</si>
  <si>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</si>
  <si>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</si>
  <si>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</si>
  <si>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</si>
  <si>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Total T3 (Hãng Roche - Thụy sỹ - Hóa chất chính hãng)</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</si>
  <si>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</si>
  <si>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</si>
  <si>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</si>
  <si>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</si>
  <si>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</si>
  <si>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</si>
  <si>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</si>
  <si>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</si>
  <si>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</si>
  <si>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</si>
  <si>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</si>
  <si>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</si>
  <si>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</si>
  <si>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</si>
  <si>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</si>
  <si>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</si>
  <si>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</si>
  <si>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</si>
  <si>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</si>
  <si>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</si>
  <si>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</si>
  <si>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</si>
  <si>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</si>
  <si>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</si>
  <si>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</si>
  <si>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</si>
  <si>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</si>
  <si>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</si>
  <si>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</si>
  <si>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</si>
  <si>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</si>
  <si>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</si>
  <si>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</si>
  <si>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</si>
  <si>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</si>
  <si>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</si>
  <si>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</si>
  <si>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</si>
  <si>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</si>
  <si>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</si>
  <si>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</si>
  <si>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</si>
  <si>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</si>
  <si>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</si>
  <si>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</si>
  <si>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</si>
  <si>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</si>
  <si>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</si>
  <si>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</si>
  <si>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</si>
  <si>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</si>
  <si>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</si>
  <si>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</si>
  <si>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</si>
  <si>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</si>
  <si>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</si>
  <si>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</si>
  <si>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</si>
  <si>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</si>
  <si>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</si>
  <si>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</si>
  <si>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</si>
  <si>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 xml:space="preserve">Siêu âm tim 2D tiêu chuẩn (Máy Siemens SC 2000 - Đức hiện đại nhất Việt nam hiện nay) </t>
  </si>
  <si>
    <t xml:space="preserve">Siêu âm tim 4D ghi đĩa đánh giá cấu trúc và chức năng toàn diện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</si>
  <si>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</si>
  <si>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</si>
  <si>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</si>
  <si>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</si>
  <si>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</si>
  <si>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</si>
  <si>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</si>
  <si>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</si>
  <si>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</si>
  <si>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</si>
  <si>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nhũ ảnh 3D - Kỹ thuật số MAMOMAT INSPIRATION - Siemens</t>
  </si>
  <si>
    <t>Sàng lọc ung thư vú (phát hiện vi vôi hóa và rối loạn cấu trúc mà siêu âm vú không phát hiện được)</t>
  </si>
  <si>
    <t>Chụp CT Scanner Ngực</t>
  </si>
  <si>
    <t>Tầm soát sớm ung thư phổi, u trung thất và bệnh lý mô kẽ phổi…</t>
  </si>
  <si>
    <t>Chụp CT Scanner Xoang (Máy ACT Revolution - GE - Mỹ)</t>
  </si>
  <si>
    <t>Phát hiện các bệnh lý xoang</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</si>
  <si>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</si>
  <si>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</si>
  <si>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</si>
  <si>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</si>
  <si>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MRI</t>
  </si>
  <si>
    <t>Chụp cộng hưởng từ (MRI) sọ não không tiêm chất tương phản (Máy MRI 3.0 Tesla Lumina - Hãng Siemen -Đức)</t>
  </si>
  <si>
    <t>Phát hiện tổn thương não và mạch máu não nội sọ</t>
  </si>
  <si>
    <t>Nên đổi thành MRI sọ - xoang không đối quang từ (MRI 3.0 Tesla - Lumia - Siemens) vì sẽ  dễ được bảo hiểm cao cấp thanh toán hơn</t>
  </si>
  <si>
    <t>Chụp cộng hưởng từ (MRI) sọ - xoang không đối quang từ (Máy MRI 3.0 Tesla Lumina - Hãng Siemen -Đức)</t>
  </si>
  <si>
    <t>Phát hiện bệnh lý liên quan đến xoang</t>
  </si>
  <si>
    <t>Chụp cộng hưởng từ (MRI) tuyến vú có tiêm chất tương phản (Máy MRI 3.0 Tesla Lumina - Hãng Siemen -Đức)</t>
  </si>
  <si>
    <t>Phát hiện các bệnh lý về tuyến vú, khối u…..</t>
  </si>
  <si>
    <t>**CÁC HẠNG MỤC KHÁC:</t>
  </si>
  <si>
    <t>Đo loãng xương bằng sóng siêu âm (Sonost 3000 - Hàn quốc)</t>
  </si>
  <si>
    <t>Phát hiện tình trạng loãng xương toàn thân</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</si>
  <si>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</si>
  <si>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</si>
  <si>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</si>
  <si>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</si>
  <si>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</si>
  <si>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</si>
  <si>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</si>
  <si>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</si>
  <si>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</si>
  <si>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</si>
  <si>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</si>
  <si>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</si>
  <si>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</si>
  <si>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</si>
  <si>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</si>
  <si>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</si>
  <si>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</si>
  <si>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</si>
  <si>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</si>
  <si>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</si>
  <si>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</si>
  <si>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</si>
  <si>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</si>
  <si>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</si>
  <si>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</si>
  <si>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</si>
  <si>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</si>
  <si>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</si>
  <si>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</si>
  <si>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</si>
  <si>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</si>
  <si>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</si>
  <si>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</si>
  <si>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</si>
  <si>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</si>
  <si>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</si>
  <si>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</si>
  <si>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</si>
  <si>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</si>
  <si>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</si>
  <si>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</si>
  <si>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</si>
  <si>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</si>
  <si>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</si>
  <si>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</si>
  <si>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</si>
  <si>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</si>
  <si>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</si>
  <si>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</si>
  <si>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</si>
  <si>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</si>
  <si>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</si>
  <si>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</si>
  <si>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</si>
  <si>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</si>
  <si>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</si>
  <si>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</si>
  <si>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</si>
  <si>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</si>
  <si>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</si>
  <si>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</si>
  <si>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</si>
  <si>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</si>
  <si>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</si>
  <si>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</si>
  <si>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Đơn giá ưu đãi cho đơn vị
( VNĐ)</t>
  </si>
  <si>
    <t>Đơn giá (VNĐ)</t>
  </si>
  <si>
    <t>Nội, Ngoại, Thần kinh, Mắt, Tai mũi họng, Răng hàm mặt,…</t>
  </si>
  <si>
    <t>TỔNG CỘNG (1)</t>
  </si>
  <si>
    <t>TỔNG CỘNG (2)</t>
  </si>
  <si>
    <t>Tổng cộng (1) và (2)</t>
  </si>
  <si>
    <t xml:space="preserve">     . Giảm 10%/ giá niêm yết đối với các dịch vụ phát sinh ngoài gói khám trên ( ngoại trừ những dịch vụ xét nghiệm gen, di truyền)</t>
  </si>
  <si>
    <t>TỔNG GIÁM ĐỐC</t>
  </si>
  <si>
    <t>Ths.Bs. NGÔ ĐỨC HẢI</t>
  </si>
  <si>
    <t xml:space="preserve">     . Báo giá này có hiệu lực kể từ ngày báo giá cho đến hết năm 2025.</t>
  </si>
  <si>
    <t>Đà Nẵng, ngày      tháng 03 năm 2025</t>
  </si>
  <si>
    <r>
      <t>Kính gửi:</t>
    </r>
    <r>
      <rPr>
        <b/>
        <sz val="12"/>
        <color theme="1"/>
        <rFont val="Times New Roman"/>
        <family val="1"/>
      </rPr>
      <t xml:space="preserve"> TỔNG CÔNG TY XÂY DỰNG CÔNG TRÌNH GIAO THÔNG 5 - CTCP</t>
    </r>
  </si>
  <si>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</si>
  <si>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</si>
  <si>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Nên làm cùng Creatinin để được đánh giá toàn diện</t>
  </si>
  <si>
    <t>Phải làm Creatinin trước mới làm được</t>
  </si>
  <si>
    <t xml:space="preserve">VLDL - cholesterol   (Hãng Roche - Thụy sỹ - Hóa chất chính hãng)    </t>
  </si>
  <si>
    <t>Cholesterol rất có hại</t>
  </si>
  <si>
    <t>1. Đối với khách hàng chưa có bệnh lý tuyến giáp thì đăng ký TSH + Free T4             2. Đối với khách hàng có tiền sử về bệnh ly tuyến giáp thì làm cả 3 dịch vụ</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</si>
  <si>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</si>
  <si>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</si>
  <si>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</si>
  <si>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</si>
  <si>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</si>
  <si>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</si>
  <si>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</si>
  <si>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</si>
  <si>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</si>
  <si>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</si>
  <si>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Corona Virus</t>
  </si>
  <si>
    <t>Xét nghiệm kháng thể Corona Virus (test nhanh)</t>
  </si>
  <si>
    <t>Phát hiện sự có mặt của kháng thể Covid -19</t>
  </si>
  <si>
    <t>Xét nghiệm định lượng kháng thể Sars-Cov-2</t>
  </si>
  <si>
    <t>Định lượng nồng độ của hai loại kháng thể là IgM và IgG ở trong máu từ đó giúp đưa ra kết luận về khả năng bị Covid - 19</t>
  </si>
  <si>
    <t>Siêu âm tim 2D đánh giá strain thất trái</t>
  </si>
  <si>
    <t>Siêu âm tim 2D tiêu chuẩn kèm đánh giá chức năng toàn diện</t>
  </si>
  <si>
    <t>Chụp XQ khớp gối (1 bên) (Hãng Fuji - Nhật)</t>
  </si>
  <si>
    <t>Phát hiện tình trạng thoái hóa khớp gối</t>
  </si>
  <si>
    <t>Chụp XQ khớp gối (2 bên) (Hãng Fuji - Nhật)</t>
  </si>
  <si>
    <t>Các kỹ thuật chụp XQ khác (tùy theo chỉ định của bác sĩ)</t>
  </si>
  <si>
    <t xml:space="preserve">Giá thay đổi thùy theo kỹ thuật </t>
  </si>
  <si>
    <t>CT</t>
  </si>
  <si>
    <t xml:space="preserve">Chụp cắt lớp mạch vành bằng CT 128 lát cắt </t>
  </si>
  <si>
    <t>Phát hiện bệnh lý hẹp mạch máu nuôi tim (tầm soát thiếu máu cơ tim)</t>
  </si>
  <si>
    <t xml:space="preserve">Chụp CT Scanner Động Mạch Chân có CQ (Chụp CT scanner đa lát cắt) </t>
  </si>
  <si>
    <t>Phát hiện các bệnh lý mạch máu chi dưới</t>
  </si>
  <si>
    <t>Các kỹ thuật chụp CT khác có hoặc không có thuốc cản quang (Tùy theo chỉ định của bác sĩ)</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</si>
  <si>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</si>
  <si>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</si>
  <si>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</si>
  <si>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</si>
  <si>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</si>
  <si>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</si>
  <si>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</si>
  <si>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</si>
  <si>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</si>
  <si>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</si>
  <si>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</si>
  <si>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</si>
  <si>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</si>
  <si>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</si>
  <si>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</si>
  <si>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</si>
  <si>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</si>
  <si>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</si>
  <si>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</si>
  <si>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</si>
  <si>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</si>
  <si>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</si>
  <si>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</si>
  <si>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</si>
  <si>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</si>
  <si>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</si>
  <si>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</si>
  <si>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</si>
  <si>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</si>
  <si>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</si>
  <si>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</si>
  <si>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</si>
  <si>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</si>
  <si>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</si>
  <si>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</si>
  <si>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</si>
  <si>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</si>
  <si>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</si>
  <si>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</si>
  <si>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</si>
  <si>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</si>
  <si>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</si>
  <si>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</si>
  <si>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</si>
  <si>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</si>
  <si>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</si>
  <si>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</si>
  <si>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</si>
  <si>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</si>
  <si>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</si>
  <si>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Nội soi Trực tràng không gây mê</t>
  </si>
  <si>
    <t>Phát hiện các bện lý về trực tràng, chẩn đoán trĩ, rò hậu môn, viêm loét trực tràng, polyp… + Tầm soát ung thư trực tràng sớm</t>
  </si>
  <si>
    <t xml:space="preserve">Siêu âm màu SPK trên máy E10 (đầu dò âm đạo) </t>
  </si>
  <si>
    <t>Đánh giá được sức khỏe sinh sản và những nguy cơ tiềm ẩn các căn bệnh nguy hiểm trong sản phụ khoa</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</si>
  <si>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</si>
  <si>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</si>
  <si>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</si>
  <si>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</si>
  <si>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</si>
  <si>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</si>
  <si>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</si>
  <si>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</si>
  <si>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</si>
  <si>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</si>
  <si>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</si>
  <si>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</si>
  <si>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</si>
  <si>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</si>
  <si>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 xml:space="preserve">  </t>
  </si>
  <si>
    <t>Kính gửi: TỔNG CÔNG TY XÂY DỰNG CÔNG TRÌNH GIAO THÔNG 5 - CTCP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</si>
</sst>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34" x14ac:knownFonts="1">
    <font>
      <sz val="11"/>
      <color theme="1"/>
      <name val="Calibri"/>
      <family val="2"/>
      <scheme val="minor"/>
    </font>
    <font>
      <b/>
      <sz val="12"/>
      <color rgb="FF000000"/>
      <name val="Times New Roman"/>
      <family val="1"/>
    </font>
    <font>
      <sz val="11"/>
      <color theme="1"/>
      <name val="Calibri"/>
      <family val="2"/>
      <charset val="163"/>
      <scheme val="minor"/>
    </font>
    <font>
      <sz val="12"/>
      <color rgb="FF000000"/>
      <name val="Times New Roman"/>
      <family val="1"/>
    </font>
    <font>
      <sz val="12"/>
      <color theme="1"/>
      <name val="Times New Roman"/>
      <family val="1"/>
    </font>
    <font>
      <sz val="10"/>
      <name val="Arial"/>
      <family val="2"/>
    </font>
    <font>
      <b/>
      <sz val="12"/>
      <color rgb="FFFF0000"/>
      <name val="Times New Roman"/>
      <family val="1"/>
    </font>
    <font>
      <sz val="11"/>
      <color theme="1"/>
      <name val="Calibri"/>
      <family val="2"/>
      <scheme val="minor"/>
    </font>
    <font>
      <b/>
      <sz val="12"/>
      <color theme="1"/>
      <name val="Times New Roman"/>
      <family val="1"/>
    </font>
    <font>
      <sz val="13"/>
      <color theme="1"/>
      <name val="Times New Roman"/>
      <family val="1"/>
    </font>
    <font>
      <b/>
      <sz val="13"/>
      <color theme="1"/>
      <name val="Times New Roman"/>
      <family val="1"/>
    </font>
    <font>
      <b/>
      <sz val="13"/>
      <color rgb="FFFF0000"/>
      <name val="Times New Roman"/>
      <family val="1"/>
    </font>
    <font>
      <sz val="12"/>
      <color rgb="FF002060"/>
      <name val="Times New Roman"/>
      <family val="1"/>
    </font>
    <font>
      <b/>
      <u/>
      <sz val="12"/>
      <color rgb="FFFF0000"/>
      <name val="Times New Roman"/>
      <family val="1"/>
    </font>
    <font>
      <u/>
      <sz val="12"/>
      <color rgb="FFFF0000"/>
      <name val="Times New Roman"/>
      <family val="1"/>
    </font>
    <font>
      <b/>
      <sz val="13"/>
      <color rgb="FF000000"/>
      <name val="Times New Roman"/>
      <family val="1"/>
    </font>
    <font>
      <b/>
      <sz val="13"/>
      <name val="Times New Roman"/>
      <family val="1"/>
    </font>
    <font>
      <sz val="13"/>
      <color rgb="FF000000"/>
      <name val="Times New Roman"/>
      <family val="1"/>
    </font>
    <font>
      <sz val="13"/>
      <name val="Times New Roman"/>
      <family val="1"/>
    </font>
    <font>
      <b/>
      <u/>
      <sz val="13"/>
      <color rgb="FF000000"/>
      <name val="Times New Roman"/>
      <family val="1"/>
    </font>
    <font>
      <b/>
      <u/>
      <sz val="13"/>
      <color rgb="FFFF0000"/>
      <name val="Times New Roman"/>
      <family val="1"/>
    </font>
    <font>
      <sz val="11"/>
      <color rgb="FFFF0000"/>
      <name val="Times New Roman"/>
      <family val="1"/>
    </font>
    <font>
      <u/>
      <sz val="13"/>
      <color rgb="FFFF0000"/>
      <name val="Times New Roman"/>
      <family val="1"/>
    </font>
    <font>
      <sz val="13"/>
      <color rgb="FF002060"/>
      <name val="Times New Roman"/>
      <family val="1"/>
    </font>
    <font>
      <b/>
      <u/>
      <sz val="13"/>
      <name val="Times New Roman"/>
      <family val="1"/>
    </font>
    <font>
      <b/>
      <sz val="12"/>
      <name val="Times New Roman"/>
      <family val="1"/>
    </font>
    <font>
      <b/>
      <i/>
      <sz val="12"/>
      <color theme="1"/>
      <name val="Times New Roman"/>
      <family val="1"/>
    </font>
    <font>
      <b/>
      <u/>
      <sz val="12"/>
      <color theme="1"/>
      <name val="Times New Roman"/>
      <family val="1"/>
    </font>
    <font>
      <sz val="12"/>
      <color theme="1"/>
      <name val="Calibri"/>
      <family val="2"/>
      <scheme val="minor"/>
    </font>
    <font>
      <i/>
      <sz val="12"/>
      <color theme="1"/>
      <name val="Times New Roman"/>
      <family val="1"/>
    </font>
    <font>
      <b/>
      <i/>
      <sz val="13"/>
      <color theme="1"/>
      <name val="Times New Roman"/>
      <family val="1"/>
    </font>
    <font>
      <b/>
      <sz val="14"/>
      <color theme="1"/>
      <name val="Times New Roman"/>
      <family val="1"/>
    </font>
    <font>
      <b/>
      <u/>
      <sz val="13"/>
      <color theme="1"/>
      <name val="Times New Roman"/>
      <family val="1"/>
    </font>
    <font>
      <sz val="13"/>
      <color rgb="FFFF0000"/>
      <name val="Times New Roman"/>
      <family val="1"/>
    </font>
  </fonts>
  <fills count="8">
    <fill>
      <patternFill patternType="none"/>
    </fill>
    <fill>
      <patternFill patternType="gray125"/>
    </fill>
    <fill>
      <patternFill patternType="solid">
        <fgColor rgb="FFA6A6A6"/>
        <bgColor indexed="64"/>
      </patternFill>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7" tint="0.59999389629810485"/>
        <bgColor indexed="64"/>
      </patternFill>
    </fill>
    <fill>
      <patternFill patternType="solid">
        <fgColor rgb="FF9BC2E6"/>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indexed="64"/>
      </left>
      <right style="thin">
        <color indexed="64"/>
      </right>
      <top/>
      <bottom/>
      <diagonal/>
    </border>
    <border>
      <left/>
      <right style="thin">
        <color theme="0"/>
      </right>
      <top style="thin">
        <color theme="0"/>
      </top>
      <bottom style="thin">
        <color theme="0"/>
      </bottom>
      <diagonal/>
    </border>
    <border>
      <left/>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
      <left/>
      <right/>
      <top style="thin">
        <color theme="0"/>
      </top>
      <bottom style="thin">
        <color theme="0"/>
      </bottom>
      <diagonal/>
    </border>
    <border>
      <left style="thin">
        <color theme="0"/>
      </left>
      <right/>
      <top/>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4">
    <xf numFmtId="0" fontId="0" fillId="0" borderId="0"/>
    <xf numFmtId="43" fontId="2" fillId="0" borderId="0" applyFont="0" applyFill="0" applyBorder="0" applyAlignment="0" applyProtection="0"/>
    <xf numFmtId="164" fontId="5" fillId="0" borderId="0" applyFont="0" applyFill="0" applyBorder="0" applyAlignment="0" applyProtection="0"/>
    <xf numFmtId="164" fontId="7" fillId="0" borderId="0" applyFont="0" applyFill="0" applyBorder="0" applyAlignment="0" applyProtection="0"/>
  </cellStyleXfs>
  <cellXfs count="270">
    <xf numFmtId="0" fontId="0" fillId="0" borderId="0" xfId="0"/>
    <xf numFmtId="0" fontId="3" fillId="0" borderId="1" xfId="0" applyFont="1" applyBorder="1" applyAlignment="1">
      <alignment vertical="center" wrapText="1"/>
    </xf>
    <xf numFmtId="3" fontId="3" fillId="0" borderId="1" xfId="0" applyNumberFormat="1" applyFont="1" applyBorder="1" applyAlignment="1">
      <alignment horizontal="right" vertical="center"/>
    </xf>
    <xf numFmtId="3" fontId="3" fillId="0" borderId="1" xfId="0" applyNumberFormat="1" applyFont="1" applyBorder="1" applyAlignment="1">
      <alignment horizontal="right" vertical="center" wrapText="1"/>
    </xf>
    <xf numFmtId="0" fontId="1" fillId="0" borderId="1" xfId="0" applyFont="1" applyBorder="1" applyAlignment="1">
      <alignment horizontal="center" vertical="center" wrapText="1"/>
    </xf>
    <xf numFmtId="0" fontId="4" fillId="0" borderId="1" xfId="0" applyFont="1" applyBorder="1" applyAlignment="1">
      <alignment vertical="center" wrapText="1"/>
    </xf>
    <xf numFmtId="0" fontId="3" fillId="2" borderId="1" xfId="0" applyFont="1" applyFill="1" applyBorder="1" applyAlignment="1">
      <alignment horizontal="right" vertical="center" wrapText="1"/>
    </xf>
    <xf numFmtId="0" fontId="4" fillId="0" borderId="2" xfId="0" applyFont="1" applyBorder="1" applyAlignment="1">
      <alignment vertical="center"/>
    </xf>
    <xf numFmtId="0" fontId="4" fillId="0" borderId="3" xfId="0" applyFont="1" applyBorder="1" applyAlignment="1">
      <alignment vertical="center"/>
    </xf>
    <xf numFmtId="3" fontId="4" fillId="0" borderId="3" xfId="3" applyNumberFormat="1" applyFont="1" applyBorder="1" applyAlignment="1">
      <alignment horizontal="center" vertical="center"/>
    </xf>
    <xf numFmtId="0" fontId="8" fillId="0" borderId="3" xfId="0" applyFont="1" applyBorder="1" applyAlignment="1">
      <alignment vertical="center"/>
    </xf>
    <xf numFmtId="0" fontId="8" fillId="0" borderId="3" xfId="0" applyFont="1" applyBorder="1" applyAlignment="1">
      <alignment vertical="center" wrapText="1"/>
    </xf>
    <xf numFmtId="0" fontId="4" fillId="0" borderId="3" xfId="0" applyFont="1" applyBorder="1" applyAlignment="1">
      <alignment vertical="center" wrapText="1"/>
    </xf>
    <xf numFmtId="0" fontId="4" fillId="0" borderId="3" xfId="0" applyFont="1" applyBorder="1" applyAlignment="1">
      <alignment horizontal="left" vertical="center" wrapText="1"/>
    </xf>
    <xf numFmtId="0" fontId="9" fillId="0" borderId="3" xfId="0" applyFont="1" applyBorder="1" applyAlignment="1">
      <alignment vertical="center"/>
    </xf>
    <xf numFmtId="3" fontId="9" fillId="0" borderId="3" xfId="3" applyNumberFormat="1"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left" vertical="center"/>
    </xf>
    <xf numFmtId="0" fontId="12" fillId="0" borderId="3" xfId="0" applyFont="1" applyBorder="1" applyAlignment="1">
      <alignment vertical="center"/>
    </xf>
    <xf numFmtId="0" fontId="6" fillId="0" borderId="3" xfId="0" applyFont="1" applyBorder="1" applyAlignment="1">
      <alignment horizontal="left" vertical="center"/>
    </xf>
    <xf numFmtId="0" fontId="4" fillId="0" borderId="0" xfId="0" applyFont="1"/>
    <xf numFmtId="0" fontId="14" fillId="0" borderId="3" xfId="0" applyFont="1" applyBorder="1" applyAlignment="1">
      <alignment horizontal="left" vertical="center"/>
    </xf>
    <xf numFmtId="0" fontId="12" fillId="0" borderId="3" xfId="0" applyFont="1" applyBorder="1" applyAlignment="1">
      <alignment horizontal="center" vertical="center"/>
    </xf>
    <xf numFmtId="0" fontId="13" fillId="0" borderId="3" xfId="0" applyFont="1" applyBorder="1" applyAlignment="1">
      <alignment vertical="center"/>
    </xf>
    <xf numFmtId="0" fontId="6" fillId="0" borderId="3" xfId="0" applyFont="1" applyBorder="1" applyAlignment="1">
      <alignment vertical="center"/>
    </xf>
    <xf numFmtId="3" fontId="6" fillId="0" borderId="3" xfId="3" applyNumberFormat="1" applyFont="1" applyBorder="1" applyAlignment="1">
      <alignment horizontal="center" vertical="center"/>
    </xf>
    <xf numFmtId="3" fontId="4" fillId="0" borderId="3" xfId="0" applyNumberFormat="1" applyFont="1" applyBorder="1" applyAlignment="1">
      <alignment horizontal="center" vertical="center"/>
    </xf>
    <xf numFmtId="0" fontId="4" fillId="0" borderId="3" xfId="0" applyFont="1" applyBorder="1"/>
    <xf numFmtId="3" fontId="15" fillId="3" borderId="1" xfId="3"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0" fontId="17" fillId="0" borderId="1" xfId="0" applyFont="1" applyBorder="1" applyAlignment="1">
      <alignment vertical="center" wrapText="1"/>
    </xf>
    <xf numFmtId="0" fontId="4" fillId="0" borderId="15" xfId="0" applyFont="1" applyBorder="1"/>
    <xf numFmtId="0" fontId="15" fillId="0" borderId="9" xfId="0" applyFont="1" applyBorder="1" applyAlignment="1">
      <alignment horizontal="center" vertical="center" wrapText="1"/>
    </xf>
    <xf numFmtId="0" fontId="17" fillId="0" borderId="1" xfId="0" applyFont="1" applyBorder="1" applyAlignment="1">
      <alignment horizontal="center" vertical="center"/>
    </xf>
    <xf numFmtId="0" fontId="15" fillId="0" borderId="1" xfId="0" applyFont="1" applyBorder="1" applyAlignment="1">
      <alignment horizontal="center" vertical="center" wrapText="1"/>
    </xf>
    <xf numFmtId="0" fontId="9" fillId="0" borderId="1" xfId="0" applyFont="1" applyBorder="1" applyAlignment="1">
      <alignment vertical="center" wrapText="1"/>
    </xf>
    <xf numFmtId="0" fontId="18" fillId="0" borderId="1" xfId="0" applyFont="1" applyBorder="1" applyAlignment="1">
      <alignment vertical="center" wrapText="1"/>
    </xf>
    <xf numFmtId="0" fontId="9" fillId="4" borderId="1" xfId="0" applyFont="1" applyFill="1" applyBorder="1" applyAlignment="1">
      <alignment vertical="center" wrapText="1"/>
    </xf>
    <xf numFmtId="0" fontId="15" fillId="0" borderId="1" xfId="0" applyFont="1" applyBorder="1" applyAlignment="1">
      <alignment horizontal="center" vertical="center"/>
    </xf>
    <xf numFmtId="0" fontId="9" fillId="0" borderId="17" xfId="0" applyFont="1" applyBorder="1"/>
    <xf numFmtId="0" fontId="10" fillId="0" borderId="18" xfId="0" applyFont="1" applyBorder="1"/>
    <xf numFmtId="0" fontId="9" fillId="0" borderId="18" xfId="0" applyFont="1" applyBorder="1"/>
    <xf numFmtId="3" fontId="9" fillId="0" borderId="18" xfId="3" applyNumberFormat="1" applyFont="1" applyBorder="1" applyAlignment="1">
      <alignment horizontal="center"/>
    </xf>
    <xf numFmtId="0" fontId="11" fillId="0" borderId="20" xfId="0" applyFont="1" applyBorder="1"/>
    <xf numFmtId="0" fontId="11" fillId="0" borderId="3" xfId="0" applyFont="1" applyBorder="1"/>
    <xf numFmtId="3" fontId="11" fillId="0" borderId="3" xfId="3" applyNumberFormat="1" applyFont="1" applyBorder="1" applyAlignment="1">
      <alignment horizontal="center"/>
    </xf>
    <xf numFmtId="0" fontId="6" fillId="0" borderId="15" xfId="0" applyFont="1" applyBorder="1"/>
    <xf numFmtId="0" fontId="6" fillId="0" borderId="3" xfId="0" applyFont="1" applyBorder="1"/>
    <xf numFmtId="0" fontId="9" fillId="0" borderId="22" xfId="0" applyFont="1" applyBorder="1"/>
    <xf numFmtId="0" fontId="10" fillId="0" borderId="23" xfId="0" applyFont="1" applyBorder="1"/>
    <xf numFmtId="0" fontId="9" fillId="0" borderId="23" xfId="0" applyFont="1" applyBorder="1"/>
    <xf numFmtId="3" fontId="9" fillId="0" borderId="23" xfId="3" applyNumberFormat="1" applyFont="1" applyBorder="1" applyAlignment="1">
      <alignment horizontal="center"/>
    </xf>
    <xf numFmtId="0" fontId="15" fillId="3" borderId="1" xfId="0" applyFont="1" applyFill="1" applyBorder="1" applyAlignment="1">
      <alignment horizontal="center" vertical="center"/>
    </xf>
    <xf numFmtId="3" fontId="11" fillId="6" borderId="1" xfId="0" applyNumberFormat="1" applyFont="1" applyFill="1" applyBorder="1" applyAlignment="1">
      <alignment vertical="center"/>
    </xf>
    <xf numFmtId="3" fontId="19" fillId="6" borderId="1" xfId="0" applyNumberFormat="1" applyFont="1" applyFill="1" applyBorder="1" applyAlignment="1">
      <alignment vertical="center"/>
    </xf>
    <xf numFmtId="3" fontId="19" fillId="6" borderId="10" xfId="0" applyNumberFormat="1" applyFont="1" applyFill="1" applyBorder="1" applyAlignment="1">
      <alignment horizontal="left" vertical="center"/>
    </xf>
    <xf numFmtId="3" fontId="19" fillId="6" borderId="11" xfId="0" applyNumberFormat="1" applyFont="1" applyFill="1" applyBorder="1" applyAlignment="1">
      <alignment horizontal="left" vertical="center"/>
    </xf>
    <xf numFmtId="3" fontId="9" fillId="6" borderId="1" xfId="0" applyNumberFormat="1" applyFont="1" applyFill="1" applyBorder="1" applyAlignment="1">
      <alignment vertical="center"/>
    </xf>
    <xf numFmtId="3" fontId="17" fillId="0" borderId="1" xfId="3" applyNumberFormat="1" applyFont="1" applyBorder="1" applyAlignment="1">
      <alignment horizontal="center" vertical="center"/>
    </xf>
    <xf numFmtId="3" fontId="17" fillId="4" borderId="1" xfId="3" applyNumberFormat="1" applyFont="1" applyFill="1" applyBorder="1" applyAlignment="1">
      <alignment horizontal="center" vertical="center"/>
    </xf>
    <xf numFmtId="3" fontId="17" fillId="0" borderId="1" xfId="3" applyNumberFormat="1" applyFont="1" applyBorder="1" applyAlignment="1">
      <alignment horizontal="center" vertical="center" wrapText="1"/>
    </xf>
    <xf numFmtId="0" fontId="15" fillId="0" borderId="9" xfId="0" applyFont="1" applyBorder="1" applyAlignment="1">
      <alignment horizontal="center" vertical="center"/>
    </xf>
    <xf numFmtId="3" fontId="11" fillId="6" borderId="10" xfId="0" applyNumberFormat="1" applyFont="1" applyFill="1" applyBorder="1" applyAlignment="1">
      <alignment vertical="center"/>
    </xf>
    <xf numFmtId="3" fontId="11" fillId="6" borderId="16" xfId="0" applyNumberFormat="1" applyFont="1" applyFill="1" applyBorder="1" applyAlignment="1">
      <alignment vertical="center"/>
    </xf>
    <xf numFmtId="3" fontId="11" fillId="6" borderId="11" xfId="0" applyNumberFormat="1" applyFont="1" applyFill="1" applyBorder="1" applyAlignment="1">
      <alignment vertical="center"/>
    </xf>
    <xf numFmtId="0" fontId="16" fillId="0" borderId="1" xfId="0" applyFont="1" applyBorder="1" applyAlignment="1">
      <alignment vertical="center" wrapText="1"/>
    </xf>
    <xf numFmtId="3" fontId="16" fillId="0" borderId="1" xfId="3" applyNumberFormat="1" applyFont="1" applyBorder="1" applyAlignment="1">
      <alignment horizontal="center" vertical="center" wrapText="1"/>
    </xf>
    <xf numFmtId="0" fontId="16" fillId="0" borderId="14" xfId="0" applyFont="1" applyBorder="1" applyAlignment="1">
      <alignment horizontal="center" vertical="center" wrapText="1"/>
    </xf>
    <xf numFmtId="3" fontId="16" fillId="4" borderId="1" xfId="3" applyNumberFormat="1" applyFont="1" applyFill="1" applyBorder="1" applyAlignment="1">
      <alignment horizontal="center" vertical="center" wrapText="1"/>
    </xf>
    <xf numFmtId="3" fontId="16" fillId="0" borderId="1" xfId="0" applyNumberFormat="1" applyFont="1" applyBorder="1" applyAlignment="1">
      <alignment horizontal="left" vertical="center" wrapText="1"/>
    </xf>
    <xf numFmtId="3" fontId="18" fillId="0" borderId="1" xfId="0" applyNumberFormat="1" applyFont="1" applyBorder="1" applyAlignment="1">
      <alignment horizontal="left" vertical="center" wrapText="1"/>
    </xf>
    <xf numFmtId="3" fontId="16" fillId="0" borderId="1" xfId="0" applyNumberFormat="1" applyFont="1" applyBorder="1" applyAlignment="1">
      <alignment horizontal="center" vertical="center" wrapText="1"/>
    </xf>
    <xf numFmtId="0" fontId="15" fillId="0" borderId="14" xfId="0" applyFont="1" applyBorder="1" applyAlignment="1">
      <alignment horizontal="center" vertical="center"/>
    </xf>
    <xf numFmtId="3" fontId="20" fillId="6" borderId="16" xfId="0" applyNumberFormat="1" applyFont="1" applyFill="1" applyBorder="1" applyAlignment="1">
      <alignment vertical="center"/>
    </xf>
    <xf numFmtId="3" fontId="20" fillId="6" borderId="11" xfId="0" applyNumberFormat="1" applyFont="1" applyFill="1" applyBorder="1" applyAlignment="1">
      <alignment vertical="center"/>
    </xf>
    <xf numFmtId="3" fontId="17" fillId="6" borderId="1" xfId="3" applyNumberFormat="1" applyFont="1" applyFill="1" applyBorder="1" applyAlignment="1">
      <alignment horizontal="center" vertical="center"/>
    </xf>
    <xf numFmtId="0" fontId="20" fillId="6" borderId="1" xfId="0" applyFont="1" applyFill="1" applyBorder="1" applyAlignment="1">
      <alignment vertical="center"/>
    </xf>
    <xf numFmtId="3" fontId="15" fillId="6" borderId="1" xfId="3" applyNumberFormat="1" applyFont="1" applyFill="1" applyBorder="1" applyAlignment="1">
      <alignment horizontal="center" vertical="center"/>
    </xf>
    <xf numFmtId="3" fontId="18" fillId="0" borderId="1" xfId="3" applyNumberFormat="1" applyFont="1" applyBorder="1" applyAlignment="1">
      <alignment horizontal="center" vertical="center"/>
    </xf>
    <xf numFmtId="3" fontId="18" fillId="0" borderId="1" xfId="3" applyNumberFormat="1" applyFont="1" applyBorder="1" applyAlignment="1">
      <alignment horizontal="center" vertical="center" wrapText="1"/>
    </xf>
    <xf numFmtId="0" fontId="15" fillId="0" borderId="14" xfId="0" applyFont="1" applyBorder="1" applyAlignment="1">
      <alignment vertical="center" wrapText="1"/>
    </xf>
    <xf numFmtId="0" fontId="18" fillId="0" borderId="8" xfId="0" applyFont="1" applyBorder="1" applyAlignment="1">
      <alignment vertical="center" wrapText="1"/>
    </xf>
    <xf numFmtId="3" fontId="18" fillId="0" borderId="8" xfId="3" applyNumberFormat="1" applyFont="1" applyBorder="1" applyAlignment="1">
      <alignment horizontal="center" vertical="center" wrapText="1"/>
    </xf>
    <xf numFmtId="3" fontId="20" fillId="6" borderId="1" xfId="0" applyNumberFormat="1" applyFont="1" applyFill="1" applyBorder="1" applyAlignment="1">
      <alignment vertical="center"/>
    </xf>
    <xf numFmtId="3" fontId="4" fillId="0" borderId="0" xfId="0" applyNumberFormat="1" applyFont="1" applyAlignment="1">
      <alignment vertical="center"/>
    </xf>
    <xf numFmtId="3" fontId="9" fillId="0" borderId="1" xfId="0" applyNumberFormat="1" applyFont="1" applyBorder="1" applyAlignment="1">
      <alignment vertical="center"/>
    </xf>
    <xf numFmtId="3" fontId="9" fillId="0" borderId="1" xfId="0" applyNumberFormat="1" applyFont="1" applyBorder="1" applyAlignment="1">
      <alignment horizontal="left" vertical="center" wrapText="1"/>
    </xf>
    <xf numFmtId="3" fontId="9" fillId="0" borderId="1" xfId="0" applyNumberFormat="1" applyFont="1" applyBorder="1" applyAlignment="1">
      <alignment horizontal="center" vertical="center"/>
    </xf>
    <xf numFmtId="3" fontId="9" fillId="5" borderId="1" xfId="0" applyNumberFormat="1" applyFont="1" applyFill="1" applyBorder="1" applyAlignment="1">
      <alignment horizontal="left" vertical="center"/>
    </xf>
    <xf numFmtId="3" fontId="9" fillId="5" borderId="1" xfId="3" applyNumberFormat="1" applyFont="1" applyFill="1" applyBorder="1" applyAlignment="1">
      <alignment horizontal="center" vertical="center"/>
    </xf>
    <xf numFmtId="3" fontId="9" fillId="5" borderId="1" xfId="0" applyNumberFormat="1" applyFont="1" applyFill="1" applyBorder="1" applyAlignment="1">
      <alignment horizontal="left" vertical="center" wrapText="1"/>
    </xf>
    <xf numFmtId="3" fontId="9" fillId="5" borderId="1" xfId="0" applyNumberFormat="1" applyFont="1" applyFill="1" applyBorder="1" applyAlignment="1">
      <alignment horizontal="center" vertical="center"/>
    </xf>
    <xf numFmtId="3" fontId="10" fillId="6" borderId="1" xfId="0" applyNumberFormat="1" applyFont="1" applyFill="1" applyBorder="1" applyAlignment="1">
      <alignment vertical="center"/>
    </xf>
    <xf numFmtId="0" fontId="9" fillId="0" borderId="2" xfId="0" applyFont="1" applyBorder="1"/>
    <xf numFmtId="0" fontId="10" fillId="0" borderId="2" xfId="0" applyFont="1" applyBorder="1"/>
    <xf numFmtId="3" fontId="9" fillId="0" borderId="2" xfId="3" applyNumberFormat="1" applyFont="1" applyBorder="1" applyAlignment="1">
      <alignment horizontal="center"/>
    </xf>
    <xf numFmtId="0" fontId="9" fillId="0" borderId="3" xfId="0" applyFont="1" applyBorder="1" applyAlignment="1">
      <alignment horizontal="center" vertical="center"/>
    </xf>
    <xf numFmtId="0" fontId="22" fillId="0" borderId="3" xfId="0" applyFont="1" applyBorder="1" applyAlignment="1">
      <alignment horizontal="left" vertical="center"/>
    </xf>
    <xf numFmtId="0" fontId="9" fillId="0" borderId="3" xfId="0" applyFont="1" applyBorder="1" applyAlignment="1">
      <alignment horizontal="left" vertical="center"/>
    </xf>
    <xf numFmtId="0" fontId="23" fillId="0" borderId="3" xfId="0" applyFont="1" applyBorder="1" applyAlignment="1">
      <alignment horizontal="center" vertical="center"/>
    </xf>
    <xf numFmtId="3" fontId="9" fillId="0" borderId="3" xfId="0" applyNumberFormat="1" applyFont="1" applyBorder="1" applyAlignment="1">
      <alignment horizontal="right" vertical="center"/>
    </xf>
    <xf numFmtId="0" fontId="20" fillId="0" borderId="3" xfId="0" applyFont="1" applyBorder="1" applyAlignment="1">
      <alignment vertical="center"/>
    </xf>
    <xf numFmtId="0" fontId="11" fillId="0" borderId="3" xfId="0" applyFont="1" applyBorder="1" applyAlignment="1">
      <alignment vertical="center"/>
    </xf>
    <xf numFmtId="3" fontId="11" fillId="0" borderId="3" xfId="3" applyNumberFormat="1" applyFont="1" applyBorder="1" applyAlignment="1">
      <alignment horizontal="center" vertical="center"/>
    </xf>
    <xf numFmtId="3" fontId="9" fillId="0" borderId="3" xfId="0" applyNumberFormat="1" applyFont="1" applyBorder="1" applyAlignment="1">
      <alignment horizontal="center" vertical="center"/>
    </xf>
    <xf numFmtId="0" fontId="8" fillId="0" borderId="3" xfId="0" applyFont="1" applyBorder="1"/>
    <xf numFmtId="3" fontId="4" fillId="0" borderId="3" xfId="3" applyNumberFormat="1" applyFont="1" applyBorder="1" applyAlignment="1">
      <alignment horizontal="center"/>
    </xf>
    <xf numFmtId="0" fontId="16" fillId="0" borderId="1" xfId="0" applyFont="1" applyBorder="1" applyAlignment="1">
      <alignment horizontal="center" vertical="center" wrapText="1"/>
    </xf>
    <xf numFmtId="3" fontId="9" fillId="0" borderId="26" xfId="3" applyNumberFormat="1" applyFont="1" applyBorder="1" applyAlignment="1">
      <alignment horizontal="center"/>
    </xf>
    <xf numFmtId="3" fontId="11" fillId="0" borderId="13" xfId="3" applyNumberFormat="1" applyFont="1" applyBorder="1" applyAlignment="1">
      <alignment horizontal="center"/>
    </xf>
    <xf numFmtId="3" fontId="9" fillId="0" borderId="27" xfId="3" applyNumberFormat="1" applyFont="1" applyBorder="1" applyAlignment="1">
      <alignment horizontal="center"/>
    </xf>
    <xf numFmtId="3" fontId="11" fillId="0" borderId="1" xfId="3" applyNumberFormat="1" applyFont="1" applyBorder="1" applyAlignment="1">
      <alignment horizontal="center" vertical="center"/>
    </xf>
    <xf numFmtId="0" fontId="16" fillId="0" borderId="19" xfId="0" applyFont="1" applyBorder="1" applyAlignment="1">
      <alignment wrapText="1"/>
    </xf>
    <xf numFmtId="0" fontId="16" fillId="0" borderId="21" xfId="0" applyFont="1" applyBorder="1" applyAlignment="1">
      <alignment wrapText="1"/>
    </xf>
    <xf numFmtId="0" fontId="16" fillId="0" borderId="24" xfId="0" applyFont="1" applyBorder="1" applyAlignment="1">
      <alignment wrapText="1"/>
    </xf>
    <xf numFmtId="0" fontId="16" fillId="6" borderId="1" xfId="0" applyFont="1" applyFill="1" applyBorder="1" applyAlignment="1">
      <alignment wrapText="1"/>
    </xf>
    <xf numFmtId="0" fontId="16" fillId="0" borderId="1" xfId="0" applyFont="1" applyBorder="1" applyAlignment="1">
      <alignment wrapText="1"/>
    </xf>
    <xf numFmtId="0" fontId="16" fillId="0" borderId="9" xfId="0" applyFont="1" applyBorder="1" applyAlignment="1">
      <alignment horizontal="center" wrapText="1"/>
    </xf>
    <xf numFmtId="3" fontId="24" fillId="6" borderId="1" xfId="0" applyNumberFormat="1" applyFont="1" applyFill="1" applyBorder="1" applyAlignment="1">
      <alignment vertical="center"/>
    </xf>
    <xf numFmtId="0" fontId="16" fillId="0" borderId="1" xfId="0" applyFont="1" applyBorder="1" applyAlignment="1">
      <alignment horizontal="left" vertical="center" wrapText="1"/>
    </xf>
    <xf numFmtId="0" fontId="16" fillId="0" borderId="2" xfId="0" applyFont="1" applyBorder="1" applyAlignment="1">
      <alignment wrapText="1"/>
    </xf>
    <xf numFmtId="0" fontId="18" fillId="0" borderId="3" xfId="0" applyFont="1" applyBorder="1" applyAlignment="1">
      <alignment horizontal="center" vertical="center"/>
    </xf>
    <xf numFmtId="0" fontId="18" fillId="0" borderId="3" xfId="0" applyFont="1" applyBorder="1" applyAlignment="1">
      <alignment vertical="center"/>
    </xf>
    <xf numFmtId="0" fontId="16" fillId="0" borderId="3" xfId="0" applyFont="1" applyBorder="1" applyAlignment="1">
      <alignment horizontal="left" vertical="center"/>
    </xf>
    <xf numFmtId="0" fontId="25" fillId="0" borderId="3" xfId="0" applyFont="1" applyBorder="1" applyAlignment="1">
      <alignment wrapText="1"/>
    </xf>
    <xf numFmtId="0" fontId="1" fillId="0" borderId="1" xfId="0" applyFont="1" applyBorder="1" applyAlignment="1">
      <alignment vertical="center"/>
    </xf>
    <xf numFmtId="0" fontId="1" fillId="0" borderId="0" xfId="0" applyFont="1" applyAlignment="1">
      <alignment horizontal="center" vertical="center" wrapText="1"/>
    </xf>
    <xf numFmtId="3" fontId="6" fillId="0" borderId="0" xfId="0" applyNumberFormat="1" applyFont="1" applyAlignment="1">
      <alignment horizontal="right" vertical="center" wrapText="1"/>
    </xf>
    <xf numFmtId="0" fontId="1" fillId="7" borderId="1" xfId="0" applyFont="1" applyFill="1" applyBorder="1" applyAlignment="1">
      <alignment horizontal="right" vertical="center" wrapText="1"/>
    </xf>
    <xf numFmtId="0" fontId="1" fillId="7" borderId="1" xfId="0" applyFont="1" applyFill="1" applyBorder="1" applyAlignment="1">
      <alignment horizontal="right" vertical="center"/>
    </xf>
    <xf numFmtId="3" fontId="4" fillId="0" borderId="1" xfId="0" applyNumberFormat="1" applyFont="1" applyBorder="1" applyAlignment="1">
      <alignment horizontal="right" vertical="center"/>
    </xf>
    <xf numFmtId="0" fontId="4" fillId="0" borderId="0" xfId="0" applyFont="1" applyAlignment="1">
      <alignment vertical="center"/>
    </xf>
    <xf numFmtId="0" fontId="3" fillId="0" borderId="1" xfId="0" applyFont="1" applyBorder="1" applyAlignment="1">
      <alignment horizontal="right" vertical="center" wrapText="1"/>
    </xf>
    <xf numFmtId="3" fontId="21" fillId="0" borderId="25" xfId="0" applyNumberFormat="1" applyFont="1" applyBorder="1" applyAlignment="1">
      <alignment horizontal="left" vertical="center" wrapText="1"/>
    </xf>
    <xf numFmtId="3" fontId="21" fillId="0" borderId="12" xfId="0" applyNumberFormat="1" applyFont="1" applyBorder="1" applyAlignment="1">
      <alignment horizontal="left" vertical="center" wrapText="1"/>
    </xf>
    <xf numFmtId="3" fontId="17" fillId="0" borderId="8" xfId="3" applyNumberFormat="1" applyFont="1" applyBorder="1" applyAlignment="1">
      <alignment horizontal="center" vertical="center" wrapText="1"/>
    </xf>
    <xf numFmtId="0" fontId="8" fillId="0" borderId="3" xfId="0" applyFont="1" applyBorder="1" applyAlignment="1">
      <alignment horizontal="center" vertical="center"/>
    </xf>
    <xf numFmtId="3" fontId="8" fillId="0" borderId="3" xfId="0" applyNumberFormat="1" applyFont="1" applyBorder="1" applyAlignment="1">
      <alignment horizontal="center" vertical="center"/>
    </xf>
    <xf numFmtId="0" fontId="27" fillId="0" borderId="3" xfId="0" applyFont="1" applyBorder="1" applyAlignment="1">
      <alignment vertical="center" wrapText="1"/>
    </xf>
    <xf numFmtId="0" fontId="3" fillId="0" borderId="1" xfId="0" applyFont="1" applyBorder="1" applyAlignment="1">
      <alignment horizontal="center" vertical="center"/>
    </xf>
    <xf numFmtId="0" fontId="1" fillId="0" borderId="1" xfId="0" applyFont="1" applyBorder="1" applyAlignment="1">
      <alignment vertical="center" wrapText="1"/>
    </xf>
    <xf numFmtId="3" fontId="1" fillId="0" borderId="1" xfId="0" applyNumberFormat="1" applyFont="1" applyBorder="1" applyAlignment="1">
      <alignment horizontal="right" vertical="center" wrapText="1"/>
    </xf>
    <xf numFmtId="0" fontId="28" fillId="0" borderId="1" xfId="0" applyFont="1" applyBorder="1"/>
    <xf numFmtId="0" fontId="8" fillId="0" borderId="0" xfId="0" applyFont="1" applyAlignment="1">
      <alignment horizontal="center"/>
    </xf>
    <xf numFmtId="0" fontId="9" fillId="0" borderId="2" xfId="0" applyFont="1"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horizontal="center" vertical="center"/>
    </xf>
    <xf numFmtId="3" fontId="10" fillId="0" borderId="3" xfId="0" applyNumberFormat="1" applyFont="1" applyBorder="1" applyAlignment="1">
      <alignment horizontal="center" vertical="center"/>
    </xf>
    <xf numFmtId="0" fontId="32" fillId="0" borderId="3" xfId="0" applyFont="1" applyBorder="1" applyAlignment="1">
      <alignment vertical="center" wrapText="1"/>
    </xf>
    <xf numFmtId="0" fontId="9" fillId="0" borderId="32" xfId="0" applyFont="1" applyBorder="1"/>
    <xf numFmtId="0" fontId="10" fillId="0" borderId="32" xfId="0" applyFont="1" applyBorder="1"/>
    <xf numFmtId="3" fontId="9" fillId="0" borderId="32" xfId="3" applyNumberFormat="1" applyFont="1" applyBorder="1" applyAlignment="1">
      <alignment horizontal="center"/>
    </xf>
    <xf numFmtId="0" fontId="11" fillId="0" borderId="32" xfId="0" applyFont="1" applyBorder="1" applyAlignment="1">
      <alignment wrapText="1"/>
    </xf>
    <xf numFmtId="0" fontId="33" fillId="0" borderId="1" xfId="0" applyFont="1" applyBorder="1" applyAlignment="1">
      <alignment vertical="center" wrapText="1"/>
    </xf>
    <xf numFmtId="3" fontId="9" fillId="0" borderId="1" xfId="3" applyNumberFormat="1" applyFont="1" applyBorder="1" applyAlignment="1">
      <alignment horizontal="center" vertical="center" wrapText="1"/>
    </xf>
    <xf numFmtId="0" fontId="11" fillId="0" borderId="1" xfId="0" applyFont="1" applyBorder="1" applyAlignment="1">
      <alignment wrapText="1"/>
    </xf>
    <xf numFmtId="3" fontId="9" fillId="0" borderId="1" xfId="3" applyNumberFormat="1" applyFont="1" applyBorder="1" applyAlignment="1">
      <alignment horizontal="center" vertical="center"/>
    </xf>
    <xf numFmtId="0" fontId="11" fillId="0" borderId="19" xfId="0" applyFont="1" applyBorder="1" applyAlignment="1">
      <alignment wrapText="1"/>
    </xf>
    <xf numFmtId="3" fontId="33" fillId="0" borderId="3" xfId="3" applyNumberFormat="1" applyFont="1" applyBorder="1" applyAlignment="1">
      <alignment horizontal="center"/>
    </xf>
    <xf numFmtId="0" fontId="11" fillId="0" borderId="21" xfId="0" applyFont="1" applyBorder="1" applyAlignment="1">
      <alignment wrapText="1"/>
    </xf>
    <xf numFmtId="0" fontId="11" fillId="0" borderId="24" xfId="0" applyFont="1" applyBorder="1" applyAlignment="1">
      <alignment wrapText="1"/>
    </xf>
    <xf numFmtId="3" fontId="17" fillId="3" borderId="1" xfId="3" applyNumberFormat="1" applyFont="1" applyFill="1" applyBorder="1" applyAlignment="1">
      <alignment horizontal="center" vertical="center" wrapText="1"/>
    </xf>
    <xf numFmtId="0" fontId="11" fillId="6" borderId="1" xfId="0" applyFont="1" applyFill="1" applyBorder="1" applyAlignment="1">
      <alignment wrapText="1"/>
    </xf>
    <xf numFmtId="0" fontId="11" fillId="0" borderId="1" xfId="0" applyFont="1" applyBorder="1" applyAlignment="1">
      <alignment vertical="center" wrapText="1"/>
    </xf>
    <xf numFmtId="0" fontId="17" fillId="0" borderId="1" xfId="0" applyFont="1" applyBorder="1" applyAlignment="1">
      <alignment vertical="center"/>
    </xf>
    <xf numFmtId="0" fontId="11" fillId="0" borderId="14" xfId="0" applyFont="1" applyBorder="1" applyAlignment="1">
      <alignment horizontal="left" vertical="center" wrapText="1"/>
    </xf>
    <xf numFmtId="0" fontId="11" fillId="0" borderId="14" xfId="0" applyFont="1" applyBorder="1" applyAlignment="1">
      <alignment horizontal="center" vertical="center" wrapText="1"/>
    </xf>
    <xf numFmtId="3" fontId="33" fillId="0" borderId="1" xfId="3" applyNumberFormat="1" applyFont="1" applyBorder="1" applyAlignment="1">
      <alignment horizontal="center" vertical="center" wrapText="1"/>
    </xf>
    <xf numFmtId="3" fontId="9" fillId="4" borderId="1" xfId="3"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11" fillId="0" borderId="1" xfId="0" applyFont="1" applyBorder="1" applyAlignment="1">
      <alignment horizontal="left" vertical="center" wrapText="1"/>
    </xf>
    <xf numFmtId="0" fontId="18" fillId="0" borderId="1" xfId="0" applyFont="1" applyBorder="1" applyAlignment="1">
      <alignment horizontal="left" vertical="center" wrapText="1"/>
    </xf>
    <xf numFmtId="0" fontId="11" fillId="0" borderId="1" xfId="0" applyFont="1" applyBorder="1" applyAlignment="1">
      <alignment horizontal="left" vertical="top" wrapText="1"/>
    </xf>
    <xf numFmtId="0" fontId="17" fillId="0" borderId="8" xfId="0" applyFont="1" applyBorder="1" applyAlignment="1">
      <alignment vertical="center" wrapText="1"/>
    </xf>
    <xf numFmtId="3" fontId="33" fillId="6" borderId="1" xfId="0" applyNumberFormat="1" applyFont="1" applyFill="1" applyBorder="1" applyAlignment="1">
      <alignment vertical="center"/>
    </xf>
    <xf numFmtId="0" fontId="17" fillId="0" borderId="1" xfId="0" applyFont="1" applyBorder="1" applyAlignment="1">
      <alignment horizontal="center" vertical="center" wrapText="1"/>
    </xf>
    <xf numFmtId="0" fontId="11" fillId="0" borderId="2" xfId="0" applyFont="1" applyBorder="1" applyAlignment="1">
      <alignment wrapText="1"/>
    </xf>
    <xf numFmtId="3" fontId="33" fillId="0" borderId="3" xfId="3" applyNumberFormat="1" applyFont="1" applyBorder="1" applyAlignment="1">
      <alignment horizontal="center" vertical="center"/>
    </xf>
    <xf numFmtId="0" fontId="11" fillId="0" borderId="3" xfId="0" applyFont="1" applyBorder="1" applyAlignment="1">
      <alignment horizontal="left" vertical="center"/>
    </xf>
    <xf numFmtId="0" fontId="6" fillId="0" borderId="3" xfId="0" applyFont="1" applyBorder="1" applyAlignment="1">
      <alignment wrapText="1"/>
    </xf>
    <xf numFmtId="0" fontId="11" fillId="0" borderId="9" xfId="0" applyFont="1" applyBorder="1" applyAlignment="1">
      <alignment horizontal="center" wrapText="1"/>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30" fillId="0" borderId="29" xfId="0" applyFont="1" applyBorder="1" applyAlignment="1">
      <alignment horizontal="right" vertical="top" wrapText="1"/>
    </xf>
    <xf numFmtId="0" fontId="30" fillId="0" borderId="0" xfId="0" applyFont="1" applyAlignment="1">
      <alignment horizontal="right" vertical="top" wrapText="1"/>
    </xf>
    <xf numFmtId="0" fontId="30" fillId="0" borderId="12" xfId="0" applyFont="1" applyBorder="1" applyAlignment="1">
      <alignment horizontal="right" vertical="top" wrapText="1"/>
    </xf>
    <xf numFmtId="0" fontId="30" fillId="0" borderId="6" xfId="0" applyFont="1" applyBorder="1" applyAlignment="1">
      <alignment horizontal="right" vertical="top" wrapText="1"/>
    </xf>
    <xf numFmtId="0" fontId="30" fillId="0" borderId="7" xfId="0" applyFont="1" applyBorder="1" applyAlignment="1">
      <alignment horizontal="right" vertical="top" wrapText="1"/>
    </xf>
    <xf numFmtId="0" fontId="30" fillId="0" borderId="30" xfId="0" applyFont="1" applyBorder="1" applyAlignment="1">
      <alignment horizontal="right" vertical="top" wrapText="1"/>
    </xf>
    <xf numFmtId="3" fontId="31" fillId="0" borderId="13" xfId="0" applyNumberFormat="1" applyFont="1" applyBorder="1" applyAlignment="1">
      <alignment horizontal="center" vertical="center"/>
    </xf>
    <xf numFmtId="3" fontId="31" fillId="0" borderId="28" xfId="0" applyNumberFormat="1" applyFont="1" applyBorder="1" applyAlignment="1">
      <alignment horizontal="center" vertical="center"/>
    </xf>
    <xf numFmtId="3" fontId="31" fillId="0" borderId="15" xfId="0" applyNumberFormat="1" applyFont="1" applyBorder="1" applyAlignment="1">
      <alignment horizontal="center" vertical="center"/>
    </xf>
    <xf numFmtId="0" fontId="32" fillId="0" borderId="13" xfId="0" applyFont="1" applyBorder="1" applyAlignment="1">
      <alignment horizontal="left" vertical="center" wrapText="1"/>
    </xf>
    <xf numFmtId="0" fontId="32" fillId="0" borderId="28" xfId="0" applyFont="1" applyBorder="1" applyAlignment="1">
      <alignment horizontal="left" vertical="center" wrapText="1"/>
    </xf>
    <xf numFmtId="0" fontId="32" fillId="0" borderId="15"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9" fillId="0" borderId="31"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30" xfId="0" applyFont="1" applyBorder="1" applyAlignment="1">
      <alignment horizontal="left" vertical="center" wrapText="1"/>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3" fontId="20" fillId="6" borderId="10" xfId="0" applyNumberFormat="1" applyFont="1" applyFill="1" applyBorder="1" applyAlignment="1">
      <alignment horizontal="left" vertical="center"/>
    </xf>
    <xf numFmtId="3" fontId="20" fillId="6" borderId="16" xfId="0" applyNumberFormat="1" applyFont="1" applyFill="1" applyBorder="1" applyAlignment="1">
      <alignment horizontal="left" vertical="center"/>
    </xf>
    <xf numFmtId="3" fontId="20" fillId="6" borderId="11" xfId="0" applyNumberFormat="1" applyFont="1" applyFill="1" applyBorder="1" applyAlignment="1">
      <alignment horizontal="left" vertical="center"/>
    </xf>
    <xf numFmtId="0" fontId="16" fillId="0" borderId="8"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9" xfId="0" applyFont="1" applyBorder="1" applyAlignment="1">
      <alignment horizontal="center" vertical="center" wrapText="1"/>
    </xf>
    <xf numFmtId="0" fontId="15" fillId="0" borderId="14" xfId="0" applyFont="1" applyBorder="1" applyAlignment="1">
      <alignment horizontal="center" vertical="center" wrapText="1"/>
    </xf>
    <xf numFmtId="0" fontId="11" fillId="0" borderId="8" xfId="0" applyFont="1" applyBorder="1" applyAlignment="1">
      <alignment horizontal="left" vertical="center" wrapText="1"/>
    </xf>
    <xf numFmtId="0" fontId="11" fillId="0" borderId="14" xfId="0" applyFont="1" applyBorder="1" applyAlignment="1">
      <alignment horizontal="left" vertical="center" wrapText="1"/>
    </xf>
    <xf numFmtId="0" fontId="11" fillId="0" borderId="9" xfId="0" applyFont="1" applyBorder="1" applyAlignment="1">
      <alignment horizontal="left" vertical="center" wrapText="1"/>
    </xf>
    <xf numFmtId="0" fontId="18" fillId="0" borderId="8" xfId="0" applyFont="1" applyBorder="1" applyAlignment="1">
      <alignment horizontal="left" vertical="center" wrapText="1"/>
    </xf>
    <xf numFmtId="0" fontId="18" fillId="0" borderId="14" xfId="0" applyFont="1" applyBorder="1" applyAlignment="1">
      <alignment horizontal="left" vertical="center" wrapText="1"/>
    </xf>
    <xf numFmtId="0" fontId="18" fillId="0" borderId="9" xfId="0" applyFont="1" applyBorder="1" applyAlignment="1">
      <alignment horizontal="left" vertical="center" wrapText="1"/>
    </xf>
    <xf numFmtId="0" fontId="18" fillId="0" borderId="8" xfId="0" applyFont="1" applyBorder="1" applyAlignment="1">
      <alignment horizontal="left" vertical="top" wrapText="1"/>
    </xf>
    <xf numFmtId="0" fontId="18" fillId="0" borderId="9" xfId="0" applyFont="1" applyBorder="1" applyAlignment="1">
      <alignment horizontal="left" vertical="top" wrapText="1"/>
    </xf>
    <xf numFmtId="0" fontId="15" fillId="0" borderId="1" xfId="0" applyFont="1" applyBorder="1" applyAlignment="1">
      <alignment horizontal="center" vertical="center"/>
    </xf>
    <xf numFmtId="0" fontId="15" fillId="0" borderId="14" xfId="0" applyFont="1" applyBorder="1" applyAlignment="1">
      <alignment horizontal="center" vertical="center"/>
    </xf>
    <xf numFmtId="3" fontId="11" fillId="0" borderId="8" xfId="0" applyNumberFormat="1" applyFont="1" applyBorder="1" applyAlignment="1">
      <alignment horizontal="center" vertical="center" wrapText="1"/>
    </xf>
    <xf numFmtId="3" fontId="11" fillId="0" borderId="9" xfId="0" applyNumberFormat="1" applyFont="1" applyBorder="1" applyAlignment="1">
      <alignment horizontal="center" vertical="center" wrapText="1"/>
    </xf>
    <xf numFmtId="0" fontId="20" fillId="6" borderId="1" xfId="0" applyFont="1" applyFill="1" applyBorder="1" applyAlignment="1">
      <alignment vertical="center"/>
    </xf>
    <xf numFmtId="0" fontId="16" fillId="5" borderId="14" xfId="0" applyFont="1" applyFill="1" applyBorder="1" applyAlignment="1">
      <alignment horizontal="center" vertical="center"/>
    </xf>
    <xf numFmtId="0" fontId="16" fillId="5" borderId="9" xfId="0" applyFont="1" applyFill="1" applyBorder="1" applyAlignment="1">
      <alignment horizontal="center" vertical="center"/>
    </xf>
    <xf numFmtId="0" fontId="17" fillId="0" borderId="8" xfId="0" applyFont="1" applyBorder="1" applyAlignment="1">
      <alignment horizontal="center" vertical="center"/>
    </xf>
    <xf numFmtId="0" fontId="17" fillId="0" borderId="14" xfId="0" applyFont="1" applyBorder="1" applyAlignment="1">
      <alignment horizontal="center" vertical="center"/>
    </xf>
    <xf numFmtId="0" fontId="17" fillId="0" borderId="9" xfId="0" applyFont="1" applyBorder="1" applyAlignment="1">
      <alignment horizontal="center" vertical="center"/>
    </xf>
    <xf numFmtId="0" fontId="15" fillId="0" borderId="1" xfId="0" applyFont="1" applyBorder="1" applyAlignment="1">
      <alignment horizontal="center" vertical="center" wrapText="1"/>
    </xf>
    <xf numFmtId="0" fontId="9" fillId="0" borderId="3" xfId="0" applyFont="1" applyBorder="1" applyAlignment="1">
      <alignment horizontal="left" vertical="center" wrapText="1"/>
    </xf>
    <xf numFmtId="0" fontId="23" fillId="0" borderId="3" xfId="0" applyFont="1" applyBorder="1" applyAlignment="1">
      <alignment horizontal="left" vertical="center" wrapText="1"/>
    </xf>
    <xf numFmtId="3" fontId="17" fillId="0" borderId="8" xfId="3" applyNumberFormat="1" applyFont="1" applyBorder="1" applyAlignment="1">
      <alignment horizontal="center" vertical="center" wrapText="1"/>
    </xf>
    <xf numFmtId="3" fontId="17" fillId="0" borderId="14" xfId="3" applyNumberFormat="1" applyFont="1" applyBorder="1" applyAlignment="1">
      <alignment horizontal="center" vertical="center" wrapText="1"/>
    </xf>
    <xf numFmtId="3" fontId="17" fillId="0" borderId="9" xfId="3" applyNumberFormat="1" applyFont="1" applyBorder="1" applyAlignment="1">
      <alignment horizontal="center" vertical="center" wrapText="1"/>
    </xf>
    <xf numFmtId="0" fontId="20" fillId="0" borderId="3" xfId="0" applyFont="1" applyBorder="1" applyAlignment="1">
      <alignment horizontal="left" vertical="center"/>
    </xf>
    <xf numFmtId="0" fontId="1" fillId="7" borderId="1" xfId="0" applyFont="1" applyFill="1" applyBorder="1" applyAlignment="1">
      <alignment vertical="center"/>
    </xf>
    <xf numFmtId="0" fontId="1" fillId="0" borderId="1" xfId="0" applyFont="1" applyBorder="1" applyAlignment="1">
      <alignment horizontal="center" vertical="center"/>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26" fillId="0" borderId="6" xfId="0" applyFont="1" applyBorder="1" applyAlignment="1">
      <alignment horizontal="right" vertical="center" wrapText="1"/>
    </xf>
    <xf numFmtId="0" fontId="26" fillId="0" borderId="7" xfId="0" applyFont="1" applyBorder="1" applyAlignment="1">
      <alignment horizontal="right" vertical="center" wrapText="1"/>
    </xf>
    <xf numFmtId="3" fontId="8" fillId="0" borderId="3" xfId="0" applyNumberFormat="1" applyFont="1" applyBorder="1" applyAlignment="1">
      <alignment horizontal="center" vertical="center"/>
    </xf>
    <xf numFmtId="0" fontId="27"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3" xfId="0" applyFont="1" applyBorder="1" applyAlignment="1">
      <alignment horizontal="left" vertical="center" wrapText="1"/>
    </xf>
    <xf numFmtId="0" fontId="13" fillId="0" borderId="3" xfId="0" applyFont="1" applyBorder="1" applyAlignment="1">
      <alignment horizontal="left" vertical="center"/>
    </xf>
    <xf numFmtId="0" fontId="12" fillId="0" borderId="3" xfId="0" applyFont="1" applyBorder="1" applyAlignment="1">
      <alignment horizontal="left" vertical="center" wrapText="1"/>
    </xf>
    <xf numFmtId="0" fontId="4" fillId="0" borderId="13" xfId="0" applyFont="1" applyBorder="1" applyAlignment="1">
      <alignment horizontal="left" vertical="center" wrapText="1"/>
    </xf>
    <xf numFmtId="0" fontId="4" fillId="0" borderId="28" xfId="0" applyFont="1" applyBorder="1" applyAlignment="1">
      <alignment horizontal="left" vertical="center" wrapText="1"/>
    </xf>
    <xf numFmtId="0" fontId="4" fillId="0" borderId="15" xfId="0" applyFont="1" applyBorder="1" applyAlignment="1">
      <alignment horizontal="left" vertical="center" wrapText="1"/>
    </xf>
    <xf numFmtId="0" fontId="8" fillId="0" borderId="0" xfId="0" applyFont="1" applyAlignment="1">
      <alignment horizontal="center"/>
    </xf>
    <xf numFmtId="0" fontId="29" fillId="0" borderId="0" xfId="0" applyFont="1" applyAlignment="1">
      <alignment horizontal="center"/>
    </xf>
    <xf numFmtId="3" fontId="11" fillId="0" borderId="8" xfId="3" applyNumberFormat="1" applyFont="1" applyBorder="1" applyAlignment="1">
      <alignment horizontal="center" vertical="center"/>
    </xf>
    <xf numFmtId="3" fontId="11" fillId="0" borderId="14" xfId="3" applyNumberFormat="1" applyFont="1" applyBorder="1" applyAlignment="1">
      <alignment horizontal="center" vertical="center"/>
    </xf>
    <xf numFmtId="3" fontId="11" fillId="0" borderId="9" xfId="3" applyNumberFormat="1" applyFont="1" applyBorder="1" applyAlignment="1">
      <alignment horizontal="center" vertical="center"/>
    </xf>
    <xf numFmtId="3" fontId="21" fillId="0" borderId="25" xfId="0" applyNumberFormat="1" applyFont="1" applyBorder="1" applyAlignment="1">
      <alignment horizontal="left" vertical="center" wrapText="1"/>
    </xf>
    <xf numFmtId="3" fontId="21" fillId="0" borderId="12" xfId="0" applyNumberFormat="1" applyFont="1" applyBorder="1" applyAlignment="1">
      <alignment horizontal="left" vertical="center" wrapText="1"/>
    </xf>
    <xf numFmtId="3" fontId="16" fillId="0" borderId="8" xfId="0" applyNumberFormat="1" applyFont="1" applyBorder="1" applyAlignment="1">
      <alignment horizontal="center" vertical="center" wrapText="1"/>
    </xf>
    <xf numFmtId="3" fontId="16" fillId="0" borderId="9" xfId="0" applyNumberFormat="1" applyFont="1" applyBorder="1" applyAlignment="1">
      <alignment horizontal="center" vertical="center" wrapText="1"/>
    </xf>
    <xf numFmtId="0" fontId="16" fillId="0" borderId="1" xfId="0" applyFont="1" applyBorder="1" applyAlignment="1">
      <alignment horizontal="left" vertical="center" wrapText="1"/>
    </xf>
    <xf numFmtId="0" fontId="16" fillId="0" borderId="8" xfId="0" applyFont="1" applyBorder="1" applyAlignment="1">
      <alignment horizontal="left" vertical="center" wrapText="1"/>
    </xf>
    <xf numFmtId="0" fontId="16" fillId="0" borderId="14" xfId="0" applyFont="1" applyBorder="1" applyAlignment="1">
      <alignment horizontal="left" vertical="center" wrapText="1"/>
    </xf>
    <xf numFmtId="0" fontId="16" fillId="0" borderId="9" xfId="0" applyFont="1" applyBorder="1" applyAlignment="1">
      <alignment horizontal="left" vertical="center" wrapText="1"/>
    </xf>
  </cellXfs>
  <cellStyles count="4">
    <cellStyle name="Comma" xfId="3" builtinId="3"/>
    <cellStyle name="Comma 2" xfId="2" xr:uid="{00000000-0005-0000-0000-000000000000}"/>
    <cellStyle name="Comma 3"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2" name="Picture 1">
          <a:extLst>
            <a:ext uri="{FF2B5EF4-FFF2-40B4-BE49-F238E27FC236}">
              <a16:creationId xmlns:a16="http://schemas.microsoft.com/office/drawing/2014/main" id="{448AB174-DB19-40E0-BABF-EBA3F098A6E0}"/>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691659</xdr:colOff>
      <xdr:row>1</xdr:row>
      <xdr:rowOff>95250</xdr:rowOff>
    </xdr:to>
    <xdr:pic>
      <xdr:nvPicPr>
        <xdr:cNvPr id="3" name="Picture 2">
          <a:extLst>
            <a:ext uri="{FF2B5EF4-FFF2-40B4-BE49-F238E27FC236}">
              <a16:creationId xmlns:a16="http://schemas.microsoft.com/office/drawing/2014/main" id="{F1F522AA-A18D-42FB-AA89-6641C49773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34559"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CF9CF-A5A4-45EE-8C2D-253B6EE680D4}">
  <sheetPr>
    <pageSetUpPr fitToPage="1"/>
  </sheetPr>
  <dimension ref="A1:K203"/>
  <sheetViews>
    <sheetView view="pageBreakPreview" topLeftCell="A2" zoomScale="70" zoomScaleNormal="55" zoomScaleSheetLayoutView="70" workbookViewId="0">
      <selection activeCell="A10" sqref="A10:F11"/>
    </sheetView>
  </sheetViews>
  <sheetFormatPr defaultColWidth="9.140625" defaultRowHeight="15.75" x14ac:dyDescent="0.25"/>
  <cols>
    <col min="1" max="1" width="6.28515625" style="27" bestFit="1" customWidth="1"/>
    <col min="2" max="2" width="13.42578125" style="105" customWidth="1"/>
    <col min="3" max="3" width="53.28515625" style="27" customWidth="1"/>
    <col min="4" max="4" width="48.5703125" style="27" customWidth="1"/>
    <col min="5" max="5" width="13.42578125" style="106" customWidth="1"/>
    <col min="6" max="6" width="28.28515625" style="179" customWidth="1"/>
    <col min="7" max="7" width="19.7109375" style="27" customWidth="1"/>
    <col min="8" max="8" width="9.85546875" style="27" bestFit="1" customWidth="1"/>
    <col min="9" max="16384" width="9.140625" style="27"/>
  </cols>
  <sheetData>
    <row r="1" spans="1:11" s="7" customFormat="1" ht="16.5" customHeight="1" x14ac:dyDescent="0.25">
      <c r="A1" s="144"/>
      <c r="B1" s="144"/>
      <c r="C1" s="144"/>
      <c r="D1" s="185" t="s">
        <v>314</v>
      </c>
      <c r="E1" s="186"/>
      <c r="F1" s="187"/>
    </row>
    <row r="2" spans="1:11" s="8" customFormat="1" ht="16.5" customHeight="1" x14ac:dyDescent="0.25">
      <c r="A2" s="145"/>
      <c r="B2" s="145"/>
      <c r="C2" s="145"/>
      <c r="D2" s="185"/>
      <c r="E2" s="186"/>
      <c r="F2" s="187"/>
    </row>
    <row r="3" spans="1:11" s="8" customFormat="1" ht="16.5" customHeight="1" x14ac:dyDescent="0.25">
      <c r="A3" s="145"/>
      <c r="B3" s="145"/>
      <c r="C3" s="145"/>
      <c r="D3" s="185"/>
      <c r="E3" s="186"/>
      <c r="F3" s="187"/>
    </row>
    <row r="4" spans="1:11" s="8" customFormat="1" ht="16.5" customHeight="1" x14ac:dyDescent="0.25">
      <c r="A4" s="145"/>
      <c r="B4" s="145"/>
      <c r="C4" s="145"/>
      <c r="D4" s="185"/>
      <c r="E4" s="186"/>
      <c r="F4" s="187"/>
    </row>
    <row r="5" spans="1:11" s="8" customFormat="1" ht="16.5" customHeight="1" x14ac:dyDescent="0.25">
      <c r="A5" s="145"/>
      <c r="B5" s="145"/>
      <c r="C5" s="145"/>
      <c r="D5" s="188"/>
      <c r="E5" s="189"/>
      <c r="F5" s="190"/>
    </row>
    <row r="6" spans="1:11" s="8" customFormat="1" ht="16.5" x14ac:dyDescent="0.25">
      <c r="A6" s="14"/>
      <c r="B6" s="146"/>
      <c r="C6" s="146"/>
      <c r="D6" s="146"/>
      <c r="E6" s="15"/>
      <c r="F6" s="14"/>
    </row>
    <row r="7" spans="1:11" s="8" customFormat="1" ht="18.75" x14ac:dyDescent="0.25">
      <c r="A7" s="191" t="s">
        <v>315</v>
      </c>
      <c r="B7" s="192"/>
      <c r="C7" s="192"/>
      <c r="D7" s="192"/>
      <c r="E7" s="192"/>
      <c r="F7" s="193"/>
      <c r="G7" s="10"/>
      <c r="H7" s="10"/>
      <c r="I7" s="10"/>
      <c r="J7" s="10"/>
      <c r="K7" s="10"/>
    </row>
    <row r="8" spans="1:11" s="8" customFormat="1" ht="16.5" x14ac:dyDescent="0.25">
      <c r="A8" s="147"/>
      <c r="B8" s="147"/>
      <c r="C8" s="147"/>
      <c r="D8" s="147"/>
      <c r="E8" s="104"/>
      <c r="F8" s="147"/>
      <c r="G8" s="10"/>
      <c r="H8" s="10"/>
      <c r="I8" s="10"/>
      <c r="J8" s="10"/>
      <c r="K8" s="10"/>
    </row>
    <row r="9" spans="1:11" s="8" customFormat="1" ht="16.5" customHeight="1" x14ac:dyDescent="0.25">
      <c r="A9" s="148"/>
      <c r="B9" s="194" t="s">
        <v>418</v>
      </c>
      <c r="C9" s="195"/>
      <c r="D9" s="195"/>
      <c r="E9" s="195"/>
      <c r="F9" s="196"/>
      <c r="G9" s="11"/>
      <c r="H9" s="11"/>
      <c r="I9" s="11"/>
      <c r="J9" s="11"/>
    </row>
    <row r="10" spans="1:11" s="8" customFormat="1" ht="15.75" customHeight="1" x14ac:dyDescent="0.25">
      <c r="A10" s="197" t="s">
        <v>46</v>
      </c>
      <c r="B10" s="198"/>
      <c r="C10" s="198"/>
      <c r="D10" s="198"/>
      <c r="E10" s="198"/>
      <c r="F10" s="199"/>
      <c r="G10" s="12"/>
      <c r="H10" s="12"/>
      <c r="I10" s="12"/>
      <c r="J10" s="12"/>
      <c r="K10" s="12"/>
    </row>
    <row r="11" spans="1:11" s="8" customFormat="1" ht="15.75" customHeight="1" x14ac:dyDescent="0.25">
      <c r="A11" s="200"/>
      <c r="B11" s="201"/>
      <c r="C11" s="201"/>
      <c r="D11" s="201"/>
      <c r="E11" s="201"/>
      <c r="F11" s="202"/>
      <c r="G11" s="13"/>
      <c r="H11" s="13"/>
      <c r="I11" s="13"/>
      <c r="J11" s="13"/>
      <c r="K11" s="13"/>
    </row>
    <row r="12" spans="1:11" ht="16.5" x14ac:dyDescent="0.25">
      <c r="A12" s="149"/>
      <c r="B12" s="150"/>
      <c r="C12" s="149"/>
      <c r="D12" s="149"/>
      <c r="E12" s="151"/>
      <c r="F12" s="152"/>
    </row>
    <row r="13" spans="1:11" ht="16.5" x14ac:dyDescent="0.25">
      <c r="A13" s="39"/>
      <c r="B13" s="40"/>
      <c r="C13" s="41"/>
      <c r="D13" s="41"/>
      <c r="E13" s="42"/>
      <c r="F13" s="157"/>
      <c r="G13" s="31"/>
    </row>
    <row r="14" spans="1:11" s="47" customFormat="1" ht="16.5" x14ac:dyDescent="0.25">
      <c r="A14" s="43" t="s">
        <v>63</v>
      </c>
      <c r="B14" s="44"/>
      <c r="C14" s="44"/>
      <c r="D14" s="44"/>
      <c r="E14" s="158"/>
      <c r="F14" s="159"/>
      <c r="G14" s="46"/>
    </row>
    <row r="15" spans="1:11" ht="16.5" x14ac:dyDescent="0.25">
      <c r="A15" s="48"/>
      <c r="B15" s="49"/>
      <c r="C15" s="50"/>
      <c r="D15" s="50"/>
      <c r="E15" s="51"/>
      <c r="F15" s="160"/>
      <c r="G15" s="31"/>
    </row>
    <row r="16" spans="1:11" ht="33" x14ac:dyDescent="0.25">
      <c r="A16" s="52" t="s">
        <v>0</v>
      </c>
      <c r="B16" s="181" t="s">
        <v>1</v>
      </c>
      <c r="C16" s="182"/>
      <c r="D16" s="52" t="s">
        <v>2</v>
      </c>
      <c r="E16" s="161" t="s">
        <v>60</v>
      </c>
      <c r="F16" s="29" t="s">
        <v>3</v>
      </c>
      <c r="G16" s="31"/>
    </row>
    <row r="17" spans="1:7" ht="16.5" x14ac:dyDescent="0.25">
      <c r="A17" s="83" t="s">
        <v>64</v>
      </c>
      <c r="B17" s="54"/>
      <c r="C17" s="55"/>
      <c r="D17" s="56"/>
      <c r="E17" s="57"/>
      <c r="F17" s="162"/>
      <c r="G17" s="31"/>
    </row>
    <row r="18" spans="1:7" ht="33" x14ac:dyDescent="0.25">
      <c r="A18" s="33">
        <v>1</v>
      </c>
      <c r="B18" s="34" t="s">
        <v>65</v>
      </c>
      <c r="C18" s="35" t="s">
        <v>66</v>
      </c>
      <c r="D18" s="35" t="s">
        <v>67</v>
      </c>
      <c r="E18" s="58">
        <v>169000</v>
      </c>
      <c r="F18" s="155"/>
      <c r="G18" s="31"/>
    </row>
    <row r="19" spans="1:7" ht="33" x14ac:dyDescent="0.25">
      <c r="A19" s="33">
        <v>2</v>
      </c>
      <c r="B19" s="34" t="s">
        <v>68</v>
      </c>
      <c r="C19" s="37" t="s">
        <v>69</v>
      </c>
      <c r="D19" s="37" t="s">
        <v>70</v>
      </c>
      <c r="E19" s="59">
        <v>47000</v>
      </c>
      <c r="F19" s="155"/>
      <c r="G19" s="31"/>
    </row>
    <row r="20" spans="1:7" ht="49.5" x14ac:dyDescent="0.25">
      <c r="A20" s="33">
        <v>3</v>
      </c>
      <c r="B20" s="183" t="s">
        <v>62</v>
      </c>
      <c r="C20" s="37" t="s">
        <v>71</v>
      </c>
      <c r="D20" s="37" t="s">
        <v>72</v>
      </c>
      <c r="E20" s="59">
        <v>41000</v>
      </c>
      <c r="F20" s="163" t="s">
        <v>316</v>
      </c>
      <c r="G20" s="31"/>
    </row>
    <row r="21" spans="1:7" ht="33" x14ac:dyDescent="0.25">
      <c r="A21" s="33">
        <v>4</v>
      </c>
      <c r="B21" s="184"/>
      <c r="C21" s="37" t="s">
        <v>73</v>
      </c>
      <c r="D21" s="37" t="s">
        <v>74</v>
      </c>
      <c r="E21" s="59">
        <v>41000</v>
      </c>
      <c r="F21" s="163" t="s">
        <v>317</v>
      </c>
      <c r="G21" s="31"/>
    </row>
    <row r="22" spans="1:7" ht="33" x14ac:dyDescent="0.25">
      <c r="A22" s="33">
        <v>5</v>
      </c>
      <c r="B22" s="38"/>
      <c r="C22" s="37" t="s">
        <v>318</v>
      </c>
      <c r="D22" s="164" t="s">
        <v>319</v>
      </c>
      <c r="E22" s="59">
        <v>59000</v>
      </c>
      <c r="F22" s="165"/>
      <c r="G22" s="31"/>
    </row>
    <row r="23" spans="1:7" ht="33" x14ac:dyDescent="0.25">
      <c r="A23" s="33">
        <v>6</v>
      </c>
      <c r="B23" s="32" t="s">
        <v>75</v>
      </c>
      <c r="C23" s="30" t="s">
        <v>76</v>
      </c>
      <c r="D23" s="30" t="s">
        <v>77</v>
      </c>
      <c r="E23" s="60">
        <v>102000</v>
      </c>
      <c r="F23" s="155"/>
      <c r="G23" s="31"/>
    </row>
    <row r="24" spans="1:7" ht="16.5" customHeight="1" x14ac:dyDescent="0.25">
      <c r="A24" s="33">
        <v>7</v>
      </c>
      <c r="B24" s="183" t="s">
        <v>78</v>
      </c>
      <c r="C24" s="30" t="s">
        <v>79</v>
      </c>
      <c r="D24" s="30" t="s">
        <v>80</v>
      </c>
      <c r="E24" s="60">
        <v>62000</v>
      </c>
      <c r="F24" s="214" t="s">
        <v>81</v>
      </c>
      <c r="G24" s="31"/>
    </row>
    <row r="25" spans="1:7" ht="16.5" x14ac:dyDescent="0.25">
      <c r="A25" s="33">
        <v>8</v>
      </c>
      <c r="B25" s="213"/>
      <c r="C25" s="30" t="s">
        <v>82</v>
      </c>
      <c r="D25" s="30" t="s">
        <v>83</v>
      </c>
      <c r="E25" s="60">
        <v>165000</v>
      </c>
      <c r="F25" s="215"/>
      <c r="G25" s="31"/>
    </row>
    <row r="26" spans="1:7" ht="16.5" x14ac:dyDescent="0.25">
      <c r="A26" s="33">
        <v>9</v>
      </c>
      <c r="B26" s="184"/>
      <c r="C26" s="30" t="s">
        <v>84</v>
      </c>
      <c r="D26" s="30" t="s">
        <v>85</v>
      </c>
      <c r="E26" s="60">
        <v>116000</v>
      </c>
      <c r="F26" s="216"/>
      <c r="G26" s="31"/>
    </row>
    <row r="27" spans="1:7" ht="16.5" x14ac:dyDescent="0.25">
      <c r="A27" s="33">
        <v>10</v>
      </c>
      <c r="B27" s="183" t="s">
        <v>86</v>
      </c>
      <c r="C27" s="30" t="s">
        <v>87</v>
      </c>
      <c r="D27" s="30" t="s">
        <v>88</v>
      </c>
      <c r="E27" s="60">
        <v>83000</v>
      </c>
      <c r="F27" s="155"/>
      <c r="G27" s="31"/>
    </row>
    <row r="28" spans="1:7" ht="33" x14ac:dyDescent="0.25">
      <c r="A28" s="33">
        <v>11</v>
      </c>
      <c r="B28" s="213"/>
      <c r="C28" s="30" t="s">
        <v>89</v>
      </c>
      <c r="D28" s="30" t="s">
        <v>88</v>
      </c>
      <c r="E28" s="60">
        <v>130000</v>
      </c>
      <c r="F28" s="214" t="s">
        <v>81</v>
      </c>
      <c r="G28" s="31"/>
    </row>
    <row r="29" spans="1:7" ht="16.5" x14ac:dyDescent="0.25">
      <c r="A29" s="33">
        <v>12</v>
      </c>
      <c r="B29" s="213"/>
      <c r="C29" s="30" t="s">
        <v>90</v>
      </c>
      <c r="D29" s="30" t="s">
        <v>88</v>
      </c>
      <c r="E29" s="60">
        <v>120000</v>
      </c>
      <c r="F29" s="215"/>
      <c r="G29" s="31"/>
    </row>
    <row r="30" spans="1:7" ht="16.5" x14ac:dyDescent="0.25">
      <c r="A30" s="33">
        <v>13</v>
      </c>
      <c r="B30" s="184"/>
      <c r="C30" s="30" t="s">
        <v>91</v>
      </c>
      <c r="D30" s="30" t="s">
        <v>92</v>
      </c>
      <c r="E30" s="60">
        <v>282000</v>
      </c>
      <c r="F30" s="216"/>
      <c r="G30" s="31"/>
    </row>
    <row r="31" spans="1:7" ht="16.5" x14ac:dyDescent="0.25">
      <c r="A31" s="33">
        <v>14</v>
      </c>
      <c r="B31" s="32" t="s">
        <v>93</v>
      </c>
      <c r="C31" s="30" t="s">
        <v>94</v>
      </c>
      <c r="D31" s="30" t="s">
        <v>95</v>
      </c>
      <c r="E31" s="60">
        <v>128000</v>
      </c>
      <c r="F31" s="155"/>
      <c r="G31" s="31"/>
    </row>
    <row r="32" spans="1:7" ht="16.5" customHeight="1" x14ac:dyDescent="0.25">
      <c r="A32" s="33">
        <v>15</v>
      </c>
      <c r="B32" s="203" t="s">
        <v>96</v>
      </c>
      <c r="C32" s="30" t="s">
        <v>97</v>
      </c>
      <c r="D32" s="30" t="s">
        <v>98</v>
      </c>
      <c r="E32" s="60">
        <v>71000</v>
      </c>
      <c r="F32" s="205" t="s">
        <v>99</v>
      </c>
      <c r="G32" s="31"/>
    </row>
    <row r="33" spans="1:7" ht="16.5" x14ac:dyDescent="0.25">
      <c r="A33" s="33">
        <v>16</v>
      </c>
      <c r="B33" s="204"/>
      <c r="C33" s="30" t="s">
        <v>100</v>
      </c>
      <c r="D33" s="30" t="s">
        <v>101</v>
      </c>
      <c r="E33" s="58">
        <v>138000</v>
      </c>
      <c r="F33" s="206"/>
      <c r="G33" s="31"/>
    </row>
    <row r="34" spans="1:7" ht="16.5" x14ac:dyDescent="0.25">
      <c r="A34" s="33">
        <v>17</v>
      </c>
      <c r="B34" s="61" t="s">
        <v>102</v>
      </c>
      <c r="C34" s="30" t="s">
        <v>103</v>
      </c>
      <c r="D34" s="30" t="s">
        <v>104</v>
      </c>
      <c r="E34" s="58">
        <v>282000</v>
      </c>
      <c r="F34" s="166"/>
      <c r="G34" s="31"/>
    </row>
    <row r="35" spans="1:7" s="47" customFormat="1" ht="16.5" x14ac:dyDescent="0.25">
      <c r="A35" s="33">
        <v>18</v>
      </c>
      <c r="B35" s="107"/>
      <c r="C35" s="30" t="s">
        <v>105</v>
      </c>
      <c r="D35" s="30" t="s">
        <v>43</v>
      </c>
      <c r="E35" s="60">
        <v>20000</v>
      </c>
      <c r="F35" s="180"/>
      <c r="G35" s="46"/>
    </row>
    <row r="36" spans="1:7" ht="16.5" x14ac:dyDescent="0.25">
      <c r="A36" s="207" t="s">
        <v>106</v>
      </c>
      <c r="B36" s="208"/>
      <c r="C36" s="208"/>
      <c r="D36" s="209"/>
      <c r="E36" s="57"/>
      <c r="F36" s="162"/>
      <c r="G36" s="31"/>
    </row>
    <row r="37" spans="1:7" s="47" customFormat="1" ht="33" x14ac:dyDescent="0.25">
      <c r="A37" s="33">
        <v>19</v>
      </c>
      <c r="B37" s="210" t="s">
        <v>107</v>
      </c>
      <c r="C37" s="65" t="s">
        <v>108</v>
      </c>
      <c r="D37" s="36" t="s">
        <v>109</v>
      </c>
      <c r="E37" s="154">
        <v>174000</v>
      </c>
      <c r="F37" s="155"/>
      <c r="G37" s="46"/>
    </row>
    <row r="38" spans="1:7" s="47" customFormat="1" ht="33" x14ac:dyDescent="0.25">
      <c r="A38" s="33">
        <v>20</v>
      </c>
      <c r="B38" s="211"/>
      <c r="C38" s="65" t="s">
        <v>110</v>
      </c>
      <c r="D38" s="36" t="s">
        <v>111</v>
      </c>
      <c r="E38" s="167">
        <v>231000</v>
      </c>
      <c r="F38" s="155"/>
      <c r="G38" s="46"/>
    </row>
    <row r="39" spans="1:7" s="47" customFormat="1" ht="33" x14ac:dyDescent="0.25">
      <c r="A39" s="33">
        <v>21</v>
      </c>
      <c r="B39" s="211"/>
      <c r="C39" s="65" t="s">
        <v>112</v>
      </c>
      <c r="D39" s="36" t="s">
        <v>113</v>
      </c>
      <c r="E39" s="154">
        <v>732000</v>
      </c>
      <c r="F39" s="155"/>
      <c r="G39" s="46"/>
    </row>
    <row r="40" spans="1:7" s="47" customFormat="1" ht="33" x14ac:dyDescent="0.25">
      <c r="A40" s="33">
        <v>22</v>
      </c>
      <c r="B40" s="211"/>
      <c r="C40" s="65" t="s">
        <v>114</v>
      </c>
      <c r="D40" s="36" t="s">
        <v>115</v>
      </c>
      <c r="E40" s="168">
        <v>121000</v>
      </c>
      <c r="F40" s="155"/>
      <c r="G40" s="46"/>
    </row>
    <row r="41" spans="1:7" s="47" customFormat="1" ht="33" x14ac:dyDescent="0.25">
      <c r="A41" s="33">
        <v>23</v>
      </c>
      <c r="B41" s="211"/>
      <c r="C41" s="65" t="s">
        <v>116</v>
      </c>
      <c r="D41" s="36" t="s">
        <v>117</v>
      </c>
      <c r="E41" s="154">
        <v>192000</v>
      </c>
      <c r="F41" s="155"/>
      <c r="G41" s="46"/>
    </row>
    <row r="42" spans="1:7" s="47" customFormat="1" ht="33" x14ac:dyDescent="0.25">
      <c r="A42" s="33">
        <v>24</v>
      </c>
      <c r="B42" s="211"/>
      <c r="C42" s="65" t="s">
        <v>118</v>
      </c>
      <c r="D42" s="36" t="s">
        <v>119</v>
      </c>
      <c r="E42" s="154">
        <v>173000</v>
      </c>
      <c r="F42" s="155"/>
      <c r="G42" s="46"/>
    </row>
    <row r="43" spans="1:7" s="47" customFormat="1" ht="33" x14ac:dyDescent="0.25">
      <c r="A43" s="33">
        <v>25</v>
      </c>
      <c r="B43" s="211"/>
      <c r="C43" s="65" t="s">
        <v>120</v>
      </c>
      <c r="D43" s="36" t="s">
        <v>121</v>
      </c>
      <c r="E43" s="167">
        <v>231000</v>
      </c>
      <c r="F43" s="163" t="s">
        <v>122</v>
      </c>
      <c r="G43" s="46"/>
    </row>
    <row r="44" spans="1:7" s="47" customFormat="1" ht="16.5" x14ac:dyDescent="0.25">
      <c r="A44" s="33">
        <v>26</v>
      </c>
      <c r="B44" s="211"/>
      <c r="C44" s="69" t="s">
        <v>123</v>
      </c>
      <c r="D44" s="70" t="s">
        <v>124</v>
      </c>
      <c r="E44" s="169">
        <v>500000</v>
      </c>
      <c r="F44" s="155"/>
      <c r="G44" s="46"/>
    </row>
    <row r="45" spans="1:7" s="47" customFormat="1" ht="33" x14ac:dyDescent="0.25">
      <c r="A45" s="33">
        <v>27</v>
      </c>
      <c r="B45" s="211"/>
      <c r="C45" s="65" t="s">
        <v>125</v>
      </c>
      <c r="D45" s="36" t="s">
        <v>126</v>
      </c>
      <c r="E45" s="154">
        <v>290000</v>
      </c>
      <c r="F45" s="155" t="s">
        <v>127</v>
      </c>
      <c r="G45" s="31"/>
    </row>
    <row r="46" spans="1:7" s="47" customFormat="1" ht="33" x14ac:dyDescent="0.25">
      <c r="A46" s="33">
        <v>28</v>
      </c>
      <c r="B46" s="211"/>
      <c r="C46" s="65" t="s">
        <v>128</v>
      </c>
      <c r="D46" s="36" t="s">
        <v>129</v>
      </c>
      <c r="E46" s="154">
        <v>231000</v>
      </c>
      <c r="F46" s="155"/>
      <c r="G46" s="46"/>
    </row>
    <row r="47" spans="1:7" s="47" customFormat="1" ht="49.5" x14ac:dyDescent="0.25">
      <c r="A47" s="33">
        <v>29</v>
      </c>
      <c r="B47" s="211"/>
      <c r="C47" s="65" t="s">
        <v>130</v>
      </c>
      <c r="D47" s="36" t="s">
        <v>131</v>
      </c>
      <c r="E47" s="154">
        <v>616000</v>
      </c>
      <c r="F47" s="155"/>
      <c r="G47" s="46"/>
    </row>
    <row r="48" spans="1:7" s="47" customFormat="1" ht="33" x14ac:dyDescent="0.25">
      <c r="A48" s="33">
        <v>30</v>
      </c>
      <c r="B48" s="211"/>
      <c r="C48" s="65" t="s">
        <v>132</v>
      </c>
      <c r="D48" s="36" t="s">
        <v>133</v>
      </c>
      <c r="E48" s="167">
        <v>231000</v>
      </c>
      <c r="F48" s="155"/>
      <c r="G48" s="46"/>
    </row>
    <row r="49" spans="1:7" s="47" customFormat="1" ht="16.5" x14ac:dyDescent="0.25">
      <c r="A49" s="33">
        <v>31</v>
      </c>
      <c r="B49" s="212"/>
      <c r="C49" s="65" t="s">
        <v>134</v>
      </c>
      <c r="D49" s="36" t="s">
        <v>135</v>
      </c>
      <c r="E49" s="154">
        <v>412000</v>
      </c>
      <c r="F49" s="155"/>
      <c r="G49" s="46"/>
    </row>
    <row r="50" spans="1:7" s="47" customFormat="1" ht="33" customHeight="1" x14ac:dyDescent="0.25">
      <c r="A50" s="33">
        <v>32</v>
      </c>
      <c r="B50" s="210" t="s">
        <v>136</v>
      </c>
      <c r="C50" s="65" t="s">
        <v>137</v>
      </c>
      <c r="D50" s="217" t="s">
        <v>138</v>
      </c>
      <c r="E50" s="154">
        <v>137000</v>
      </c>
      <c r="F50" s="214" t="s">
        <v>320</v>
      </c>
      <c r="G50" s="46"/>
    </row>
    <row r="51" spans="1:7" s="47" customFormat="1" ht="33" x14ac:dyDescent="0.25">
      <c r="A51" s="33">
        <v>33</v>
      </c>
      <c r="B51" s="211"/>
      <c r="C51" s="65" t="s">
        <v>140</v>
      </c>
      <c r="D51" s="218"/>
      <c r="E51" s="154">
        <v>137000</v>
      </c>
      <c r="F51" s="215"/>
      <c r="G51" s="46"/>
    </row>
    <row r="52" spans="1:7" s="47" customFormat="1" ht="33" x14ac:dyDescent="0.25">
      <c r="A52" s="33">
        <v>34</v>
      </c>
      <c r="B52" s="212"/>
      <c r="C52" s="65" t="s">
        <v>141</v>
      </c>
      <c r="D52" s="219"/>
      <c r="E52" s="154">
        <v>208000</v>
      </c>
      <c r="F52" s="216"/>
      <c r="G52" s="46"/>
    </row>
    <row r="53" spans="1:7" s="47" customFormat="1" ht="16.5" x14ac:dyDescent="0.25">
      <c r="A53" s="33">
        <v>35</v>
      </c>
      <c r="B53" s="210" t="s">
        <v>321</v>
      </c>
      <c r="C53" s="65" t="s">
        <v>322</v>
      </c>
      <c r="D53" s="220" t="s">
        <v>323</v>
      </c>
      <c r="E53" s="154">
        <v>215000</v>
      </c>
      <c r="F53" s="170"/>
      <c r="G53" s="46"/>
    </row>
    <row r="54" spans="1:7" s="47" customFormat="1" ht="16.5" x14ac:dyDescent="0.25">
      <c r="A54" s="33">
        <v>36</v>
      </c>
      <c r="B54" s="211"/>
      <c r="C54" s="65" t="s">
        <v>324</v>
      </c>
      <c r="D54" s="221"/>
      <c r="E54" s="154">
        <v>323000</v>
      </c>
      <c r="F54" s="170"/>
      <c r="G54" s="46"/>
    </row>
    <row r="55" spans="1:7" s="47" customFormat="1" ht="130.5" customHeight="1" x14ac:dyDescent="0.25">
      <c r="A55" s="33">
        <v>37</v>
      </c>
      <c r="B55" s="211"/>
      <c r="C55" s="65" t="s">
        <v>325</v>
      </c>
      <c r="D55" s="171" t="s">
        <v>326</v>
      </c>
      <c r="E55" s="154">
        <v>269000</v>
      </c>
      <c r="F55" s="170"/>
      <c r="G55" s="46"/>
    </row>
    <row r="56" spans="1:7" s="47" customFormat="1" ht="82.5" x14ac:dyDescent="0.25">
      <c r="A56" s="33">
        <v>38</v>
      </c>
      <c r="B56" s="212"/>
      <c r="C56" s="65" t="s">
        <v>327</v>
      </c>
      <c r="D56" s="171" t="s">
        <v>328</v>
      </c>
      <c r="E56" s="154">
        <v>588000</v>
      </c>
      <c r="F56" s="170"/>
      <c r="G56" s="46"/>
    </row>
    <row r="57" spans="1:7" s="47" customFormat="1" ht="16.5" x14ac:dyDescent="0.25">
      <c r="A57" s="207" t="s">
        <v>142</v>
      </c>
      <c r="B57" s="208"/>
      <c r="C57" s="208"/>
      <c r="D57" s="209"/>
      <c r="E57" s="57"/>
      <c r="F57" s="162"/>
      <c r="G57" s="46"/>
    </row>
    <row r="58" spans="1:7" ht="49.5" x14ac:dyDescent="0.25">
      <c r="A58" s="33">
        <v>39</v>
      </c>
      <c r="B58" s="222" t="s">
        <v>143</v>
      </c>
      <c r="C58" s="30" t="s">
        <v>144</v>
      </c>
      <c r="D58" s="30" t="s">
        <v>145</v>
      </c>
      <c r="E58" s="60">
        <v>123000</v>
      </c>
      <c r="F58" s="155"/>
      <c r="G58" s="31"/>
    </row>
    <row r="59" spans="1:7" ht="33" x14ac:dyDescent="0.25">
      <c r="A59" s="33">
        <v>40</v>
      </c>
      <c r="B59" s="222"/>
      <c r="C59" s="30" t="s">
        <v>146</v>
      </c>
      <c r="D59" s="30" t="s">
        <v>147</v>
      </c>
      <c r="E59" s="60">
        <v>66000</v>
      </c>
      <c r="F59" s="155"/>
      <c r="G59" s="31"/>
    </row>
    <row r="60" spans="1:7" ht="115.5" x14ac:dyDescent="0.25">
      <c r="A60" s="33">
        <v>41</v>
      </c>
      <c r="B60" s="222"/>
      <c r="C60" s="30" t="s">
        <v>148</v>
      </c>
      <c r="D60" s="30" t="s">
        <v>149</v>
      </c>
      <c r="E60" s="60">
        <v>139000</v>
      </c>
      <c r="F60" s="155" t="s">
        <v>150</v>
      </c>
      <c r="G60" s="31"/>
    </row>
    <row r="61" spans="1:7" ht="115.5" x14ac:dyDescent="0.25">
      <c r="A61" s="33">
        <v>42</v>
      </c>
      <c r="B61" s="222"/>
      <c r="C61" s="30" t="s">
        <v>151</v>
      </c>
      <c r="D61" s="30" t="s">
        <v>152</v>
      </c>
      <c r="E61" s="60">
        <v>66000</v>
      </c>
      <c r="F61" s="155" t="s">
        <v>150</v>
      </c>
      <c r="G61" s="31"/>
    </row>
    <row r="62" spans="1:7" ht="148.5" x14ac:dyDescent="0.25">
      <c r="A62" s="33">
        <v>43</v>
      </c>
      <c r="B62" s="222"/>
      <c r="C62" s="30" t="s">
        <v>329</v>
      </c>
      <c r="D62" s="30" t="s">
        <v>330</v>
      </c>
      <c r="E62" s="60">
        <v>212000</v>
      </c>
      <c r="F62" s="155"/>
      <c r="G62" s="31"/>
    </row>
    <row r="63" spans="1:7" ht="33" x14ac:dyDescent="0.25">
      <c r="A63" s="33">
        <v>44</v>
      </c>
      <c r="B63" s="222"/>
      <c r="C63" s="30" t="s">
        <v>153</v>
      </c>
      <c r="D63" s="30" t="s">
        <v>154</v>
      </c>
      <c r="E63" s="60">
        <v>868000</v>
      </c>
      <c r="F63" s="163" t="s">
        <v>155</v>
      </c>
      <c r="G63" s="31"/>
    </row>
    <row r="64" spans="1:7" ht="49.5" x14ac:dyDescent="0.25">
      <c r="A64" s="33">
        <v>45</v>
      </c>
      <c r="B64" s="222"/>
      <c r="C64" s="30" t="s">
        <v>156</v>
      </c>
      <c r="D64" s="30" t="s">
        <v>157</v>
      </c>
      <c r="E64" s="60">
        <v>139000</v>
      </c>
      <c r="F64" s="163" t="s">
        <v>158</v>
      </c>
      <c r="G64" s="31"/>
    </row>
    <row r="65" spans="1:7" ht="49.5" x14ac:dyDescent="0.25">
      <c r="A65" s="33">
        <v>46</v>
      </c>
      <c r="B65" s="222"/>
      <c r="C65" s="30" t="s">
        <v>159</v>
      </c>
      <c r="D65" s="30" t="s">
        <v>160</v>
      </c>
      <c r="E65" s="60">
        <v>72000</v>
      </c>
      <c r="F65" s="163" t="s">
        <v>161</v>
      </c>
      <c r="G65" s="31"/>
    </row>
    <row r="66" spans="1:7" ht="33" x14ac:dyDescent="0.25">
      <c r="A66" s="33">
        <v>47</v>
      </c>
      <c r="B66" s="222" t="s">
        <v>162</v>
      </c>
      <c r="C66" s="30" t="s">
        <v>163</v>
      </c>
      <c r="D66" s="30" t="s">
        <v>164</v>
      </c>
      <c r="E66" s="60">
        <v>174000</v>
      </c>
      <c r="F66" s="155"/>
      <c r="G66" s="31"/>
    </row>
    <row r="67" spans="1:7" ht="33" x14ac:dyDescent="0.25">
      <c r="A67" s="33">
        <v>48</v>
      </c>
      <c r="B67" s="222"/>
      <c r="C67" s="30" t="s">
        <v>165</v>
      </c>
      <c r="D67" s="30" t="s">
        <v>166</v>
      </c>
      <c r="E67" s="60">
        <v>88000</v>
      </c>
      <c r="F67" s="155"/>
      <c r="G67" s="31"/>
    </row>
    <row r="68" spans="1:7" ht="49.5" x14ac:dyDescent="0.25">
      <c r="A68" s="33">
        <v>49</v>
      </c>
      <c r="B68" s="203" t="s">
        <v>167</v>
      </c>
      <c r="C68" s="30" t="s">
        <v>168</v>
      </c>
      <c r="D68" s="30" t="s">
        <v>169</v>
      </c>
      <c r="E68" s="58">
        <v>168000</v>
      </c>
      <c r="F68" s="155"/>
      <c r="G68" s="31"/>
    </row>
    <row r="69" spans="1:7" ht="49.5" x14ac:dyDescent="0.25">
      <c r="A69" s="33">
        <v>50</v>
      </c>
      <c r="B69" s="223"/>
      <c r="C69" s="30" t="s">
        <v>170</v>
      </c>
      <c r="D69" s="30" t="s">
        <v>171</v>
      </c>
      <c r="E69" s="58">
        <v>168000</v>
      </c>
      <c r="F69" s="155"/>
      <c r="G69" s="31"/>
    </row>
    <row r="70" spans="1:7" ht="16.5" x14ac:dyDescent="0.25">
      <c r="A70" s="33">
        <v>51</v>
      </c>
      <c r="B70" s="204"/>
      <c r="C70" s="30" t="s">
        <v>172</v>
      </c>
      <c r="D70" s="30" t="s">
        <v>173</v>
      </c>
      <c r="E70" s="58">
        <v>253000</v>
      </c>
      <c r="F70" s="155"/>
      <c r="G70" s="31"/>
    </row>
    <row r="71" spans="1:7" ht="16.5" x14ac:dyDescent="0.25">
      <c r="A71" s="207" t="s">
        <v>174</v>
      </c>
      <c r="B71" s="208"/>
      <c r="C71" s="208"/>
      <c r="D71" s="209"/>
      <c r="E71" s="75"/>
      <c r="F71" s="162"/>
      <c r="G71" s="31"/>
    </row>
    <row r="72" spans="1:7" ht="16.5" x14ac:dyDescent="0.25">
      <c r="A72" s="33">
        <v>52</v>
      </c>
      <c r="B72" s="183" t="s">
        <v>331</v>
      </c>
      <c r="C72" s="30" t="s">
        <v>332</v>
      </c>
      <c r="D72" s="30" t="s">
        <v>333</v>
      </c>
      <c r="E72" s="58">
        <v>250000</v>
      </c>
      <c r="F72" s="155"/>
      <c r="G72" s="31"/>
    </row>
    <row r="73" spans="1:7" ht="49.5" x14ac:dyDescent="0.25">
      <c r="A73" s="33">
        <v>53</v>
      </c>
      <c r="B73" s="184"/>
      <c r="C73" s="30" t="s">
        <v>334</v>
      </c>
      <c r="D73" s="30" t="s">
        <v>335</v>
      </c>
      <c r="E73" s="58">
        <v>399000</v>
      </c>
      <c r="F73" s="155"/>
      <c r="G73" s="31"/>
    </row>
    <row r="74" spans="1:7" ht="16.5" x14ac:dyDescent="0.25">
      <c r="A74" s="33">
        <v>54</v>
      </c>
      <c r="B74" s="203" t="s">
        <v>175</v>
      </c>
      <c r="C74" s="30" t="s">
        <v>176</v>
      </c>
      <c r="D74" s="30"/>
      <c r="E74" s="58">
        <v>2500000</v>
      </c>
      <c r="F74" s="155"/>
      <c r="G74" s="31"/>
    </row>
    <row r="75" spans="1:7" ht="16.5" x14ac:dyDescent="0.25">
      <c r="A75" s="33">
        <v>55</v>
      </c>
      <c r="B75" s="204"/>
      <c r="C75" s="30" t="s">
        <v>177</v>
      </c>
      <c r="D75" s="30"/>
      <c r="E75" s="58">
        <v>2200000</v>
      </c>
      <c r="F75" s="155"/>
      <c r="G75" s="31"/>
    </row>
    <row r="76" spans="1:7" ht="82.5" x14ac:dyDescent="0.25">
      <c r="A76" s="33">
        <v>56</v>
      </c>
      <c r="B76" s="72" t="s">
        <v>178</v>
      </c>
      <c r="C76" s="30" t="s">
        <v>179</v>
      </c>
      <c r="D76" s="30"/>
      <c r="E76" s="58">
        <v>250000</v>
      </c>
      <c r="F76" s="155" t="s">
        <v>180</v>
      </c>
      <c r="G76" s="31"/>
    </row>
    <row r="77" spans="1:7" ht="16.5" x14ac:dyDescent="0.25">
      <c r="A77" s="33">
        <v>57</v>
      </c>
      <c r="B77" s="203" t="s">
        <v>181</v>
      </c>
      <c r="C77" s="30" t="s">
        <v>182</v>
      </c>
      <c r="D77" s="30"/>
      <c r="E77" s="58">
        <v>275000</v>
      </c>
      <c r="F77" s="155"/>
      <c r="G77" s="31"/>
    </row>
    <row r="78" spans="1:7" ht="16.5" x14ac:dyDescent="0.25">
      <c r="A78" s="33">
        <v>58</v>
      </c>
      <c r="B78" s="223"/>
      <c r="C78" s="30" t="s">
        <v>183</v>
      </c>
      <c r="D78" s="30"/>
      <c r="E78" s="58">
        <v>187000</v>
      </c>
      <c r="F78" s="155"/>
      <c r="G78" s="31"/>
    </row>
    <row r="79" spans="1:7" ht="16.5" x14ac:dyDescent="0.25">
      <c r="A79" s="33">
        <v>59</v>
      </c>
      <c r="B79" s="223"/>
      <c r="C79" s="30" t="s">
        <v>184</v>
      </c>
      <c r="D79" s="30"/>
      <c r="E79" s="58">
        <v>187000</v>
      </c>
      <c r="F79" s="155"/>
      <c r="G79" s="31"/>
    </row>
    <row r="80" spans="1:7" ht="16.5" x14ac:dyDescent="0.25">
      <c r="A80" s="33">
        <v>60</v>
      </c>
      <c r="B80" s="223"/>
      <c r="C80" s="30" t="s">
        <v>185</v>
      </c>
      <c r="D80" s="30"/>
      <c r="E80" s="58">
        <v>189000</v>
      </c>
      <c r="F80" s="155"/>
      <c r="G80" s="31"/>
    </row>
    <row r="81" spans="1:7" ht="16.5" x14ac:dyDescent="0.25">
      <c r="A81" s="33">
        <v>61</v>
      </c>
      <c r="B81" s="223"/>
      <c r="C81" s="30" t="s">
        <v>186</v>
      </c>
      <c r="D81" s="30"/>
      <c r="E81" s="58">
        <v>150000</v>
      </c>
      <c r="F81" s="155"/>
      <c r="G81" s="31"/>
    </row>
    <row r="82" spans="1:7" ht="16.5" x14ac:dyDescent="0.25">
      <c r="A82" s="33">
        <v>62</v>
      </c>
      <c r="B82" s="223"/>
      <c r="C82" s="30" t="s">
        <v>187</v>
      </c>
      <c r="D82" s="30"/>
      <c r="E82" s="58">
        <v>189000</v>
      </c>
      <c r="F82" s="155"/>
      <c r="G82" s="31"/>
    </row>
    <row r="83" spans="1:7" ht="16.5" x14ac:dyDescent="0.25">
      <c r="A83" s="33">
        <v>63</v>
      </c>
      <c r="B83" s="223"/>
      <c r="C83" s="30" t="s">
        <v>188</v>
      </c>
      <c r="D83" s="30"/>
      <c r="E83" s="58">
        <v>189000</v>
      </c>
      <c r="F83" s="155"/>
      <c r="G83" s="31"/>
    </row>
    <row r="84" spans="1:7" ht="16.5" x14ac:dyDescent="0.25">
      <c r="A84" s="33">
        <v>64</v>
      </c>
      <c r="B84" s="223"/>
      <c r="C84" s="30" t="s">
        <v>189</v>
      </c>
      <c r="D84" s="30"/>
      <c r="E84" s="58">
        <v>187000</v>
      </c>
      <c r="F84" s="155"/>
      <c r="G84" s="31"/>
    </row>
    <row r="85" spans="1:7" ht="16.5" x14ac:dyDescent="0.25">
      <c r="A85" s="33">
        <v>65</v>
      </c>
      <c r="B85" s="223"/>
      <c r="C85" s="30" t="s">
        <v>190</v>
      </c>
      <c r="D85" s="30"/>
      <c r="E85" s="58">
        <v>201000</v>
      </c>
      <c r="F85" s="155"/>
      <c r="G85" s="31"/>
    </row>
    <row r="86" spans="1:7" ht="16.5" x14ac:dyDescent="0.25">
      <c r="A86" s="33">
        <v>66</v>
      </c>
      <c r="B86" s="223"/>
      <c r="C86" s="30" t="s">
        <v>191</v>
      </c>
      <c r="D86" s="30"/>
      <c r="E86" s="58">
        <v>187000</v>
      </c>
      <c r="F86" s="155"/>
      <c r="G86" s="31"/>
    </row>
    <row r="87" spans="1:7" ht="16.5" x14ac:dyDescent="0.25">
      <c r="A87" s="33">
        <v>67</v>
      </c>
      <c r="B87" s="223"/>
      <c r="C87" s="30" t="s">
        <v>192</v>
      </c>
      <c r="D87" s="30"/>
      <c r="E87" s="58">
        <v>187000</v>
      </c>
      <c r="F87" s="155"/>
      <c r="G87" s="31"/>
    </row>
    <row r="88" spans="1:7" ht="16.5" x14ac:dyDescent="0.25">
      <c r="A88" s="33">
        <v>68</v>
      </c>
      <c r="B88" s="223"/>
      <c r="C88" s="30" t="s">
        <v>193</v>
      </c>
      <c r="D88" s="30"/>
      <c r="E88" s="58">
        <v>132000</v>
      </c>
      <c r="F88" s="155"/>
      <c r="G88" s="31"/>
    </row>
    <row r="89" spans="1:7" ht="16.5" x14ac:dyDescent="0.25">
      <c r="A89" s="33">
        <v>69</v>
      </c>
      <c r="B89" s="223"/>
      <c r="C89" s="30" t="s">
        <v>194</v>
      </c>
      <c r="D89" s="30"/>
      <c r="E89" s="58">
        <v>187000</v>
      </c>
      <c r="F89" s="155"/>
      <c r="G89" s="31"/>
    </row>
    <row r="90" spans="1:7" ht="16.5" x14ac:dyDescent="0.25">
      <c r="A90" s="33">
        <v>70</v>
      </c>
      <c r="B90" s="204"/>
      <c r="C90" s="30" t="s">
        <v>195</v>
      </c>
      <c r="D90" s="30"/>
      <c r="E90" s="58">
        <v>1073000</v>
      </c>
      <c r="F90" s="155"/>
      <c r="G90" s="31"/>
    </row>
    <row r="91" spans="1:7" ht="16.5" x14ac:dyDescent="0.25">
      <c r="A91" s="207" t="s">
        <v>196</v>
      </c>
      <c r="B91" s="208"/>
      <c r="C91" s="208"/>
      <c r="D91" s="209"/>
      <c r="E91" s="57"/>
      <c r="F91" s="162"/>
      <c r="G91" s="31"/>
    </row>
    <row r="92" spans="1:7" ht="49.5" x14ac:dyDescent="0.25">
      <c r="A92" s="33">
        <v>71</v>
      </c>
      <c r="B92" s="32" t="s">
        <v>197</v>
      </c>
      <c r="C92" s="30" t="s">
        <v>198</v>
      </c>
      <c r="D92" s="30" t="s">
        <v>199</v>
      </c>
      <c r="E92" s="58">
        <v>50000</v>
      </c>
      <c r="F92" s="155"/>
      <c r="G92" s="31"/>
    </row>
    <row r="93" spans="1:7" ht="49.5" x14ac:dyDescent="0.25">
      <c r="A93" s="33">
        <v>72</v>
      </c>
      <c r="B93" s="32" t="s">
        <v>200</v>
      </c>
      <c r="C93" s="30" t="s">
        <v>201</v>
      </c>
      <c r="D93" s="30" t="s">
        <v>202</v>
      </c>
      <c r="E93" s="58">
        <v>108000</v>
      </c>
      <c r="F93" s="155"/>
      <c r="G93" s="31"/>
    </row>
    <row r="94" spans="1:7" ht="16.5" x14ac:dyDescent="0.25">
      <c r="A94" s="226" t="s">
        <v>203</v>
      </c>
      <c r="B94" s="226"/>
      <c r="C94" s="226"/>
      <c r="D94" s="226"/>
      <c r="E94" s="75"/>
      <c r="F94" s="162"/>
      <c r="G94" s="31"/>
    </row>
    <row r="95" spans="1:7" ht="33" x14ac:dyDescent="0.25">
      <c r="A95" s="229">
        <v>73</v>
      </c>
      <c r="B95" s="227"/>
      <c r="C95" s="30" t="s">
        <v>204</v>
      </c>
      <c r="D95" s="30"/>
      <c r="E95" s="60">
        <v>250000</v>
      </c>
      <c r="F95" s="155"/>
      <c r="G95" s="31"/>
    </row>
    <row r="96" spans="1:7" ht="16.5" x14ac:dyDescent="0.25">
      <c r="A96" s="230"/>
      <c r="B96" s="227"/>
      <c r="C96" s="30" t="s">
        <v>336</v>
      </c>
      <c r="D96" s="30"/>
      <c r="E96" s="60">
        <v>375000</v>
      </c>
      <c r="F96" s="155"/>
      <c r="G96" s="31"/>
    </row>
    <row r="97" spans="1:7" ht="33" x14ac:dyDescent="0.25">
      <c r="A97" s="231"/>
      <c r="B97" s="227"/>
      <c r="C97" s="30" t="s">
        <v>337</v>
      </c>
      <c r="D97" s="30"/>
      <c r="E97" s="60">
        <v>500000</v>
      </c>
      <c r="F97" s="155"/>
      <c r="G97" s="31"/>
    </row>
    <row r="98" spans="1:7" ht="33" x14ac:dyDescent="0.25">
      <c r="A98" s="33">
        <v>74</v>
      </c>
      <c r="B98" s="227"/>
      <c r="C98" s="35" t="s">
        <v>205</v>
      </c>
      <c r="D98" s="35" t="s">
        <v>206</v>
      </c>
      <c r="E98" s="58">
        <v>700000</v>
      </c>
      <c r="F98" s="155"/>
      <c r="G98" s="31"/>
    </row>
    <row r="99" spans="1:7" ht="49.5" x14ac:dyDescent="0.25">
      <c r="A99" s="33">
        <v>75</v>
      </c>
      <c r="B99" s="227"/>
      <c r="C99" s="35" t="s">
        <v>207</v>
      </c>
      <c r="D99" s="153" t="s">
        <v>208</v>
      </c>
      <c r="E99" s="58">
        <v>770000</v>
      </c>
      <c r="F99" s="155"/>
      <c r="G99" s="31"/>
    </row>
    <row r="100" spans="1:7" ht="49.5" x14ac:dyDescent="0.25">
      <c r="A100" s="33">
        <v>76</v>
      </c>
      <c r="B100" s="228"/>
      <c r="C100" s="35" t="s">
        <v>209</v>
      </c>
      <c r="D100" s="35" t="s">
        <v>210</v>
      </c>
      <c r="E100" s="58">
        <v>249000</v>
      </c>
      <c r="F100" s="155"/>
      <c r="G100" s="31"/>
    </row>
    <row r="101" spans="1:7" ht="33" x14ac:dyDescent="0.25">
      <c r="A101" s="33">
        <v>77</v>
      </c>
      <c r="B101" s="183" t="s">
        <v>211</v>
      </c>
      <c r="C101" s="30" t="s">
        <v>212</v>
      </c>
      <c r="D101" s="30" t="s">
        <v>213</v>
      </c>
      <c r="E101" s="60">
        <v>157000</v>
      </c>
      <c r="F101" s="155"/>
      <c r="G101" s="31"/>
    </row>
    <row r="102" spans="1:7" ht="33" x14ac:dyDescent="0.25">
      <c r="A102" s="33">
        <v>78</v>
      </c>
      <c r="B102" s="213"/>
      <c r="C102" s="30" t="s">
        <v>214</v>
      </c>
      <c r="D102" s="30" t="s">
        <v>215</v>
      </c>
      <c r="E102" s="60">
        <v>157000</v>
      </c>
      <c r="F102" s="155"/>
      <c r="G102" s="31"/>
    </row>
    <row r="103" spans="1:7" ht="16.5" x14ac:dyDescent="0.25">
      <c r="A103" s="33">
        <v>79</v>
      </c>
      <c r="B103" s="213"/>
      <c r="C103" s="30" t="s">
        <v>338</v>
      </c>
      <c r="D103" s="30" t="s">
        <v>339</v>
      </c>
      <c r="E103" s="60">
        <v>143000</v>
      </c>
      <c r="F103" s="155"/>
      <c r="G103" s="31"/>
    </row>
    <row r="104" spans="1:7" ht="16.5" x14ac:dyDescent="0.25">
      <c r="A104" s="33">
        <v>80</v>
      </c>
      <c r="B104" s="213"/>
      <c r="C104" s="30" t="s">
        <v>340</v>
      </c>
      <c r="D104" s="30" t="s">
        <v>339</v>
      </c>
      <c r="E104" s="60">
        <v>185000</v>
      </c>
      <c r="F104" s="155"/>
      <c r="G104" s="31"/>
    </row>
    <row r="105" spans="1:7" ht="49.5" x14ac:dyDescent="0.25">
      <c r="A105" s="33">
        <v>81</v>
      </c>
      <c r="B105" s="213"/>
      <c r="C105" s="30" t="s">
        <v>216</v>
      </c>
      <c r="D105" s="30" t="s">
        <v>217</v>
      </c>
      <c r="E105" s="60">
        <v>1200000</v>
      </c>
      <c r="F105" s="163"/>
      <c r="G105" s="31"/>
    </row>
    <row r="106" spans="1:7" ht="33" x14ac:dyDescent="0.25">
      <c r="A106" s="33">
        <v>82</v>
      </c>
      <c r="B106" s="184"/>
      <c r="C106" s="30" t="s">
        <v>341</v>
      </c>
      <c r="D106" s="30" t="s">
        <v>342</v>
      </c>
      <c r="E106" s="60"/>
      <c r="F106" s="155"/>
      <c r="G106" s="31"/>
    </row>
    <row r="107" spans="1:7" ht="33" x14ac:dyDescent="0.25">
      <c r="A107" s="33">
        <v>83</v>
      </c>
      <c r="B107" s="213" t="s">
        <v>343</v>
      </c>
      <c r="C107" s="30" t="s">
        <v>344</v>
      </c>
      <c r="D107" s="30" t="s">
        <v>345</v>
      </c>
      <c r="E107" s="60"/>
      <c r="F107" s="155"/>
      <c r="G107" s="31"/>
    </row>
    <row r="108" spans="1:7" ht="33" x14ac:dyDescent="0.25">
      <c r="A108" s="33">
        <v>84</v>
      </c>
      <c r="B108" s="213"/>
      <c r="C108" s="30" t="s">
        <v>218</v>
      </c>
      <c r="D108" s="153" t="s">
        <v>219</v>
      </c>
      <c r="E108" s="60">
        <v>700000</v>
      </c>
      <c r="F108" s="155"/>
      <c r="G108" s="31"/>
    </row>
    <row r="109" spans="1:7" ht="33" x14ac:dyDescent="0.25">
      <c r="A109" s="33">
        <v>85</v>
      </c>
      <c r="B109" s="213"/>
      <c r="C109" s="30" t="s">
        <v>220</v>
      </c>
      <c r="D109" s="30" t="s">
        <v>221</v>
      </c>
      <c r="E109" s="58">
        <v>847000</v>
      </c>
      <c r="F109" s="155"/>
      <c r="G109" s="31"/>
    </row>
    <row r="110" spans="1:7" ht="33" x14ac:dyDescent="0.25">
      <c r="A110" s="33">
        <v>86</v>
      </c>
      <c r="B110" s="213"/>
      <c r="C110" s="30" t="s">
        <v>346</v>
      </c>
      <c r="D110" s="30" t="s">
        <v>347</v>
      </c>
      <c r="E110" s="58">
        <v>2178000</v>
      </c>
      <c r="F110" s="155"/>
      <c r="G110" s="31"/>
    </row>
    <row r="111" spans="1:7" ht="33" x14ac:dyDescent="0.25">
      <c r="A111" s="33">
        <v>87</v>
      </c>
      <c r="B111" s="213"/>
      <c r="C111" s="30" t="s">
        <v>222</v>
      </c>
      <c r="D111" s="30" t="s">
        <v>223</v>
      </c>
      <c r="E111" s="58">
        <v>847000</v>
      </c>
      <c r="F111" s="155"/>
      <c r="G111" s="31"/>
    </row>
    <row r="112" spans="1:7" ht="33" x14ac:dyDescent="0.25">
      <c r="A112" s="33">
        <v>88</v>
      </c>
      <c r="B112" s="213"/>
      <c r="C112" s="30" t="s">
        <v>224</v>
      </c>
      <c r="D112" s="153" t="s">
        <v>225</v>
      </c>
      <c r="E112" s="58">
        <v>1700000</v>
      </c>
      <c r="F112" s="155"/>
      <c r="G112" s="31"/>
    </row>
    <row r="113" spans="1:7" ht="33" x14ac:dyDescent="0.25">
      <c r="A113" s="33">
        <v>89</v>
      </c>
      <c r="B113" s="213"/>
      <c r="C113" s="30" t="s">
        <v>348</v>
      </c>
      <c r="D113" s="30" t="s">
        <v>342</v>
      </c>
      <c r="E113" s="58"/>
      <c r="F113" s="155"/>
      <c r="G113" s="31"/>
    </row>
    <row r="114" spans="1:7" ht="75" x14ac:dyDescent="0.25">
      <c r="A114" s="33">
        <v>90</v>
      </c>
      <c r="B114" s="232" t="s">
        <v>226</v>
      </c>
      <c r="C114" s="30" t="s">
        <v>227</v>
      </c>
      <c r="D114" s="30" t="s">
        <v>228</v>
      </c>
      <c r="E114" s="167">
        <v>3420000</v>
      </c>
      <c r="F114" s="133" t="s">
        <v>229</v>
      </c>
      <c r="G114" s="134"/>
    </row>
    <row r="115" spans="1:7" ht="49.5" x14ac:dyDescent="0.25">
      <c r="A115" s="33">
        <v>91</v>
      </c>
      <c r="B115" s="232"/>
      <c r="C115" s="30" t="s">
        <v>230</v>
      </c>
      <c r="D115" s="30" t="s">
        <v>231</v>
      </c>
      <c r="E115" s="167">
        <v>3420000</v>
      </c>
      <c r="F115" s="155"/>
      <c r="G115" s="31"/>
    </row>
    <row r="116" spans="1:7" ht="75" x14ac:dyDescent="0.25">
      <c r="A116" s="33">
        <v>92</v>
      </c>
      <c r="B116" s="232"/>
      <c r="C116" s="30" t="s">
        <v>349</v>
      </c>
      <c r="D116" s="30" t="s">
        <v>350</v>
      </c>
      <c r="E116" s="167">
        <v>3420000</v>
      </c>
      <c r="F116" s="133" t="s">
        <v>229</v>
      </c>
      <c r="G116" s="134"/>
    </row>
    <row r="117" spans="1:7" ht="49.5" x14ac:dyDescent="0.25">
      <c r="A117" s="33">
        <v>93</v>
      </c>
      <c r="B117" s="232"/>
      <c r="C117" s="30" t="s">
        <v>351</v>
      </c>
      <c r="D117" s="30" t="s">
        <v>352</v>
      </c>
      <c r="E117" s="167">
        <v>3420000</v>
      </c>
      <c r="F117" s="155"/>
      <c r="G117" s="31"/>
    </row>
    <row r="118" spans="1:7" ht="33" x14ac:dyDescent="0.25">
      <c r="A118" s="33">
        <v>94</v>
      </c>
      <c r="B118" s="232"/>
      <c r="C118" s="30" t="s">
        <v>353</v>
      </c>
      <c r="D118" s="30" t="s">
        <v>354</v>
      </c>
      <c r="E118" s="167">
        <v>3420000</v>
      </c>
      <c r="F118" s="155"/>
      <c r="G118" s="31"/>
    </row>
    <row r="119" spans="1:7" ht="49.5" x14ac:dyDescent="0.25">
      <c r="A119" s="33">
        <v>95</v>
      </c>
      <c r="B119" s="232"/>
      <c r="C119" s="153" t="s">
        <v>232</v>
      </c>
      <c r="D119" s="30" t="s">
        <v>233</v>
      </c>
      <c r="E119" s="167">
        <v>5730000</v>
      </c>
      <c r="F119" s="155"/>
      <c r="G119" s="31"/>
    </row>
    <row r="120" spans="1:7" ht="49.5" x14ac:dyDescent="0.25">
      <c r="A120" s="33">
        <v>96</v>
      </c>
      <c r="B120" s="232"/>
      <c r="C120" s="30" t="s">
        <v>355</v>
      </c>
      <c r="D120" s="30" t="s">
        <v>356</v>
      </c>
      <c r="E120" s="167">
        <v>3420000</v>
      </c>
      <c r="F120" s="155"/>
      <c r="G120" s="31"/>
    </row>
    <row r="121" spans="1:7" ht="49.5" x14ac:dyDescent="0.25">
      <c r="A121" s="33">
        <v>97</v>
      </c>
      <c r="B121" s="232"/>
      <c r="C121" s="30" t="s">
        <v>357</v>
      </c>
      <c r="D121" s="30" t="s">
        <v>356</v>
      </c>
      <c r="E121" s="167">
        <v>4530000</v>
      </c>
      <c r="F121" s="155"/>
      <c r="G121" s="31"/>
    </row>
    <row r="122" spans="1:7" ht="49.5" x14ac:dyDescent="0.25">
      <c r="A122" s="33">
        <v>98</v>
      </c>
      <c r="B122" s="232"/>
      <c r="C122" s="30" t="s">
        <v>358</v>
      </c>
      <c r="D122" s="30" t="s">
        <v>359</v>
      </c>
      <c r="E122" s="167">
        <v>3420000</v>
      </c>
      <c r="F122" s="155"/>
      <c r="G122" s="31"/>
    </row>
    <row r="123" spans="1:7" ht="49.5" x14ac:dyDescent="0.25">
      <c r="A123" s="33">
        <v>99</v>
      </c>
      <c r="B123" s="232"/>
      <c r="C123" s="153" t="s">
        <v>360</v>
      </c>
      <c r="D123" s="30" t="s">
        <v>361</v>
      </c>
      <c r="E123" s="167">
        <v>5515200</v>
      </c>
      <c r="F123" s="155"/>
      <c r="G123" s="31"/>
    </row>
    <row r="124" spans="1:7" ht="33" x14ac:dyDescent="0.25">
      <c r="A124" s="33">
        <v>100</v>
      </c>
      <c r="B124" s="232"/>
      <c r="C124" s="30" t="s">
        <v>362</v>
      </c>
      <c r="D124" s="30" t="s">
        <v>363</v>
      </c>
      <c r="E124" s="60">
        <v>2790000</v>
      </c>
      <c r="F124" s="172" t="s">
        <v>364</v>
      </c>
      <c r="G124" s="31"/>
    </row>
    <row r="125" spans="1:7" ht="49.5" x14ac:dyDescent="0.25">
      <c r="A125" s="33">
        <v>101</v>
      </c>
      <c r="B125" s="232"/>
      <c r="C125" s="30" t="s">
        <v>365</v>
      </c>
      <c r="D125" s="30" t="s">
        <v>366</v>
      </c>
      <c r="E125" s="167">
        <v>3078000</v>
      </c>
      <c r="F125" s="155"/>
      <c r="G125" s="31"/>
    </row>
    <row r="126" spans="1:7" ht="49.5" x14ac:dyDescent="0.25">
      <c r="A126" s="33">
        <v>102</v>
      </c>
      <c r="B126" s="232"/>
      <c r="C126" s="30" t="s">
        <v>367</v>
      </c>
      <c r="D126" s="30" t="s">
        <v>366</v>
      </c>
      <c r="E126" s="167">
        <v>4200000</v>
      </c>
      <c r="F126" s="155"/>
      <c r="G126" s="31"/>
    </row>
    <row r="127" spans="1:7" ht="49.5" x14ac:dyDescent="0.25">
      <c r="A127" s="33">
        <v>103</v>
      </c>
      <c r="B127" s="232"/>
      <c r="C127" s="30" t="s">
        <v>368</v>
      </c>
      <c r="D127" s="30" t="s">
        <v>369</v>
      </c>
      <c r="E127" s="167">
        <v>3078000</v>
      </c>
      <c r="F127" s="155"/>
      <c r="G127" s="31"/>
    </row>
    <row r="128" spans="1:7" ht="49.5" x14ac:dyDescent="0.25">
      <c r="A128" s="33">
        <v>104</v>
      </c>
      <c r="B128" s="232"/>
      <c r="C128" s="30" t="s">
        <v>370</v>
      </c>
      <c r="D128" s="30" t="s">
        <v>369</v>
      </c>
      <c r="E128" s="167">
        <v>4200000</v>
      </c>
      <c r="F128" s="155"/>
      <c r="G128" s="31"/>
    </row>
    <row r="129" spans="1:7" ht="49.5" x14ac:dyDescent="0.25">
      <c r="A129" s="33">
        <v>105</v>
      </c>
      <c r="B129" s="232"/>
      <c r="C129" s="30" t="s">
        <v>371</v>
      </c>
      <c r="D129" s="30" t="s">
        <v>372</v>
      </c>
      <c r="E129" s="167">
        <v>3078000</v>
      </c>
      <c r="F129" s="155"/>
      <c r="G129" s="31"/>
    </row>
    <row r="130" spans="1:7" ht="33" x14ac:dyDescent="0.25">
      <c r="A130" s="33">
        <v>106</v>
      </c>
      <c r="B130" s="232"/>
      <c r="C130" s="30" t="s">
        <v>373</v>
      </c>
      <c r="D130" s="30" t="s">
        <v>374</v>
      </c>
      <c r="E130" s="167">
        <v>3420000</v>
      </c>
      <c r="F130" s="155"/>
      <c r="G130" s="31"/>
    </row>
    <row r="131" spans="1:7" ht="33" x14ac:dyDescent="0.25">
      <c r="A131" s="33">
        <v>107</v>
      </c>
      <c r="B131" s="232"/>
      <c r="C131" s="30" t="s">
        <v>375</v>
      </c>
      <c r="D131" s="30" t="s">
        <v>376</v>
      </c>
      <c r="E131" s="167">
        <v>3420000</v>
      </c>
      <c r="F131" s="155"/>
      <c r="G131" s="31"/>
    </row>
    <row r="132" spans="1:7" ht="33" x14ac:dyDescent="0.25">
      <c r="A132" s="33">
        <v>108</v>
      </c>
      <c r="B132" s="232"/>
      <c r="C132" s="30" t="s">
        <v>377</v>
      </c>
      <c r="D132" s="30" t="s">
        <v>378</v>
      </c>
      <c r="E132" s="167">
        <v>3420000</v>
      </c>
      <c r="F132" s="155"/>
      <c r="G132" s="31"/>
    </row>
    <row r="133" spans="1:7" ht="33" x14ac:dyDescent="0.25">
      <c r="A133" s="33">
        <v>109</v>
      </c>
      <c r="B133" s="232"/>
      <c r="C133" s="30" t="s">
        <v>379</v>
      </c>
      <c r="D133" s="30" t="s">
        <v>380</v>
      </c>
      <c r="E133" s="167">
        <v>3420000</v>
      </c>
      <c r="F133" s="155"/>
      <c r="G133" s="31"/>
    </row>
    <row r="134" spans="1:7" ht="33" x14ac:dyDescent="0.25">
      <c r="A134" s="33">
        <v>110</v>
      </c>
      <c r="B134" s="232"/>
      <c r="C134" s="30" t="s">
        <v>381</v>
      </c>
      <c r="D134" s="30" t="s">
        <v>382</v>
      </c>
      <c r="E134" s="167">
        <v>7740000</v>
      </c>
      <c r="F134" s="155"/>
      <c r="G134" s="31"/>
    </row>
    <row r="135" spans="1:7" ht="33" x14ac:dyDescent="0.25">
      <c r="A135" s="33">
        <v>111</v>
      </c>
      <c r="B135" s="232"/>
      <c r="C135" s="30" t="s">
        <v>383</v>
      </c>
      <c r="D135" s="30" t="s">
        <v>384</v>
      </c>
      <c r="E135" s="167">
        <v>3420000</v>
      </c>
      <c r="F135" s="155"/>
      <c r="G135" s="31"/>
    </row>
    <row r="136" spans="1:7" ht="49.5" x14ac:dyDescent="0.25">
      <c r="A136" s="33">
        <v>112</v>
      </c>
      <c r="B136" s="232"/>
      <c r="C136" s="30" t="s">
        <v>385</v>
      </c>
      <c r="D136" s="30" t="s">
        <v>386</v>
      </c>
      <c r="E136" s="167">
        <v>4740000</v>
      </c>
      <c r="F136" s="155"/>
      <c r="G136" s="31"/>
    </row>
    <row r="137" spans="1:7" ht="33" x14ac:dyDescent="0.25">
      <c r="A137" s="33">
        <v>113</v>
      </c>
      <c r="B137" s="232"/>
      <c r="C137" s="30" t="s">
        <v>387</v>
      </c>
      <c r="D137" s="30" t="s">
        <v>388</v>
      </c>
      <c r="E137" s="60">
        <v>3720000</v>
      </c>
      <c r="F137" s="155"/>
      <c r="G137" s="31"/>
    </row>
    <row r="138" spans="1:7" ht="33" x14ac:dyDescent="0.25">
      <c r="A138" s="33">
        <v>114</v>
      </c>
      <c r="B138" s="232"/>
      <c r="C138" s="30" t="s">
        <v>389</v>
      </c>
      <c r="D138" s="30"/>
      <c r="E138" s="167">
        <v>6060000</v>
      </c>
      <c r="F138" s="155"/>
      <c r="G138" s="31"/>
    </row>
    <row r="139" spans="1:7" ht="33" x14ac:dyDescent="0.25">
      <c r="A139" s="33">
        <v>115</v>
      </c>
      <c r="B139" s="232"/>
      <c r="C139" s="30" t="s">
        <v>390</v>
      </c>
      <c r="D139" s="30"/>
      <c r="E139" s="167">
        <v>6060000</v>
      </c>
      <c r="F139" s="155"/>
      <c r="G139" s="31"/>
    </row>
    <row r="140" spans="1:7" ht="33" x14ac:dyDescent="0.25">
      <c r="A140" s="33">
        <v>116</v>
      </c>
      <c r="B140" s="232"/>
      <c r="C140" s="30" t="s">
        <v>391</v>
      </c>
      <c r="D140" s="30" t="s">
        <v>392</v>
      </c>
      <c r="E140" s="167">
        <v>5520000</v>
      </c>
      <c r="F140" s="155"/>
      <c r="G140" s="31"/>
    </row>
    <row r="141" spans="1:7" ht="33" x14ac:dyDescent="0.25">
      <c r="A141" s="33">
        <v>117</v>
      </c>
      <c r="B141" s="232"/>
      <c r="C141" s="30" t="s">
        <v>393</v>
      </c>
      <c r="D141" s="30" t="s">
        <v>394</v>
      </c>
      <c r="E141" s="167">
        <v>9930000</v>
      </c>
      <c r="F141" s="155"/>
      <c r="G141" s="31"/>
    </row>
    <row r="142" spans="1:7" ht="33" x14ac:dyDescent="0.25">
      <c r="A142" s="33">
        <v>118</v>
      </c>
      <c r="B142" s="232"/>
      <c r="C142" s="30" t="s">
        <v>395</v>
      </c>
      <c r="D142" s="30" t="s">
        <v>396</v>
      </c>
      <c r="E142" s="167">
        <v>7740000</v>
      </c>
      <c r="F142" s="155"/>
      <c r="G142" s="31"/>
    </row>
    <row r="143" spans="1:7" ht="49.5" x14ac:dyDescent="0.25">
      <c r="A143" s="33">
        <v>119</v>
      </c>
      <c r="B143" s="232"/>
      <c r="C143" s="30" t="s">
        <v>397</v>
      </c>
      <c r="D143" s="30" t="s">
        <v>398</v>
      </c>
      <c r="E143" s="167">
        <v>23160000</v>
      </c>
      <c r="F143" s="155"/>
      <c r="G143" s="31"/>
    </row>
    <row r="144" spans="1:7" ht="16.5" x14ac:dyDescent="0.25">
      <c r="A144" s="226" t="s">
        <v>234</v>
      </c>
      <c r="B144" s="226"/>
      <c r="C144" s="226"/>
      <c r="D144" s="226"/>
      <c r="E144" s="75"/>
      <c r="F144" s="162"/>
      <c r="G144" s="31"/>
    </row>
    <row r="145" spans="1:8" ht="33" x14ac:dyDescent="0.25">
      <c r="A145" s="33">
        <v>120</v>
      </c>
      <c r="B145" s="38"/>
      <c r="C145" s="30" t="s">
        <v>235</v>
      </c>
      <c r="D145" s="30" t="s">
        <v>236</v>
      </c>
      <c r="E145" s="60">
        <v>88000</v>
      </c>
      <c r="F145" s="155"/>
      <c r="G145" s="31"/>
    </row>
    <row r="146" spans="1:8" ht="33" x14ac:dyDescent="0.25">
      <c r="A146" s="33">
        <v>121</v>
      </c>
      <c r="B146" s="80"/>
      <c r="C146" s="173" t="s">
        <v>237</v>
      </c>
      <c r="D146" s="173" t="s">
        <v>238</v>
      </c>
      <c r="E146" s="135">
        <v>450000</v>
      </c>
      <c r="F146" s="155"/>
      <c r="G146" s="31"/>
      <c r="H146" s="31"/>
    </row>
    <row r="147" spans="1:8" s="20" customFormat="1" ht="49.5" x14ac:dyDescent="0.25">
      <c r="A147" s="33">
        <v>122</v>
      </c>
      <c r="B147" s="183" t="s">
        <v>239</v>
      </c>
      <c r="C147" s="30" t="s">
        <v>240</v>
      </c>
      <c r="D147" s="30" t="s">
        <v>241</v>
      </c>
      <c r="E147" s="60">
        <v>178000</v>
      </c>
      <c r="F147" s="155"/>
    </row>
    <row r="148" spans="1:8" s="20" customFormat="1" ht="33" x14ac:dyDescent="0.25">
      <c r="A148" s="33">
        <v>123</v>
      </c>
      <c r="B148" s="184"/>
      <c r="C148" s="30" t="s">
        <v>242</v>
      </c>
      <c r="D148" s="30" t="s">
        <v>243</v>
      </c>
      <c r="E148" s="60">
        <v>127000</v>
      </c>
      <c r="F148" s="155"/>
    </row>
    <row r="149" spans="1:8" s="84" customFormat="1" ht="16.5" x14ac:dyDescent="0.25">
      <c r="A149" s="207" t="s">
        <v>244</v>
      </c>
      <c r="B149" s="208"/>
      <c r="C149" s="208"/>
      <c r="D149" s="209"/>
      <c r="E149" s="174"/>
      <c r="F149" s="83"/>
    </row>
    <row r="150" spans="1:8" s="84" customFormat="1" ht="33" x14ac:dyDescent="0.25">
      <c r="A150" s="87">
        <v>124</v>
      </c>
      <c r="B150" s="85"/>
      <c r="C150" s="86" t="s">
        <v>245</v>
      </c>
      <c r="D150" s="86" t="s">
        <v>246</v>
      </c>
      <c r="E150" s="87">
        <v>71000</v>
      </c>
      <c r="F150" s="224" t="s">
        <v>247</v>
      </c>
    </row>
    <row r="151" spans="1:8" s="84" customFormat="1" ht="49.5" x14ac:dyDescent="0.25">
      <c r="A151" s="87">
        <v>125</v>
      </c>
      <c r="B151" s="85"/>
      <c r="C151" s="86" t="s">
        <v>248</v>
      </c>
      <c r="D151" s="86" t="s">
        <v>249</v>
      </c>
      <c r="E151" s="87">
        <v>86000</v>
      </c>
      <c r="F151" s="225"/>
    </row>
    <row r="152" spans="1:8" ht="16.5" x14ac:dyDescent="0.25">
      <c r="A152" s="226" t="s">
        <v>250</v>
      </c>
      <c r="B152" s="226"/>
      <c r="C152" s="226"/>
      <c r="D152" s="226"/>
      <c r="E152" s="75"/>
      <c r="F152" s="162"/>
      <c r="G152" s="31"/>
    </row>
    <row r="153" spans="1:8" ht="33" customHeight="1" x14ac:dyDescent="0.25">
      <c r="A153" s="175">
        <v>126</v>
      </c>
      <c r="B153" s="34"/>
      <c r="C153" s="30" t="s">
        <v>251</v>
      </c>
      <c r="D153" s="30" t="s">
        <v>252</v>
      </c>
      <c r="E153" s="167">
        <v>1968000</v>
      </c>
      <c r="F153" s="214" t="s">
        <v>253</v>
      </c>
      <c r="G153" s="31"/>
    </row>
    <row r="154" spans="1:8" ht="33" x14ac:dyDescent="0.25">
      <c r="A154" s="175">
        <v>127</v>
      </c>
      <c r="B154" s="34"/>
      <c r="C154" s="30" t="s">
        <v>254</v>
      </c>
      <c r="D154" s="30" t="s">
        <v>255</v>
      </c>
      <c r="E154" s="167">
        <v>2952000</v>
      </c>
      <c r="F154" s="215"/>
      <c r="G154" s="31"/>
    </row>
    <row r="155" spans="1:8" ht="66" x14ac:dyDescent="0.25">
      <c r="A155" s="175">
        <v>128</v>
      </c>
      <c r="B155" s="34"/>
      <c r="C155" s="30" t="s">
        <v>256</v>
      </c>
      <c r="D155" s="30" t="s">
        <v>257</v>
      </c>
      <c r="E155" s="167">
        <v>4100000</v>
      </c>
      <c r="F155" s="216"/>
      <c r="G155" s="31"/>
    </row>
    <row r="156" spans="1:8" ht="49.5" x14ac:dyDescent="0.25">
      <c r="A156" s="175">
        <v>129</v>
      </c>
      <c r="B156" s="34"/>
      <c r="C156" s="30" t="s">
        <v>399</v>
      </c>
      <c r="D156" s="30" t="s">
        <v>400</v>
      </c>
      <c r="E156" s="167">
        <v>550000</v>
      </c>
      <c r="F156" s="170"/>
      <c r="G156" s="31"/>
    </row>
    <row r="157" spans="1:8" ht="148.5" x14ac:dyDescent="0.25">
      <c r="A157" s="175">
        <v>130</v>
      </c>
      <c r="B157" s="34"/>
      <c r="C157" s="30" t="s">
        <v>258</v>
      </c>
      <c r="D157" s="30" t="s">
        <v>259</v>
      </c>
      <c r="E157" s="60">
        <v>495000</v>
      </c>
      <c r="F157" s="170" t="s">
        <v>260</v>
      </c>
      <c r="G157" s="31"/>
    </row>
    <row r="158" spans="1:8" ht="16.5" x14ac:dyDescent="0.25">
      <c r="A158" s="175">
        <v>131</v>
      </c>
      <c r="B158" s="34"/>
      <c r="C158" s="30" t="s">
        <v>261</v>
      </c>
      <c r="D158" s="30" t="s">
        <v>262</v>
      </c>
      <c r="E158" s="60">
        <v>268000</v>
      </c>
      <c r="F158" s="155"/>
      <c r="G158" s="31"/>
    </row>
    <row r="159" spans="1:8" ht="16.5" x14ac:dyDescent="0.25">
      <c r="A159" s="175">
        <v>132</v>
      </c>
      <c r="B159" s="34"/>
      <c r="C159" s="30" t="s">
        <v>263</v>
      </c>
      <c r="D159" s="30" t="s">
        <v>264</v>
      </c>
      <c r="E159" s="60">
        <v>151000</v>
      </c>
      <c r="F159" s="155"/>
      <c r="G159" s="31"/>
    </row>
    <row r="160" spans="1:8" ht="16.5" x14ac:dyDescent="0.25">
      <c r="A160" s="175">
        <v>133</v>
      </c>
      <c r="B160" s="34"/>
      <c r="C160" s="30" t="s">
        <v>265</v>
      </c>
      <c r="D160" s="30" t="s">
        <v>266</v>
      </c>
      <c r="E160" s="60">
        <v>220000</v>
      </c>
      <c r="F160" s="155"/>
      <c r="G160" s="31"/>
    </row>
    <row r="161" spans="1:7" ht="16.5" x14ac:dyDescent="0.25">
      <c r="A161" s="226" t="s">
        <v>267</v>
      </c>
      <c r="B161" s="226"/>
      <c r="C161" s="226"/>
      <c r="D161" s="226"/>
      <c r="E161" s="75"/>
      <c r="F161" s="162"/>
      <c r="G161" s="31"/>
    </row>
    <row r="162" spans="1:7" ht="49.5" x14ac:dyDescent="0.25">
      <c r="A162" s="175">
        <v>134</v>
      </c>
      <c r="B162" s="34"/>
      <c r="C162" s="30" t="s">
        <v>268</v>
      </c>
      <c r="D162" s="30" t="s">
        <v>269</v>
      </c>
      <c r="E162" s="60">
        <v>390000</v>
      </c>
      <c r="F162" s="155"/>
      <c r="G162" s="31"/>
    </row>
    <row r="163" spans="1:7" ht="16.5" x14ac:dyDescent="0.25">
      <c r="A163" s="226" t="s">
        <v>270</v>
      </c>
      <c r="B163" s="226"/>
      <c r="C163" s="226"/>
      <c r="D163" s="226"/>
      <c r="E163" s="75"/>
      <c r="F163" s="162"/>
      <c r="G163" s="31"/>
    </row>
    <row r="164" spans="1:7" ht="49.5" x14ac:dyDescent="0.25">
      <c r="A164" s="33">
        <v>135</v>
      </c>
      <c r="B164" s="38"/>
      <c r="C164" s="35" t="s">
        <v>276</v>
      </c>
      <c r="D164" s="35" t="s">
        <v>277</v>
      </c>
      <c r="E164" s="58">
        <v>605000</v>
      </c>
      <c r="F164" s="155"/>
      <c r="G164" s="31"/>
    </row>
    <row r="165" spans="1:7" ht="66" x14ac:dyDescent="0.25">
      <c r="A165" s="33">
        <v>136</v>
      </c>
      <c r="B165" s="38"/>
      <c r="C165" s="86" t="s">
        <v>278</v>
      </c>
      <c r="D165" s="86" t="s">
        <v>279</v>
      </c>
      <c r="E165" s="156">
        <v>1100000</v>
      </c>
      <c r="F165" s="155"/>
      <c r="G165" s="31"/>
    </row>
    <row r="166" spans="1:7" ht="49.5" x14ac:dyDescent="0.25">
      <c r="A166" s="33">
        <v>137</v>
      </c>
      <c r="B166" s="38"/>
      <c r="C166" s="86" t="s">
        <v>401</v>
      </c>
      <c r="D166" s="86" t="s">
        <v>402</v>
      </c>
      <c r="E166" s="156">
        <v>187000</v>
      </c>
      <c r="F166" s="155"/>
      <c r="G166" s="31"/>
    </row>
    <row r="167" spans="1:7" ht="16.5" x14ac:dyDescent="0.25">
      <c r="A167" s="33">
        <v>138</v>
      </c>
      <c r="B167" s="38"/>
      <c r="C167" s="30" t="s">
        <v>280</v>
      </c>
      <c r="D167" s="30" t="s">
        <v>281</v>
      </c>
      <c r="E167" s="58">
        <v>220000</v>
      </c>
      <c r="F167" s="155"/>
      <c r="G167" s="31"/>
    </row>
    <row r="168" spans="1:7" ht="49.5" x14ac:dyDescent="0.25">
      <c r="A168" s="33">
        <v>139</v>
      </c>
      <c r="B168" s="38"/>
      <c r="C168" s="30" t="s">
        <v>403</v>
      </c>
      <c r="D168" s="30" t="s">
        <v>404</v>
      </c>
      <c r="E168" s="58">
        <v>817000</v>
      </c>
      <c r="F168" s="155"/>
      <c r="G168" s="31"/>
    </row>
    <row r="169" spans="1:7" ht="66" x14ac:dyDescent="0.25">
      <c r="A169" s="33">
        <v>140</v>
      </c>
      <c r="B169" s="38"/>
      <c r="C169" s="30" t="s">
        <v>405</v>
      </c>
      <c r="D169" s="30" t="s">
        <v>406</v>
      </c>
      <c r="E169" s="58">
        <v>1500000</v>
      </c>
      <c r="F169" s="155"/>
      <c r="G169" s="31"/>
    </row>
    <row r="170" spans="1:7" ht="33" x14ac:dyDescent="0.25">
      <c r="A170" s="33">
        <v>141</v>
      </c>
      <c r="B170" s="38"/>
      <c r="C170" s="30" t="s">
        <v>282</v>
      </c>
      <c r="D170" s="30" t="s">
        <v>283</v>
      </c>
      <c r="E170" s="60">
        <v>220000</v>
      </c>
      <c r="F170" s="155"/>
      <c r="G170" s="31"/>
    </row>
    <row r="171" spans="1:7" ht="16.5" x14ac:dyDescent="0.25">
      <c r="A171" s="207" t="s">
        <v>284</v>
      </c>
      <c r="B171" s="208"/>
      <c r="C171" s="208"/>
      <c r="D171" s="209"/>
      <c r="E171" s="57"/>
      <c r="F171" s="162"/>
      <c r="G171" s="31"/>
    </row>
    <row r="172" spans="1:7" ht="16.5" x14ac:dyDescent="0.25">
      <c r="A172" s="33">
        <v>142</v>
      </c>
      <c r="B172" s="38"/>
      <c r="C172" s="30" t="s">
        <v>285</v>
      </c>
      <c r="D172" s="30"/>
      <c r="E172" s="167">
        <v>165000</v>
      </c>
      <c r="F172" s="155"/>
      <c r="G172" s="31"/>
    </row>
    <row r="173" spans="1:7" ht="16.5" x14ac:dyDescent="0.25">
      <c r="A173" s="33">
        <v>143</v>
      </c>
      <c r="B173" s="38"/>
      <c r="C173" s="30" t="s">
        <v>286</v>
      </c>
      <c r="D173" s="30" t="s">
        <v>287</v>
      </c>
      <c r="E173" s="60">
        <v>220000</v>
      </c>
      <c r="F173" s="155"/>
      <c r="G173" s="31"/>
    </row>
    <row r="174" spans="1:7" ht="132" x14ac:dyDescent="0.25">
      <c r="A174" s="33">
        <v>144</v>
      </c>
      <c r="B174" s="38"/>
      <c r="C174" s="30" t="s">
        <v>288</v>
      </c>
      <c r="D174" s="30" t="s">
        <v>289</v>
      </c>
      <c r="E174" s="60">
        <v>380000</v>
      </c>
      <c r="F174" s="155"/>
      <c r="G174" s="31"/>
    </row>
    <row r="175" spans="1:7" ht="99" x14ac:dyDescent="0.25">
      <c r="A175" s="33">
        <v>145</v>
      </c>
      <c r="B175" s="38"/>
      <c r="C175" s="30" t="s">
        <v>407</v>
      </c>
      <c r="D175" s="30" t="s">
        <v>408</v>
      </c>
      <c r="E175" s="60">
        <v>4500000</v>
      </c>
      <c r="F175" s="155"/>
      <c r="G175" s="31"/>
    </row>
    <row r="176" spans="1:7" ht="49.5" x14ac:dyDescent="0.25">
      <c r="A176" s="33">
        <v>146</v>
      </c>
      <c r="B176" s="38"/>
      <c r="C176" s="30" t="s">
        <v>409</v>
      </c>
      <c r="D176" s="30" t="s">
        <v>410</v>
      </c>
      <c r="E176" s="60">
        <v>3200000</v>
      </c>
      <c r="F176" s="155"/>
      <c r="G176" s="31"/>
    </row>
    <row r="177" spans="1:7" ht="16.5" x14ac:dyDescent="0.25">
      <c r="A177" s="207" t="s">
        <v>290</v>
      </c>
      <c r="B177" s="208"/>
      <c r="C177" s="208"/>
      <c r="D177" s="209"/>
      <c r="E177" s="57"/>
      <c r="F177" s="162"/>
      <c r="G177" s="31"/>
    </row>
    <row r="178" spans="1:7" ht="16.5" x14ac:dyDescent="0.25">
      <c r="A178" s="33">
        <v>147</v>
      </c>
      <c r="B178" s="38"/>
      <c r="C178" s="88" t="s">
        <v>291</v>
      </c>
      <c r="D178" s="88" t="s">
        <v>292</v>
      </c>
      <c r="E178" s="89">
        <v>233000</v>
      </c>
      <c r="F178" s="155"/>
      <c r="G178" s="31"/>
    </row>
    <row r="179" spans="1:7" ht="16.5" x14ac:dyDescent="0.25">
      <c r="A179" s="33">
        <v>148</v>
      </c>
      <c r="B179" s="38"/>
      <c r="C179" s="90" t="s">
        <v>293</v>
      </c>
      <c r="D179" s="90" t="s">
        <v>294</v>
      </c>
      <c r="E179" s="91">
        <v>227000</v>
      </c>
      <c r="F179" s="155"/>
      <c r="G179" s="31"/>
    </row>
    <row r="180" spans="1:7" ht="16.5" x14ac:dyDescent="0.25">
      <c r="A180" s="33">
        <v>149</v>
      </c>
      <c r="B180" s="38"/>
      <c r="C180" s="90" t="s">
        <v>295</v>
      </c>
      <c r="D180" s="90" t="s">
        <v>296</v>
      </c>
      <c r="E180" s="91">
        <v>72000</v>
      </c>
      <c r="F180" s="155"/>
      <c r="G180" s="31"/>
    </row>
    <row r="181" spans="1:7" ht="16.5" x14ac:dyDescent="0.25">
      <c r="A181" s="207" t="s">
        <v>297</v>
      </c>
      <c r="B181" s="208"/>
      <c r="C181" s="208"/>
      <c r="D181" s="209"/>
      <c r="E181" s="57"/>
      <c r="F181" s="162"/>
      <c r="G181" s="31"/>
    </row>
    <row r="182" spans="1:7" ht="16.5" x14ac:dyDescent="0.25">
      <c r="A182" s="33">
        <v>150</v>
      </c>
      <c r="B182" s="38"/>
      <c r="C182" s="30" t="s">
        <v>298</v>
      </c>
      <c r="D182" s="30"/>
      <c r="E182" s="235">
        <v>183000</v>
      </c>
      <c r="F182" s="155"/>
      <c r="G182" s="31"/>
    </row>
    <row r="183" spans="1:7" ht="16.5" x14ac:dyDescent="0.25">
      <c r="A183" s="33">
        <v>151</v>
      </c>
      <c r="B183" s="38"/>
      <c r="C183" s="30" t="s">
        <v>299</v>
      </c>
      <c r="D183" s="30"/>
      <c r="E183" s="236"/>
      <c r="F183" s="155"/>
      <c r="G183" s="31"/>
    </row>
    <row r="184" spans="1:7" ht="16.5" x14ac:dyDescent="0.25">
      <c r="A184" s="33">
        <v>152</v>
      </c>
      <c r="B184" s="38"/>
      <c r="C184" s="30" t="s">
        <v>300</v>
      </c>
      <c r="D184" s="30"/>
      <c r="E184" s="236"/>
      <c r="F184" s="155"/>
      <c r="G184" s="31"/>
    </row>
    <row r="185" spans="1:7" ht="16.5" x14ac:dyDescent="0.25">
      <c r="A185" s="33">
        <v>153</v>
      </c>
      <c r="B185" s="38"/>
      <c r="C185" s="35" t="s">
        <v>301</v>
      </c>
      <c r="D185" s="30"/>
      <c r="E185" s="237"/>
      <c r="F185" s="155"/>
      <c r="G185" s="31"/>
    </row>
    <row r="186" spans="1:7" ht="16.5" x14ac:dyDescent="0.25">
      <c r="A186" s="207" t="s">
        <v>411</v>
      </c>
      <c r="B186" s="208"/>
      <c r="C186" s="208"/>
      <c r="D186" s="209"/>
      <c r="E186" s="57"/>
      <c r="F186" s="162"/>
      <c r="G186" s="31"/>
    </row>
    <row r="187" spans="1:7" ht="16.5" x14ac:dyDescent="0.25">
      <c r="A187" s="33">
        <v>154</v>
      </c>
      <c r="B187" s="38"/>
      <c r="C187" s="30" t="s">
        <v>412</v>
      </c>
      <c r="D187" s="30"/>
      <c r="E187" s="60">
        <v>205000</v>
      </c>
      <c r="F187" s="155"/>
      <c r="G187" s="31"/>
    </row>
    <row r="188" spans="1:7" ht="16.5" x14ac:dyDescent="0.25">
      <c r="A188" s="33">
        <v>155</v>
      </c>
      <c r="B188" s="38"/>
      <c r="C188" s="30" t="s">
        <v>413</v>
      </c>
      <c r="D188" s="30"/>
      <c r="E188" s="60">
        <v>340000</v>
      </c>
      <c r="F188" s="155"/>
      <c r="G188" s="31"/>
    </row>
    <row r="189" spans="1:7" ht="16.5" x14ac:dyDescent="0.25">
      <c r="A189" s="33">
        <v>156</v>
      </c>
      <c r="B189" s="38"/>
      <c r="C189" s="30" t="s">
        <v>414</v>
      </c>
      <c r="D189" s="30"/>
      <c r="E189" s="60">
        <v>1700000</v>
      </c>
      <c r="F189" s="155"/>
      <c r="G189" s="31"/>
    </row>
    <row r="190" spans="1:7" ht="16.5" x14ac:dyDescent="0.25">
      <c r="A190" s="33">
        <v>157</v>
      </c>
      <c r="B190" s="38"/>
      <c r="C190" s="35" t="s">
        <v>415</v>
      </c>
      <c r="D190" s="30"/>
      <c r="E190" s="60">
        <v>1360000</v>
      </c>
      <c r="F190" s="155"/>
      <c r="G190" s="31"/>
    </row>
    <row r="191" spans="1:7" ht="16.5" x14ac:dyDescent="0.25">
      <c r="A191" s="93"/>
      <c r="B191" s="94"/>
      <c r="C191" s="93"/>
      <c r="D191" s="93"/>
      <c r="E191" s="95"/>
      <c r="F191" s="176"/>
    </row>
    <row r="192" spans="1:7" s="16" customFormat="1" ht="16.5" x14ac:dyDescent="0.25">
      <c r="A192" s="238" t="s">
        <v>48</v>
      </c>
      <c r="B192" s="238"/>
      <c r="C192" s="238"/>
      <c r="D192" s="238"/>
      <c r="E192" s="15"/>
      <c r="F192" s="96"/>
    </row>
    <row r="193" spans="1:6" s="16" customFormat="1" ht="16.5" x14ac:dyDescent="0.25">
      <c r="A193" s="97"/>
      <c r="B193" s="233" t="s">
        <v>49</v>
      </c>
      <c r="C193" s="233"/>
      <c r="D193" s="233"/>
      <c r="E193" s="233"/>
      <c r="F193" s="233"/>
    </row>
    <row r="194" spans="1:6" s="16" customFormat="1" ht="16.5" x14ac:dyDescent="0.25">
      <c r="A194" s="97"/>
      <c r="B194" s="233" t="s">
        <v>416</v>
      </c>
      <c r="C194" s="233"/>
      <c r="D194" s="233"/>
      <c r="E194" s="233"/>
      <c r="F194" s="233"/>
    </row>
    <row r="195" spans="1:6" s="17" customFormat="1" ht="38.25" customHeight="1" x14ac:dyDescent="0.25">
      <c r="A195" s="98"/>
      <c r="B195" s="233" t="s">
        <v>51</v>
      </c>
      <c r="C195" s="233"/>
      <c r="D195" s="233"/>
      <c r="E195" s="233"/>
      <c r="F195" s="233"/>
    </row>
    <row r="196" spans="1:6" s="18" customFormat="1" ht="32.25" customHeight="1" x14ac:dyDescent="0.25">
      <c r="A196" s="99"/>
      <c r="B196" s="234" t="s">
        <v>52</v>
      </c>
      <c r="C196" s="234"/>
      <c r="D196" s="234"/>
      <c r="E196" s="234"/>
      <c r="F196" s="234"/>
    </row>
    <row r="197" spans="1:6" s="8" customFormat="1" ht="17.25" customHeight="1" x14ac:dyDescent="0.25">
      <c r="A197" s="96"/>
      <c r="B197" s="233" t="s">
        <v>53</v>
      </c>
      <c r="C197" s="233"/>
      <c r="D197" s="233"/>
      <c r="E197" s="233"/>
      <c r="F197" s="233"/>
    </row>
    <row r="198" spans="1:6" s="8" customFormat="1" ht="16.5" x14ac:dyDescent="0.25">
      <c r="A198" s="96"/>
      <c r="B198" s="98" t="s">
        <v>54</v>
      </c>
      <c r="C198" s="98"/>
      <c r="D198" s="100"/>
      <c r="E198" s="15"/>
      <c r="F198" s="14"/>
    </row>
    <row r="199" spans="1:6" s="8" customFormat="1" ht="16.5" x14ac:dyDescent="0.25">
      <c r="A199" s="96"/>
      <c r="B199" s="98" t="s">
        <v>55</v>
      </c>
      <c r="C199" s="98"/>
      <c r="D199" s="100"/>
      <c r="E199" s="15"/>
      <c r="F199" s="14"/>
    </row>
    <row r="200" spans="1:6" s="19" customFormat="1" ht="16.5" x14ac:dyDescent="0.25">
      <c r="A200" s="101" t="s">
        <v>56</v>
      </c>
      <c r="B200" s="102"/>
      <c r="C200" s="102"/>
      <c r="D200" s="102"/>
      <c r="E200" s="177"/>
      <c r="F200" s="178"/>
    </row>
    <row r="201" spans="1:6" s="8" customFormat="1" ht="16.5" x14ac:dyDescent="0.25">
      <c r="A201" s="96"/>
      <c r="B201" s="14" t="s">
        <v>57</v>
      </c>
      <c r="C201" s="14" t="s">
        <v>417</v>
      </c>
      <c r="D201" s="100"/>
      <c r="E201" s="104"/>
      <c r="F201" s="14"/>
    </row>
    <row r="202" spans="1:6" s="8" customFormat="1" ht="16.5" x14ac:dyDescent="0.25">
      <c r="A202" s="96"/>
      <c r="B202" s="14" t="s">
        <v>58</v>
      </c>
      <c r="C202" s="14"/>
      <c r="D202" s="100"/>
      <c r="E202" s="104"/>
      <c r="F202" s="14"/>
    </row>
    <row r="203" spans="1:6" s="8" customFormat="1" ht="16.5" x14ac:dyDescent="0.25">
      <c r="A203" s="96"/>
      <c r="B203" s="14" t="s">
        <v>59</v>
      </c>
      <c r="C203" s="14"/>
      <c r="D203" s="100"/>
      <c r="E203" s="104"/>
      <c r="F203" s="14"/>
    </row>
  </sheetData>
  <mergeCells count="53">
    <mergeCell ref="B196:F196"/>
    <mergeCell ref="B197:F197"/>
    <mergeCell ref="A181:D181"/>
    <mergeCell ref="E182:E185"/>
    <mergeCell ref="A186:D186"/>
    <mergeCell ref="A192:D192"/>
    <mergeCell ref="B193:F193"/>
    <mergeCell ref="B194:F194"/>
    <mergeCell ref="F153:F155"/>
    <mergeCell ref="A161:D161"/>
    <mergeCell ref="A163:D163"/>
    <mergeCell ref="A171:D171"/>
    <mergeCell ref="B195:F195"/>
    <mergeCell ref="A177:D177"/>
    <mergeCell ref="B107:B113"/>
    <mergeCell ref="B114:B143"/>
    <mergeCell ref="A144:D144"/>
    <mergeCell ref="B147:B148"/>
    <mergeCell ref="A149:D149"/>
    <mergeCell ref="A152:D152"/>
    <mergeCell ref="F150:F151"/>
    <mergeCell ref="B77:B90"/>
    <mergeCell ref="A91:D91"/>
    <mergeCell ref="A94:D94"/>
    <mergeCell ref="B95:B100"/>
    <mergeCell ref="A95:A97"/>
    <mergeCell ref="B101:B106"/>
    <mergeCell ref="B74:B75"/>
    <mergeCell ref="B50:B52"/>
    <mergeCell ref="D50:D52"/>
    <mergeCell ref="F50:F52"/>
    <mergeCell ref="B53:B56"/>
    <mergeCell ref="D53:D54"/>
    <mergeCell ref="A57:D57"/>
    <mergeCell ref="B58:B65"/>
    <mergeCell ref="B66:B67"/>
    <mergeCell ref="B68:B70"/>
    <mergeCell ref="A71:D71"/>
    <mergeCell ref="B72:B73"/>
    <mergeCell ref="B32:B33"/>
    <mergeCell ref="F32:F33"/>
    <mergeCell ref="A36:D36"/>
    <mergeCell ref="B37:B49"/>
    <mergeCell ref="B24:B26"/>
    <mergeCell ref="F24:F26"/>
    <mergeCell ref="B27:B30"/>
    <mergeCell ref="F28:F30"/>
    <mergeCell ref="B16:C16"/>
    <mergeCell ref="B20:B21"/>
    <mergeCell ref="D1:F5"/>
    <mergeCell ref="A7:F7"/>
    <mergeCell ref="B9:F9"/>
    <mergeCell ref="A10:F11"/>
  </mergeCells>
  <pageMargins left="0.35433070866141736" right="0.15748031496062992" top="0.23622047244094491" bottom="0.19685039370078741" header="0.15748031496062992" footer="0.15748031496062992"/>
  <pageSetup paperSize="9" scale="60" fitToHeight="0" orientation="portrait" r:id="rId1"/>
  <rowBreaks count="5" manualBreakCount="5">
    <brk id="27" max="5" man="1"/>
    <brk id="61" max="5" man="1"/>
    <brk id="99" max="5" man="1"/>
    <brk id="131" max="5" man="1"/>
    <brk id="164"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62"/>
  <sheetViews>
    <sheetView tabSelected="1" view="pageBreakPreview" topLeftCell="A25" zoomScale="60" zoomScaleNormal="100" workbookViewId="0">
      <selection activeCell="D34" sqref="D34"/>
    </sheetView>
  </sheetViews>
  <sheetFormatPr defaultColWidth="9.140625" defaultRowHeight="15.75" x14ac:dyDescent="0.25"/>
  <cols>
    <col min="1" max="1" width="5.140625" style="20" bestFit="1" customWidth="1"/>
    <col min="2" max="2" width="43.7109375" style="20" customWidth="1"/>
    <col min="3" max="3" width="41.28515625" style="20" customWidth="1"/>
    <col min="4" max="4" width="13" style="20" customWidth="1"/>
    <col min="5" max="5" width="14.42578125" style="20" customWidth="1"/>
    <col min="6" max="16384" width="9.140625" style="20"/>
  </cols>
  <sheetData>
    <row r="1" spans="1:10" s="7" customFormat="1" ht="73.5" customHeight="1" x14ac:dyDescent="0.25">
      <c r="A1" s="243" t="s">
        <v>47</v>
      </c>
      <c r="B1" s="244"/>
      <c r="C1" s="244"/>
      <c r="D1" s="244"/>
      <c r="E1" s="244"/>
    </row>
    <row r="2" spans="1:10" s="8" customFormat="1" x14ac:dyDescent="0.25">
      <c r="B2" s="136"/>
      <c r="C2" s="136"/>
      <c r="D2" s="9"/>
      <c r="E2" s="9"/>
    </row>
    <row r="3" spans="1:10" s="8" customFormat="1" ht="24.75" customHeight="1" x14ac:dyDescent="0.25">
      <c r="A3" s="245" t="s">
        <v>45</v>
      </c>
      <c r="B3" s="245"/>
      <c r="C3" s="245"/>
      <c r="D3" s="245"/>
      <c r="E3" s="245"/>
      <c r="F3" s="10"/>
      <c r="G3" s="10"/>
      <c r="H3" s="10"/>
      <c r="I3" s="10"/>
      <c r="J3" s="10"/>
    </row>
    <row r="4" spans="1:10" s="8" customFormat="1" x14ac:dyDescent="0.25">
      <c r="A4" s="137"/>
      <c r="B4" s="137"/>
      <c r="C4" s="137"/>
      <c r="D4" s="137"/>
      <c r="E4" s="137"/>
      <c r="F4" s="10"/>
      <c r="G4" s="10"/>
      <c r="H4" s="10"/>
      <c r="I4" s="10"/>
      <c r="J4" s="10"/>
    </row>
    <row r="5" spans="1:10" s="8" customFormat="1" ht="26.25" customHeight="1" x14ac:dyDescent="0.25">
      <c r="A5" s="138"/>
      <c r="B5" s="246" t="s">
        <v>313</v>
      </c>
      <c r="C5" s="246"/>
      <c r="D5" s="246"/>
      <c r="E5" s="246"/>
      <c r="F5" s="11"/>
      <c r="G5" s="11"/>
      <c r="H5" s="11"/>
      <c r="I5" s="11"/>
    </row>
    <row r="6" spans="1:10" s="8" customFormat="1" ht="23.25" customHeight="1" x14ac:dyDescent="0.25">
      <c r="A6" s="247" t="s">
        <v>46</v>
      </c>
      <c r="B6" s="248"/>
      <c r="C6" s="248"/>
      <c r="D6" s="248"/>
      <c r="E6" s="248"/>
      <c r="F6" s="12"/>
      <c r="G6" s="12"/>
      <c r="H6" s="12"/>
      <c r="I6" s="12"/>
      <c r="J6" s="12"/>
    </row>
    <row r="7" spans="1:10" s="8" customFormat="1" ht="20.25" customHeight="1" x14ac:dyDescent="0.25">
      <c r="A7" s="249"/>
      <c r="B7" s="250"/>
      <c r="C7" s="250"/>
      <c r="D7" s="250"/>
      <c r="E7" s="250"/>
      <c r="F7" s="13"/>
      <c r="G7" s="13"/>
      <c r="H7" s="13"/>
      <c r="I7" s="13"/>
      <c r="J7" s="13"/>
    </row>
    <row r="8" spans="1:10" ht="18.75" customHeight="1" x14ac:dyDescent="0.25">
      <c r="A8" s="126"/>
      <c r="B8" s="126"/>
      <c r="C8" s="126"/>
      <c r="D8" s="127"/>
      <c r="E8" s="127"/>
    </row>
    <row r="9" spans="1:10" ht="18.75" customHeight="1" x14ac:dyDescent="0.25">
      <c r="A9" s="240" t="s">
        <v>0</v>
      </c>
      <c r="B9" s="242" t="s">
        <v>1</v>
      </c>
      <c r="C9" s="240" t="s">
        <v>2</v>
      </c>
      <c r="D9" s="242" t="s">
        <v>303</v>
      </c>
      <c r="E9" s="242"/>
    </row>
    <row r="10" spans="1:10" ht="18.75" customHeight="1" x14ac:dyDescent="0.25">
      <c r="A10" s="240"/>
      <c r="B10" s="242"/>
      <c r="C10" s="240"/>
      <c r="D10" s="4" t="s">
        <v>4</v>
      </c>
      <c r="E10" s="4" t="s">
        <v>5</v>
      </c>
    </row>
    <row r="11" spans="1:10" ht="18.75" customHeight="1" x14ac:dyDescent="0.25">
      <c r="A11" s="240" t="s">
        <v>6</v>
      </c>
      <c r="B11" s="240"/>
      <c r="C11" s="240"/>
      <c r="D11" s="240"/>
      <c r="E11" s="240"/>
    </row>
    <row r="12" spans="1:10" x14ac:dyDescent="0.25">
      <c r="A12" s="239" t="s">
        <v>7</v>
      </c>
      <c r="B12" s="239"/>
      <c r="C12" s="239"/>
      <c r="D12" s="128"/>
      <c r="E12" s="128"/>
    </row>
    <row r="13" spans="1:10" ht="31.5" x14ac:dyDescent="0.25">
      <c r="A13" s="139">
        <v>1</v>
      </c>
      <c r="B13" s="1" t="s">
        <v>8</v>
      </c>
      <c r="C13" s="1" t="s">
        <v>304</v>
      </c>
      <c r="D13" s="2">
        <v>150000</v>
      </c>
      <c r="E13" s="2">
        <v>150000</v>
      </c>
    </row>
    <row r="14" spans="1:10" ht="31.5" x14ac:dyDescent="0.25">
      <c r="A14" s="139">
        <v>2</v>
      </c>
      <c r="B14" s="1" t="s">
        <v>9</v>
      </c>
      <c r="C14" s="1" t="s">
        <v>24</v>
      </c>
      <c r="D14" s="2">
        <v>97000</v>
      </c>
      <c r="E14" s="2">
        <v>97000</v>
      </c>
    </row>
    <row r="15" spans="1:10" x14ac:dyDescent="0.25">
      <c r="A15" s="239" t="s">
        <v>10</v>
      </c>
      <c r="B15" s="239"/>
      <c r="C15" s="239"/>
      <c r="D15" s="129"/>
      <c r="E15" s="129"/>
    </row>
    <row r="16" spans="1:10" ht="79.5" customHeight="1" x14ac:dyDescent="0.25">
      <c r="A16" s="139">
        <v>1</v>
      </c>
      <c r="B16" s="1" t="s">
        <v>26</v>
      </c>
      <c r="C16" s="1" t="s">
        <v>25</v>
      </c>
      <c r="D16" s="3">
        <v>59000</v>
      </c>
      <c r="E16" s="3">
        <v>59000</v>
      </c>
    </row>
    <row r="17" spans="1:5" ht="74.25" customHeight="1" x14ac:dyDescent="0.25">
      <c r="A17" s="139">
        <v>2</v>
      </c>
      <c r="B17" s="1" t="s">
        <v>27</v>
      </c>
      <c r="C17" s="1" t="s">
        <v>28</v>
      </c>
      <c r="D17" s="3">
        <v>75000</v>
      </c>
      <c r="E17" s="3">
        <v>75000</v>
      </c>
    </row>
    <row r="18" spans="1:5" ht="60" customHeight="1" x14ac:dyDescent="0.25">
      <c r="A18" s="139">
        <v>3</v>
      </c>
      <c r="B18" s="1" t="s">
        <v>29</v>
      </c>
      <c r="C18" s="1" t="s">
        <v>30</v>
      </c>
      <c r="D18" s="3">
        <v>27000</v>
      </c>
      <c r="E18" s="3">
        <v>27000</v>
      </c>
    </row>
    <row r="19" spans="1:5" s="131" customFormat="1" ht="21.75" customHeight="1" x14ac:dyDescent="0.25">
      <c r="A19" s="139">
        <v>4</v>
      </c>
      <c r="B19" s="1" t="s">
        <v>11</v>
      </c>
      <c r="C19" s="1" t="s">
        <v>31</v>
      </c>
      <c r="D19" s="130">
        <v>60000</v>
      </c>
      <c r="E19" s="130">
        <v>60000</v>
      </c>
    </row>
    <row r="20" spans="1:5" s="131" customFormat="1" ht="21.75" customHeight="1" x14ac:dyDescent="0.25">
      <c r="A20" s="139">
        <v>5</v>
      </c>
      <c r="B20" s="1" t="s">
        <v>12</v>
      </c>
      <c r="C20" s="1" t="s">
        <v>32</v>
      </c>
      <c r="D20" s="3">
        <v>41000</v>
      </c>
      <c r="E20" s="3">
        <v>41000</v>
      </c>
    </row>
    <row r="21" spans="1:5" s="131" customFormat="1" ht="36.75" customHeight="1" x14ac:dyDescent="0.25">
      <c r="A21" s="139">
        <v>6</v>
      </c>
      <c r="B21" s="1" t="s">
        <v>21</v>
      </c>
      <c r="C21" s="1" t="s">
        <v>22</v>
      </c>
      <c r="D21" s="132" t="s">
        <v>23</v>
      </c>
      <c r="E21" s="132" t="s">
        <v>23</v>
      </c>
    </row>
    <row r="22" spans="1:5" x14ac:dyDescent="0.25">
      <c r="A22" s="4"/>
      <c r="B22" s="4" t="s">
        <v>305</v>
      </c>
      <c r="C22" s="140"/>
      <c r="D22" s="141">
        <f>SUM(D13:D21)</f>
        <v>509000</v>
      </c>
      <c r="E22" s="141">
        <f>SUM(E13:E21)</f>
        <v>509000</v>
      </c>
    </row>
    <row r="23" spans="1:5" x14ac:dyDescent="0.25">
      <c r="A23" s="240" t="s">
        <v>13</v>
      </c>
      <c r="B23" s="240"/>
      <c r="C23" s="240"/>
      <c r="D23" s="240"/>
      <c r="E23" s="240"/>
    </row>
    <row r="24" spans="1:5" ht="41.25" customHeight="1" x14ac:dyDescent="0.25">
      <c r="A24" s="139">
        <v>1</v>
      </c>
      <c r="B24" s="1" t="s">
        <v>33</v>
      </c>
      <c r="C24" s="1" t="s">
        <v>14</v>
      </c>
      <c r="D24" s="3">
        <v>77000</v>
      </c>
      <c r="E24" s="3">
        <v>77000</v>
      </c>
    </row>
    <row r="25" spans="1:5" ht="72.75" customHeight="1" x14ac:dyDescent="0.25">
      <c r="A25" s="139">
        <v>2</v>
      </c>
      <c r="B25" s="1" t="s">
        <v>34</v>
      </c>
      <c r="C25" s="1" t="s">
        <v>35</v>
      </c>
      <c r="D25" s="3">
        <v>150000</v>
      </c>
      <c r="E25" s="3">
        <v>150000</v>
      </c>
    </row>
    <row r="26" spans="1:5" ht="46.5" customHeight="1" x14ac:dyDescent="0.25">
      <c r="A26" s="139">
        <v>3</v>
      </c>
      <c r="B26" s="1" t="s">
        <v>36</v>
      </c>
      <c r="C26" s="1" t="s">
        <v>37</v>
      </c>
      <c r="D26" s="3">
        <v>150000</v>
      </c>
      <c r="E26" s="3">
        <v>150000</v>
      </c>
    </row>
    <row r="27" spans="1:5" ht="60" customHeight="1" x14ac:dyDescent="0.25">
      <c r="A27" s="139">
        <v>4</v>
      </c>
      <c r="B27" s="5" t="s">
        <v>38</v>
      </c>
      <c r="C27" s="1" t="s">
        <v>39</v>
      </c>
      <c r="D27" s="6"/>
      <c r="E27" s="3">
        <v>150000</v>
      </c>
    </row>
    <row r="28" spans="1:5" ht="44.25" customHeight="1" x14ac:dyDescent="0.25">
      <c r="A28" s="139">
        <v>5</v>
      </c>
      <c r="B28" s="1" t="s">
        <v>44</v>
      </c>
      <c r="C28" s="1" t="s">
        <v>15</v>
      </c>
      <c r="D28" s="3">
        <v>41000</v>
      </c>
      <c r="E28" s="3">
        <v>41000</v>
      </c>
    </row>
    <row r="29" spans="1:5" ht="21.75" customHeight="1" x14ac:dyDescent="0.25">
      <c r="A29" s="139">
        <v>6</v>
      </c>
      <c r="B29" s="1" t="s">
        <v>42</v>
      </c>
      <c r="C29" s="1" t="s">
        <v>43</v>
      </c>
      <c r="D29" s="3">
        <v>30000</v>
      </c>
      <c r="E29" s="3">
        <v>30000</v>
      </c>
    </row>
    <row r="30" spans="1:5" ht="41.25" customHeight="1" x14ac:dyDescent="0.25">
      <c r="A30" s="139">
        <v>7</v>
      </c>
      <c r="B30" s="1" t="s">
        <v>40</v>
      </c>
      <c r="C30" s="1" t="s">
        <v>41</v>
      </c>
      <c r="D30" s="3">
        <v>41000</v>
      </c>
      <c r="E30" s="3">
        <v>41000</v>
      </c>
    </row>
    <row r="31" spans="1:5" x14ac:dyDescent="0.25">
      <c r="A31" s="139">
        <v>8</v>
      </c>
      <c r="B31" s="1" t="s">
        <v>16</v>
      </c>
      <c r="C31" s="241" t="s">
        <v>17</v>
      </c>
      <c r="D31" s="3">
        <v>47000</v>
      </c>
      <c r="E31" s="3">
        <v>47000</v>
      </c>
    </row>
    <row r="32" spans="1:5" x14ac:dyDescent="0.25">
      <c r="A32" s="139">
        <v>9</v>
      </c>
      <c r="B32" s="1" t="s">
        <v>18</v>
      </c>
      <c r="C32" s="241"/>
      <c r="D32" s="3">
        <v>41000</v>
      </c>
      <c r="E32" s="3">
        <v>41000</v>
      </c>
    </row>
    <row r="33" spans="1:5" x14ac:dyDescent="0.25">
      <c r="A33" s="139">
        <v>10</v>
      </c>
      <c r="B33" s="1" t="s">
        <v>19</v>
      </c>
      <c r="C33" s="241"/>
      <c r="D33" s="3">
        <v>41000</v>
      </c>
      <c r="E33" s="3">
        <v>41000</v>
      </c>
    </row>
    <row r="34" spans="1:5" x14ac:dyDescent="0.25">
      <c r="A34" s="139">
        <v>11</v>
      </c>
      <c r="B34" s="1" t="s">
        <v>20</v>
      </c>
      <c r="C34" s="241"/>
      <c r="D34" s="3">
        <v>59000</v>
      </c>
      <c r="E34" s="3">
        <v>59000</v>
      </c>
    </row>
    <row r="35" spans="1:5" ht="33" customHeight="1" x14ac:dyDescent="0.25">
      <c r="A35" s="139">
        <v>12</v>
      </c>
      <c r="B35" s="1" t="s">
        <v>271</v>
      </c>
      <c r="C35" s="5" t="s">
        <v>61</v>
      </c>
      <c r="D35" s="6"/>
      <c r="E35" s="3">
        <v>148500</v>
      </c>
    </row>
    <row r="36" spans="1:5" ht="33" customHeight="1" x14ac:dyDescent="0.25">
      <c r="A36" s="139">
        <v>13</v>
      </c>
      <c r="B36" s="1" t="s">
        <v>274</v>
      </c>
      <c r="C36" s="5" t="s">
        <v>275</v>
      </c>
      <c r="D36" s="6"/>
      <c r="E36" s="3">
        <v>280000</v>
      </c>
    </row>
    <row r="37" spans="1:5" ht="40.5" customHeight="1" x14ac:dyDescent="0.25">
      <c r="A37" s="139">
        <v>14</v>
      </c>
      <c r="B37" s="5" t="s">
        <v>272</v>
      </c>
      <c r="C37" s="5" t="s">
        <v>273</v>
      </c>
      <c r="D37" s="6"/>
      <c r="E37" s="3">
        <v>64800</v>
      </c>
    </row>
    <row r="38" spans="1:5" ht="24.75" customHeight="1" x14ac:dyDescent="0.25">
      <c r="A38" s="142"/>
      <c r="B38" s="4" t="s">
        <v>306</v>
      </c>
      <c r="C38" s="125"/>
      <c r="D38" s="141">
        <f>SUM(D24:D37)</f>
        <v>677000</v>
      </c>
      <c r="E38" s="141">
        <f>SUM(E24:E37)</f>
        <v>1320300</v>
      </c>
    </row>
    <row r="39" spans="1:5" ht="24.75" customHeight="1" x14ac:dyDescent="0.25">
      <c r="A39" s="242" t="s">
        <v>307</v>
      </c>
      <c r="B39" s="242"/>
      <c r="C39" s="242"/>
      <c r="D39" s="141">
        <f>D22+D38</f>
        <v>1186000</v>
      </c>
      <c r="E39" s="141">
        <f>E22+E38</f>
        <v>1829300</v>
      </c>
    </row>
    <row r="40" spans="1:5" ht="9.75" customHeight="1" x14ac:dyDescent="0.25">
      <c r="A40" s="126"/>
      <c r="B40" s="126"/>
      <c r="C40" s="126"/>
      <c r="D40" s="127"/>
      <c r="E40" s="127"/>
    </row>
    <row r="41" spans="1:5" ht="18.75" customHeight="1" x14ac:dyDescent="0.25">
      <c r="A41" s="126"/>
      <c r="B41" s="126"/>
      <c r="C41" s="258" t="s">
        <v>312</v>
      </c>
      <c r="D41" s="258"/>
      <c r="E41" s="258"/>
    </row>
    <row r="42" spans="1:5" ht="18.75" customHeight="1" x14ac:dyDescent="0.25">
      <c r="A42" s="126"/>
      <c r="B42" s="126"/>
      <c r="C42" s="257" t="s">
        <v>309</v>
      </c>
      <c r="D42" s="257"/>
      <c r="E42" s="257"/>
    </row>
    <row r="43" spans="1:5" ht="16.5" customHeight="1" x14ac:dyDescent="0.25">
      <c r="A43" s="126"/>
      <c r="B43" s="126"/>
      <c r="C43" s="257"/>
      <c r="D43" s="257"/>
      <c r="E43" s="257"/>
    </row>
    <row r="44" spans="1:5" ht="16.5" customHeight="1" x14ac:dyDescent="0.25">
      <c r="A44" s="126"/>
      <c r="B44" s="126"/>
      <c r="C44" s="143"/>
      <c r="D44" s="143"/>
      <c r="E44" s="143"/>
    </row>
    <row r="45" spans="1:5" ht="16.5" customHeight="1" x14ac:dyDescent="0.25">
      <c r="A45" s="126"/>
      <c r="B45" s="126"/>
      <c r="C45" s="257"/>
      <c r="D45" s="257"/>
      <c r="E45" s="257"/>
    </row>
    <row r="46" spans="1:5" ht="16.5" customHeight="1" x14ac:dyDescent="0.25">
      <c r="A46" s="126"/>
      <c r="B46" s="126"/>
      <c r="C46" s="257"/>
      <c r="D46" s="257"/>
      <c r="E46" s="257"/>
    </row>
    <row r="47" spans="1:5" ht="16.5" customHeight="1" x14ac:dyDescent="0.25">
      <c r="A47" s="126"/>
      <c r="B47" s="126"/>
      <c r="C47" s="257"/>
      <c r="D47" s="257"/>
      <c r="E47" s="257"/>
    </row>
    <row r="48" spans="1:5" ht="18.75" customHeight="1" x14ac:dyDescent="0.25">
      <c r="A48" s="126"/>
      <c r="B48" s="126"/>
      <c r="C48" s="257" t="s">
        <v>310</v>
      </c>
      <c r="D48" s="257"/>
      <c r="E48" s="257"/>
    </row>
    <row r="50" spans="1:5" s="16" customFormat="1" x14ac:dyDescent="0.25">
      <c r="A50" s="252" t="s">
        <v>48</v>
      </c>
      <c r="B50" s="252"/>
      <c r="C50" s="252"/>
      <c r="D50" s="9"/>
      <c r="E50" s="9"/>
    </row>
    <row r="51" spans="1:5" s="16" customFormat="1" x14ac:dyDescent="0.25">
      <c r="A51" s="21"/>
      <c r="B51" s="251" t="s">
        <v>49</v>
      </c>
      <c r="C51" s="251"/>
      <c r="D51" s="251"/>
      <c r="E51" s="251"/>
    </row>
    <row r="52" spans="1:5" s="16" customFormat="1" ht="30.75" customHeight="1" x14ac:dyDescent="0.25">
      <c r="A52" s="21"/>
      <c r="B52" s="254" t="s">
        <v>308</v>
      </c>
      <c r="C52" s="255"/>
      <c r="D52" s="255"/>
      <c r="E52" s="256"/>
    </row>
    <row r="53" spans="1:5" s="16" customFormat="1" x14ac:dyDescent="0.25">
      <c r="A53" s="21"/>
      <c r="B53" s="251" t="s">
        <v>311</v>
      </c>
      <c r="C53" s="251"/>
      <c r="D53" s="251"/>
      <c r="E53" s="251"/>
    </row>
    <row r="54" spans="1:5" s="17" customFormat="1" ht="58.5" customHeight="1" x14ac:dyDescent="0.25">
      <c r="B54" s="251" t="s">
        <v>51</v>
      </c>
      <c r="C54" s="251"/>
      <c r="D54" s="251"/>
      <c r="E54" s="251"/>
    </row>
    <row r="55" spans="1:5" s="18" customFormat="1" ht="36" customHeight="1" x14ac:dyDescent="0.25">
      <c r="A55" s="22"/>
      <c r="B55" s="253" t="s">
        <v>52</v>
      </c>
      <c r="C55" s="253"/>
      <c r="D55" s="253"/>
      <c r="E55" s="253"/>
    </row>
    <row r="56" spans="1:5" s="8" customFormat="1" x14ac:dyDescent="0.25">
      <c r="A56" s="16"/>
      <c r="B56" s="251" t="s">
        <v>53</v>
      </c>
      <c r="C56" s="251"/>
      <c r="D56" s="251"/>
      <c r="E56" s="251"/>
    </row>
    <row r="57" spans="1:5" s="8" customFormat="1" x14ac:dyDescent="0.25">
      <c r="A57" s="16"/>
      <c r="B57" s="17" t="s">
        <v>54</v>
      </c>
      <c r="C57" s="17"/>
      <c r="D57" s="9"/>
      <c r="E57" s="9"/>
    </row>
    <row r="58" spans="1:5" s="8" customFormat="1" x14ac:dyDescent="0.25">
      <c r="A58" s="16"/>
      <c r="B58" s="17" t="s">
        <v>55</v>
      </c>
      <c r="C58" s="17"/>
      <c r="D58" s="9"/>
      <c r="E58" s="9"/>
    </row>
    <row r="59" spans="1:5" s="19" customFormat="1" ht="21.75" customHeight="1" x14ac:dyDescent="0.25">
      <c r="A59" s="23" t="s">
        <v>56</v>
      </c>
      <c r="B59" s="24"/>
      <c r="C59" s="24"/>
      <c r="D59" s="25"/>
      <c r="E59" s="25"/>
    </row>
    <row r="60" spans="1:5" s="8" customFormat="1" ht="15.75" customHeight="1" x14ac:dyDescent="0.25">
      <c r="A60" s="16"/>
      <c r="B60" s="8" t="s">
        <v>57</v>
      </c>
      <c r="D60" s="26"/>
      <c r="E60" s="26"/>
    </row>
    <row r="61" spans="1:5" s="8" customFormat="1" ht="15.75" customHeight="1" x14ac:dyDescent="0.25">
      <c r="A61" s="16"/>
      <c r="B61" s="8" t="s">
        <v>58</v>
      </c>
      <c r="D61" s="26"/>
      <c r="E61" s="26"/>
    </row>
    <row r="62" spans="1:5" s="8" customFormat="1" ht="15.75" customHeight="1" x14ac:dyDescent="0.25">
      <c r="A62" s="16"/>
      <c r="B62" s="8" t="s">
        <v>59</v>
      </c>
      <c r="D62" s="26"/>
      <c r="E62" s="26"/>
    </row>
  </sheetData>
  <mergeCells count="28">
    <mergeCell ref="C47:E47"/>
    <mergeCell ref="C48:E48"/>
    <mergeCell ref="C41:E41"/>
    <mergeCell ref="C42:E42"/>
    <mergeCell ref="C43:E43"/>
    <mergeCell ref="C45:E45"/>
    <mergeCell ref="C46:E46"/>
    <mergeCell ref="B56:E56"/>
    <mergeCell ref="A50:C50"/>
    <mergeCell ref="B51:E51"/>
    <mergeCell ref="B53:E53"/>
    <mergeCell ref="B54:E54"/>
    <mergeCell ref="B55:E55"/>
    <mergeCell ref="B52:E52"/>
    <mergeCell ref="A15:C15"/>
    <mergeCell ref="A23:E23"/>
    <mergeCell ref="C31:C34"/>
    <mergeCell ref="A39:C39"/>
    <mergeCell ref="A1:E1"/>
    <mergeCell ref="A3:E3"/>
    <mergeCell ref="B5:E5"/>
    <mergeCell ref="A6:E7"/>
    <mergeCell ref="A9:A10"/>
    <mergeCell ref="B9:B10"/>
    <mergeCell ref="C9:C10"/>
    <mergeCell ref="D9:E9"/>
    <mergeCell ref="A11:E11"/>
    <mergeCell ref="A12:C12"/>
  </mergeCells>
  <pageMargins left="0.7" right="0.7" top="0.75" bottom="0.75" header="0.3" footer="0.3"/>
  <pageSetup scale="76" fitToHeight="0"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A9008-1D99-4D35-AB22-99F80B998BE3}">
  <dimension ref="A1:I140"/>
  <sheetViews>
    <sheetView topLeftCell="A118" zoomScale="90" zoomScaleNormal="90" workbookViewId="0">
      <selection activeCell="B161" sqref="B161"/>
    </sheetView>
  </sheetViews>
  <sheetFormatPr defaultColWidth="9.140625" defaultRowHeight="15.75" x14ac:dyDescent="0.25"/>
  <cols>
    <col min="1" max="1" width="9.42578125" style="27" bestFit="1" customWidth="1"/>
    <col min="2" max="2" width="17.42578125" style="105" customWidth="1"/>
    <col min="3" max="3" width="40.28515625" style="27" customWidth="1"/>
    <col min="4" max="4" width="49.28515625" style="27" customWidth="1"/>
    <col min="5" max="5" width="13.5703125" style="106" customWidth="1"/>
    <col min="6" max="6" width="16.7109375" style="106" customWidth="1"/>
    <col min="7" max="7" width="28.28515625" style="124" customWidth="1"/>
    <col min="8" max="8" width="19.7109375" style="27" customWidth="1"/>
    <col min="9" max="9" width="9.85546875" style="27" bestFit="1" customWidth="1"/>
    <col min="10" max="16384" width="9.140625" style="27"/>
  </cols>
  <sheetData>
    <row r="1" spans="1:8" ht="16.5" x14ac:dyDescent="0.25">
      <c r="A1" s="39"/>
      <c r="B1" s="40"/>
      <c r="C1" s="41"/>
      <c r="D1" s="41"/>
      <c r="E1" s="42"/>
      <c r="F1" s="108"/>
      <c r="G1" s="112"/>
      <c r="H1" s="31"/>
    </row>
    <row r="2" spans="1:8" s="47" customFormat="1" ht="16.5" x14ac:dyDescent="0.25">
      <c r="A2" s="43" t="s">
        <v>63</v>
      </c>
      <c r="B2" s="44"/>
      <c r="C2" s="44"/>
      <c r="D2" s="44"/>
      <c r="E2" s="45"/>
      <c r="F2" s="109"/>
      <c r="G2" s="113"/>
      <c r="H2" s="46"/>
    </row>
    <row r="3" spans="1:8" ht="16.5" x14ac:dyDescent="0.25">
      <c r="A3" s="48"/>
      <c r="B3" s="49"/>
      <c r="C3" s="50"/>
      <c r="D3" s="50"/>
      <c r="E3" s="51"/>
      <c r="F3" s="110"/>
      <c r="G3" s="114"/>
      <c r="H3" s="31"/>
    </row>
    <row r="4" spans="1:8" ht="51" customHeight="1" x14ac:dyDescent="0.25">
      <c r="A4" s="52" t="s">
        <v>0</v>
      </c>
      <c r="B4" s="181" t="s">
        <v>1</v>
      </c>
      <c r="C4" s="182"/>
      <c r="D4" s="52" t="s">
        <v>2</v>
      </c>
      <c r="E4" s="28" t="s">
        <v>60</v>
      </c>
      <c r="F4" s="28" t="s">
        <v>302</v>
      </c>
      <c r="G4" s="29" t="s">
        <v>3</v>
      </c>
      <c r="H4" s="31"/>
    </row>
    <row r="5" spans="1:8" ht="24" customHeight="1" x14ac:dyDescent="0.25">
      <c r="A5" s="53" t="s">
        <v>64</v>
      </c>
      <c r="B5" s="54"/>
      <c r="C5" s="55"/>
      <c r="D5" s="56"/>
      <c r="E5" s="57"/>
      <c r="F5" s="57"/>
      <c r="G5" s="115"/>
      <c r="H5" s="31"/>
    </row>
    <row r="6" spans="1:8" ht="33" x14ac:dyDescent="0.25">
      <c r="A6" s="33">
        <f>SUBTOTAL(3,$C$6:C6)</f>
        <v>1</v>
      </c>
      <c r="B6" s="34" t="s">
        <v>65</v>
      </c>
      <c r="C6" s="35" t="s">
        <v>66</v>
      </c>
      <c r="D6" s="35" t="s">
        <v>67</v>
      </c>
      <c r="E6" s="58">
        <v>169000</v>
      </c>
      <c r="F6" s="111">
        <f>E6*0.9</f>
        <v>152100</v>
      </c>
      <c r="G6" s="116"/>
      <c r="H6" s="31"/>
    </row>
    <row r="7" spans="1:8" ht="49.5" x14ac:dyDescent="0.25">
      <c r="A7" s="33">
        <f>SUBTOTAL(3,$C$6:C7)</f>
        <v>2</v>
      </c>
      <c r="B7" s="34" t="s">
        <v>68</v>
      </c>
      <c r="C7" s="37" t="s">
        <v>69</v>
      </c>
      <c r="D7" s="37" t="s">
        <v>70</v>
      </c>
      <c r="E7" s="59">
        <v>47000</v>
      </c>
      <c r="F7" s="111">
        <f t="shared" ref="F7:F70" si="0">E7*0.9</f>
        <v>42300</v>
      </c>
      <c r="G7" s="116"/>
      <c r="H7" s="31"/>
    </row>
    <row r="8" spans="1:8" ht="33" x14ac:dyDescent="0.25">
      <c r="A8" s="33">
        <f>SUBTOTAL(3,$C$6:C8)</f>
        <v>3</v>
      </c>
      <c r="B8" s="183" t="s">
        <v>62</v>
      </c>
      <c r="C8" s="37" t="s">
        <v>71</v>
      </c>
      <c r="D8" s="37" t="s">
        <v>72</v>
      </c>
      <c r="E8" s="59">
        <v>41000</v>
      </c>
      <c r="F8" s="111">
        <f t="shared" si="0"/>
        <v>36900</v>
      </c>
      <c r="G8" s="65"/>
      <c r="H8" s="31"/>
    </row>
    <row r="9" spans="1:8" ht="33" x14ac:dyDescent="0.25">
      <c r="A9" s="33">
        <f>SUBTOTAL(3,$C$6:C9)</f>
        <v>4</v>
      </c>
      <c r="B9" s="184"/>
      <c r="C9" s="37" t="s">
        <v>73</v>
      </c>
      <c r="D9" s="37" t="s">
        <v>74</v>
      </c>
      <c r="E9" s="59">
        <v>41000</v>
      </c>
      <c r="F9" s="111">
        <f t="shared" si="0"/>
        <v>36900</v>
      </c>
      <c r="G9" s="65"/>
      <c r="H9" s="31"/>
    </row>
    <row r="10" spans="1:8" ht="33" x14ac:dyDescent="0.25">
      <c r="A10" s="33">
        <f>SUBTOTAL(3,$C$6:C10)</f>
        <v>5</v>
      </c>
      <c r="B10" s="32" t="s">
        <v>75</v>
      </c>
      <c r="C10" s="30" t="s">
        <v>76</v>
      </c>
      <c r="D10" s="30" t="s">
        <v>77</v>
      </c>
      <c r="E10" s="60">
        <v>102000</v>
      </c>
      <c r="F10" s="111">
        <f t="shared" si="0"/>
        <v>91800</v>
      </c>
      <c r="G10" s="116"/>
      <c r="H10" s="31"/>
    </row>
    <row r="11" spans="1:8" ht="22.5" customHeight="1" x14ac:dyDescent="0.25">
      <c r="A11" s="33">
        <f>SUBTOTAL(3,$C$6:C11)</f>
        <v>6</v>
      </c>
      <c r="B11" s="183" t="s">
        <v>78</v>
      </c>
      <c r="C11" s="30" t="s">
        <v>79</v>
      </c>
      <c r="D11" s="30" t="s">
        <v>80</v>
      </c>
      <c r="E11" s="60">
        <v>62000</v>
      </c>
      <c r="F11" s="111">
        <f t="shared" si="0"/>
        <v>55800</v>
      </c>
      <c r="G11" s="267" t="s">
        <v>81</v>
      </c>
      <c r="H11" s="31"/>
    </row>
    <row r="12" spans="1:8" ht="33" x14ac:dyDescent="0.25">
      <c r="A12" s="33">
        <f>SUBTOTAL(3,$C$6:C12)</f>
        <v>7</v>
      </c>
      <c r="B12" s="213"/>
      <c r="C12" s="30" t="s">
        <v>82</v>
      </c>
      <c r="D12" s="30" t="s">
        <v>83</v>
      </c>
      <c r="E12" s="60">
        <v>165000</v>
      </c>
      <c r="F12" s="111">
        <f t="shared" si="0"/>
        <v>148500</v>
      </c>
      <c r="G12" s="268"/>
      <c r="H12" s="31"/>
    </row>
    <row r="13" spans="1:8" ht="33" x14ac:dyDescent="0.25">
      <c r="A13" s="33">
        <f>SUBTOTAL(3,$C$6:C13)</f>
        <v>8</v>
      </c>
      <c r="B13" s="184"/>
      <c r="C13" s="30" t="s">
        <v>84</v>
      </c>
      <c r="D13" s="30" t="s">
        <v>85</v>
      </c>
      <c r="E13" s="60">
        <v>116000</v>
      </c>
      <c r="F13" s="111">
        <f t="shared" si="0"/>
        <v>104400</v>
      </c>
      <c r="G13" s="269"/>
      <c r="H13" s="31"/>
    </row>
    <row r="14" spans="1:8" ht="33" x14ac:dyDescent="0.25">
      <c r="A14" s="33">
        <f>SUBTOTAL(3,$C$6:C14)</f>
        <v>9</v>
      </c>
      <c r="B14" s="183" t="s">
        <v>86</v>
      </c>
      <c r="C14" s="30" t="s">
        <v>87</v>
      </c>
      <c r="D14" s="30" t="s">
        <v>88</v>
      </c>
      <c r="E14" s="60">
        <v>83000</v>
      </c>
      <c r="F14" s="111">
        <f t="shared" si="0"/>
        <v>74700</v>
      </c>
      <c r="G14" s="116"/>
      <c r="H14" s="31"/>
    </row>
    <row r="15" spans="1:8" ht="49.5" x14ac:dyDescent="0.25">
      <c r="A15" s="33">
        <f>SUBTOTAL(3,$C$6:C15)</f>
        <v>10</v>
      </c>
      <c r="B15" s="213"/>
      <c r="C15" s="30" t="s">
        <v>89</v>
      </c>
      <c r="D15" s="30" t="s">
        <v>88</v>
      </c>
      <c r="E15" s="60">
        <v>130000</v>
      </c>
      <c r="F15" s="111">
        <f t="shared" si="0"/>
        <v>117000</v>
      </c>
      <c r="G15" s="267" t="s">
        <v>81</v>
      </c>
      <c r="H15" s="31"/>
    </row>
    <row r="16" spans="1:8" ht="16.5" x14ac:dyDescent="0.25">
      <c r="A16" s="33">
        <f>SUBTOTAL(3,$C$6:C16)</f>
        <v>11</v>
      </c>
      <c r="B16" s="213"/>
      <c r="C16" s="30" t="s">
        <v>90</v>
      </c>
      <c r="D16" s="30" t="s">
        <v>88</v>
      </c>
      <c r="E16" s="60">
        <v>120000</v>
      </c>
      <c r="F16" s="111">
        <f t="shared" si="0"/>
        <v>108000</v>
      </c>
      <c r="G16" s="268"/>
      <c r="H16" s="31"/>
    </row>
    <row r="17" spans="1:8" ht="16.5" x14ac:dyDescent="0.25">
      <c r="A17" s="33">
        <f>SUBTOTAL(3,$C$6:C17)</f>
        <v>12</v>
      </c>
      <c r="B17" s="184"/>
      <c r="C17" s="30" t="s">
        <v>91</v>
      </c>
      <c r="D17" s="30" t="s">
        <v>92</v>
      </c>
      <c r="E17" s="60">
        <v>282000</v>
      </c>
      <c r="F17" s="111">
        <f t="shared" si="0"/>
        <v>253800</v>
      </c>
      <c r="G17" s="269"/>
      <c r="H17" s="31"/>
    </row>
    <row r="18" spans="1:8" ht="16.5" x14ac:dyDescent="0.25">
      <c r="A18" s="33">
        <f>SUBTOTAL(3,$C$6:C18)</f>
        <v>13</v>
      </c>
      <c r="B18" s="32" t="s">
        <v>93</v>
      </c>
      <c r="C18" s="30" t="s">
        <v>94</v>
      </c>
      <c r="D18" s="30" t="s">
        <v>95</v>
      </c>
      <c r="E18" s="60">
        <v>128000</v>
      </c>
      <c r="F18" s="111">
        <f t="shared" si="0"/>
        <v>115200</v>
      </c>
      <c r="G18" s="116"/>
      <c r="H18" s="31"/>
    </row>
    <row r="19" spans="1:8" ht="16.5" x14ac:dyDescent="0.25">
      <c r="A19" s="33">
        <f>SUBTOTAL(3,$C$6:C19)</f>
        <v>14</v>
      </c>
      <c r="B19" s="203" t="s">
        <v>96</v>
      </c>
      <c r="C19" s="30" t="s">
        <v>97</v>
      </c>
      <c r="D19" s="30" t="s">
        <v>98</v>
      </c>
      <c r="E19" s="60">
        <v>71000</v>
      </c>
      <c r="F19" s="111">
        <f t="shared" si="0"/>
        <v>63900</v>
      </c>
      <c r="G19" s="210" t="s">
        <v>99</v>
      </c>
      <c r="H19" s="31"/>
    </row>
    <row r="20" spans="1:8" ht="16.5" x14ac:dyDescent="0.25">
      <c r="A20" s="33">
        <f>SUBTOTAL(3,$C$6:C20)</f>
        <v>15</v>
      </c>
      <c r="B20" s="204"/>
      <c r="C20" s="30" t="s">
        <v>100</v>
      </c>
      <c r="D20" s="30" t="s">
        <v>101</v>
      </c>
      <c r="E20" s="58">
        <v>138000</v>
      </c>
      <c r="F20" s="111">
        <f t="shared" si="0"/>
        <v>124200</v>
      </c>
      <c r="G20" s="212"/>
      <c r="H20" s="31"/>
    </row>
    <row r="21" spans="1:8" ht="16.5" x14ac:dyDescent="0.25">
      <c r="A21" s="33">
        <f>SUBTOTAL(3,$C$6:C21)</f>
        <v>16</v>
      </c>
      <c r="B21" s="61" t="s">
        <v>102</v>
      </c>
      <c r="C21" s="30" t="s">
        <v>103</v>
      </c>
      <c r="D21" s="30" t="s">
        <v>104</v>
      </c>
      <c r="E21" s="58">
        <v>282000</v>
      </c>
      <c r="F21" s="111">
        <f t="shared" si="0"/>
        <v>253800</v>
      </c>
      <c r="G21" s="67"/>
      <c r="H21" s="31"/>
    </row>
    <row r="22" spans="1:8" s="47" customFormat="1" ht="21" customHeight="1" x14ac:dyDescent="0.25">
      <c r="A22" s="33">
        <f>SUBTOTAL(3,$C$6:C22)</f>
        <v>17</v>
      </c>
      <c r="B22" s="107"/>
      <c r="C22" s="30" t="s">
        <v>105</v>
      </c>
      <c r="D22" s="30" t="s">
        <v>43</v>
      </c>
      <c r="E22" s="60">
        <v>20000</v>
      </c>
      <c r="F22" s="111">
        <f t="shared" si="0"/>
        <v>18000</v>
      </c>
      <c r="G22" s="117"/>
      <c r="H22" s="46"/>
    </row>
    <row r="23" spans="1:8" ht="24" customHeight="1" x14ac:dyDescent="0.25">
      <c r="A23" s="62" t="s">
        <v>106</v>
      </c>
      <c r="B23" s="63"/>
      <c r="C23" s="63"/>
      <c r="D23" s="64"/>
      <c r="E23" s="57"/>
      <c r="F23" s="57"/>
      <c r="G23" s="115"/>
      <c r="H23" s="31"/>
    </row>
    <row r="24" spans="1:8" s="47" customFormat="1" ht="33" x14ac:dyDescent="0.25">
      <c r="A24" s="33">
        <f>SUBTOTAL(3,$C$6:C24)</f>
        <v>18</v>
      </c>
      <c r="B24" s="210" t="s">
        <v>107</v>
      </c>
      <c r="C24" s="65" t="s">
        <v>108</v>
      </c>
      <c r="D24" s="36" t="s">
        <v>109</v>
      </c>
      <c r="E24" s="66">
        <v>174000</v>
      </c>
      <c r="F24" s="111">
        <f t="shared" si="0"/>
        <v>156600</v>
      </c>
      <c r="G24" s="116"/>
      <c r="H24" s="46"/>
    </row>
    <row r="25" spans="1:8" s="47" customFormat="1" ht="33" x14ac:dyDescent="0.25">
      <c r="A25" s="33">
        <f>SUBTOTAL(3,$C$6:C25)</f>
        <v>19</v>
      </c>
      <c r="B25" s="211"/>
      <c r="C25" s="65" t="s">
        <v>110</v>
      </c>
      <c r="D25" s="36" t="s">
        <v>111</v>
      </c>
      <c r="E25" s="66">
        <v>231000</v>
      </c>
      <c r="F25" s="111">
        <f t="shared" si="0"/>
        <v>207900</v>
      </c>
      <c r="G25" s="116"/>
      <c r="H25" s="46"/>
    </row>
    <row r="26" spans="1:8" s="47" customFormat="1" ht="33" x14ac:dyDescent="0.25">
      <c r="A26" s="33">
        <f>SUBTOTAL(3,$C$6:C26)</f>
        <v>20</v>
      </c>
      <c r="B26" s="211"/>
      <c r="C26" s="65" t="s">
        <v>112</v>
      </c>
      <c r="D26" s="36" t="s">
        <v>113</v>
      </c>
      <c r="E26" s="66">
        <v>732000</v>
      </c>
      <c r="F26" s="111">
        <f t="shared" si="0"/>
        <v>658800</v>
      </c>
      <c r="G26" s="116"/>
      <c r="H26" s="46"/>
    </row>
    <row r="27" spans="1:8" s="47" customFormat="1" ht="33" x14ac:dyDescent="0.25">
      <c r="A27" s="33">
        <f>SUBTOTAL(3,$C$6:C27)</f>
        <v>21</v>
      </c>
      <c r="B27" s="211"/>
      <c r="C27" s="65" t="s">
        <v>114</v>
      </c>
      <c r="D27" s="36" t="s">
        <v>115</v>
      </c>
      <c r="E27" s="68">
        <v>121000</v>
      </c>
      <c r="F27" s="111">
        <f t="shared" si="0"/>
        <v>108900</v>
      </c>
      <c r="G27" s="116"/>
      <c r="H27" s="46"/>
    </row>
    <row r="28" spans="1:8" s="47" customFormat="1" ht="33" x14ac:dyDescent="0.25">
      <c r="A28" s="33">
        <f>SUBTOTAL(3,$C$6:C28)</f>
        <v>22</v>
      </c>
      <c r="B28" s="211"/>
      <c r="C28" s="65" t="s">
        <v>116</v>
      </c>
      <c r="D28" s="36" t="s">
        <v>117</v>
      </c>
      <c r="E28" s="66">
        <v>192000</v>
      </c>
      <c r="F28" s="111">
        <f t="shared" si="0"/>
        <v>172800</v>
      </c>
      <c r="G28" s="116"/>
      <c r="H28" s="46"/>
    </row>
    <row r="29" spans="1:8" s="47" customFormat="1" ht="33" x14ac:dyDescent="0.25">
      <c r="A29" s="33">
        <f>SUBTOTAL(3,$C$6:C29)</f>
        <v>23</v>
      </c>
      <c r="B29" s="211"/>
      <c r="C29" s="65" t="s">
        <v>118</v>
      </c>
      <c r="D29" s="36" t="s">
        <v>119</v>
      </c>
      <c r="E29" s="66">
        <v>173000</v>
      </c>
      <c r="F29" s="111">
        <f t="shared" si="0"/>
        <v>155700</v>
      </c>
      <c r="G29" s="116"/>
      <c r="H29" s="46"/>
    </row>
    <row r="30" spans="1:8" s="47" customFormat="1" ht="42" customHeight="1" x14ac:dyDescent="0.25">
      <c r="A30" s="33">
        <f>SUBTOTAL(3,$C$6:C30)</f>
        <v>24</v>
      </c>
      <c r="B30" s="211"/>
      <c r="C30" s="65" t="s">
        <v>120</v>
      </c>
      <c r="D30" s="36" t="s">
        <v>121</v>
      </c>
      <c r="E30" s="66">
        <v>231000</v>
      </c>
      <c r="F30" s="111">
        <f t="shared" si="0"/>
        <v>207900</v>
      </c>
      <c r="G30" s="65" t="s">
        <v>122</v>
      </c>
      <c r="H30" s="46"/>
    </row>
    <row r="31" spans="1:8" s="47" customFormat="1" ht="16.5" x14ac:dyDescent="0.25">
      <c r="A31" s="33">
        <f>SUBTOTAL(3,$C$6:C31)</f>
        <v>25</v>
      </c>
      <c r="B31" s="211"/>
      <c r="C31" s="69" t="s">
        <v>123</v>
      </c>
      <c r="D31" s="70" t="s">
        <v>124</v>
      </c>
      <c r="E31" s="71">
        <v>500000</v>
      </c>
      <c r="F31" s="111">
        <f t="shared" si="0"/>
        <v>450000</v>
      </c>
      <c r="G31" s="116"/>
      <c r="H31" s="46"/>
    </row>
    <row r="32" spans="1:8" s="47" customFormat="1" ht="49.5" x14ac:dyDescent="0.25">
      <c r="A32" s="33">
        <f>SUBTOTAL(3,$C$6:C32)</f>
        <v>26</v>
      </c>
      <c r="B32" s="211"/>
      <c r="C32" s="65" t="s">
        <v>125</v>
      </c>
      <c r="D32" s="36" t="s">
        <v>126</v>
      </c>
      <c r="E32" s="66">
        <v>290000</v>
      </c>
      <c r="F32" s="111">
        <f t="shared" si="0"/>
        <v>261000</v>
      </c>
      <c r="G32" s="116" t="s">
        <v>127</v>
      </c>
      <c r="H32" s="31"/>
    </row>
    <row r="33" spans="1:8" s="47" customFormat="1" ht="33" x14ac:dyDescent="0.25">
      <c r="A33" s="33">
        <f>SUBTOTAL(3,$C$6:C33)</f>
        <v>27</v>
      </c>
      <c r="B33" s="211"/>
      <c r="C33" s="65" t="s">
        <v>128</v>
      </c>
      <c r="D33" s="36" t="s">
        <v>129</v>
      </c>
      <c r="E33" s="66">
        <v>231000</v>
      </c>
      <c r="F33" s="111">
        <f t="shared" si="0"/>
        <v>207900</v>
      </c>
      <c r="G33" s="116"/>
      <c r="H33" s="46"/>
    </row>
    <row r="34" spans="1:8" s="47" customFormat="1" ht="66" x14ac:dyDescent="0.25">
      <c r="A34" s="33">
        <f>SUBTOTAL(3,$C$6:C34)</f>
        <v>28</v>
      </c>
      <c r="B34" s="211"/>
      <c r="C34" s="65" t="s">
        <v>130</v>
      </c>
      <c r="D34" s="36" t="s">
        <v>131</v>
      </c>
      <c r="E34" s="66">
        <v>616000</v>
      </c>
      <c r="F34" s="111">
        <f t="shared" si="0"/>
        <v>554400</v>
      </c>
      <c r="G34" s="116"/>
      <c r="H34" s="46"/>
    </row>
    <row r="35" spans="1:8" s="47" customFormat="1" ht="33" x14ac:dyDescent="0.25">
      <c r="A35" s="33">
        <f>SUBTOTAL(3,$C$6:C35)</f>
        <v>29</v>
      </c>
      <c r="B35" s="211"/>
      <c r="C35" s="65" t="s">
        <v>132</v>
      </c>
      <c r="D35" s="36" t="s">
        <v>133</v>
      </c>
      <c r="E35" s="66">
        <v>231000</v>
      </c>
      <c r="F35" s="111">
        <f t="shared" si="0"/>
        <v>207900</v>
      </c>
      <c r="G35" s="116"/>
      <c r="H35" s="46"/>
    </row>
    <row r="36" spans="1:8" s="47" customFormat="1" ht="16.5" x14ac:dyDescent="0.25">
      <c r="A36" s="33">
        <f>SUBTOTAL(3,$C$6:C36)</f>
        <v>30</v>
      </c>
      <c r="B36" s="212"/>
      <c r="C36" s="65" t="s">
        <v>134</v>
      </c>
      <c r="D36" s="36" t="s">
        <v>135</v>
      </c>
      <c r="E36" s="66">
        <v>412000</v>
      </c>
      <c r="F36" s="111">
        <f t="shared" si="0"/>
        <v>370800</v>
      </c>
      <c r="G36" s="116"/>
      <c r="H36" s="46"/>
    </row>
    <row r="37" spans="1:8" s="47" customFormat="1" ht="48.75" customHeight="1" x14ac:dyDescent="0.25">
      <c r="A37" s="33">
        <f>SUBTOTAL(3,$C$6:C37)</f>
        <v>31</v>
      </c>
      <c r="B37" s="210" t="s">
        <v>136</v>
      </c>
      <c r="C37" s="65" t="s">
        <v>137</v>
      </c>
      <c r="D37" s="217" t="s">
        <v>138</v>
      </c>
      <c r="E37" s="66">
        <v>137000</v>
      </c>
      <c r="F37" s="111">
        <f t="shared" si="0"/>
        <v>123300</v>
      </c>
      <c r="G37" s="267" t="s">
        <v>139</v>
      </c>
      <c r="H37" s="46"/>
    </row>
    <row r="38" spans="1:8" s="47" customFormat="1" ht="50.25" customHeight="1" x14ac:dyDescent="0.25">
      <c r="A38" s="33">
        <f>SUBTOTAL(3,$C$6:C38)</f>
        <v>32</v>
      </c>
      <c r="B38" s="211"/>
      <c r="C38" s="65" t="s">
        <v>140</v>
      </c>
      <c r="D38" s="218"/>
      <c r="E38" s="66">
        <v>137000</v>
      </c>
      <c r="F38" s="111">
        <f t="shared" si="0"/>
        <v>123300</v>
      </c>
      <c r="G38" s="268"/>
      <c r="H38" s="46"/>
    </row>
    <row r="39" spans="1:8" s="47" customFormat="1" ht="43.5" customHeight="1" x14ac:dyDescent="0.25">
      <c r="A39" s="33">
        <f>SUBTOTAL(3,$C$6:C39)</f>
        <v>33</v>
      </c>
      <c r="B39" s="212"/>
      <c r="C39" s="65" t="s">
        <v>141</v>
      </c>
      <c r="D39" s="219"/>
      <c r="E39" s="66">
        <v>208000</v>
      </c>
      <c r="F39" s="111">
        <f t="shared" si="0"/>
        <v>187200</v>
      </c>
      <c r="G39" s="269"/>
      <c r="H39" s="46"/>
    </row>
    <row r="40" spans="1:8" s="47" customFormat="1" ht="29.25" customHeight="1" x14ac:dyDescent="0.25">
      <c r="A40" s="62" t="s">
        <v>142</v>
      </c>
      <c r="B40" s="63"/>
      <c r="C40" s="63"/>
      <c r="D40" s="64"/>
      <c r="E40" s="57"/>
      <c r="F40" s="57"/>
      <c r="G40" s="115"/>
      <c r="H40" s="46"/>
    </row>
    <row r="41" spans="1:8" ht="60" customHeight="1" x14ac:dyDescent="0.25">
      <c r="A41" s="33">
        <f>SUBTOTAL(3,$C$6:C41)</f>
        <v>34</v>
      </c>
      <c r="B41" s="222" t="s">
        <v>143</v>
      </c>
      <c r="C41" s="30" t="s">
        <v>144</v>
      </c>
      <c r="D41" s="30" t="s">
        <v>145</v>
      </c>
      <c r="E41" s="60">
        <v>123000</v>
      </c>
      <c r="F41" s="111">
        <f t="shared" si="0"/>
        <v>110700</v>
      </c>
      <c r="G41" s="116"/>
      <c r="H41" s="31"/>
    </row>
    <row r="42" spans="1:8" ht="39" customHeight="1" x14ac:dyDescent="0.25">
      <c r="A42" s="33">
        <f>SUBTOTAL(3,$C$6:C42)</f>
        <v>35</v>
      </c>
      <c r="B42" s="222"/>
      <c r="C42" s="30" t="s">
        <v>146</v>
      </c>
      <c r="D42" s="30" t="s">
        <v>147</v>
      </c>
      <c r="E42" s="60">
        <v>66000</v>
      </c>
      <c r="F42" s="111">
        <f t="shared" si="0"/>
        <v>59400</v>
      </c>
      <c r="G42" s="116"/>
      <c r="H42" s="31"/>
    </row>
    <row r="43" spans="1:8" ht="146.25" customHeight="1" x14ac:dyDescent="0.25">
      <c r="A43" s="33">
        <f>SUBTOTAL(3,$C$6:C43)</f>
        <v>36</v>
      </c>
      <c r="B43" s="222"/>
      <c r="C43" s="30" t="s">
        <v>148</v>
      </c>
      <c r="D43" s="30" t="s">
        <v>149</v>
      </c>
      <c r="E43" s="60">
        <v>139000</v>
      </c>
      <c r="F43" s="111">
        <f t="shared" si="0"/>
        <v>125100</v>
      </c>
      <c r="G43" s="65" t="s">
        <v>150</v>
      </c>
      <c r="H43" s="31"/>
    </row>
    <row r="44" spans="1:8" ht="138" customHeight="1" x14ac:dyDescent="0.25">
      <c r="A44" s="33">
        <f>SUBTOTAL(3,$C$6:C44)</f>
        <v>37</v>
      </c>
      <c r="B44" s="222"/>
      <c r="C44" s="30" t="s">
        <v>151</v>
      </c>
      <c r="D44" s="30" t="s">
        <v>152</v>
      </c>
      <c r="E44" s="60">
        <v>66000</v>
      </c>
      <c r="F44" s="111">
        <f t="shared" si="0"/>
        <v>59400</v>
      </c>
      <c r="G44" s="65" t="s">
        <v>150</v>
      </c>
      <c r="H44" s="31"/>
    </row>
    <row r="45" spans="1:8" ht="54" customHeight="1" x14ac:dyDescent="0.25">
      <c r="A45" s="33">
        <f>SUBTOTAL(3,$C$6:C45)</f>
        <v>38</v>
      </c>
      <c r="B45" s="222"/>
      <c r="C45" s="30" t="s">
        <v>153</v>
      </c>
      <c r="D45" s="30" t="s">
        <v>154</v>
      </c>
      <c r="E45" s="60">
        <v>868000</v>
      </c>
      <c r="F45" s="111">
        <f t="shared" si="0"/>
        <v>781200</v>
      </c>
      <c r="G45" s="65" t="s">
        <v>155</v>
      </c>
      <c r="H45" s="31"/>
    </row>
    <row r="46" spans="1:8" ht="54" customHeight="1" x14ac:dyDescent="0.25">
      <c r="A46" s="33">
        <f>SUBTOTAL(3,$C$6:C46)</f>
        <v>39</v>
      </c>
      <c r="B46" s="222"/>
      <c r="C46" s="30" t="s">
        <v>156</v>
      </c>
      <c r="D46" s="30" t="s">
        <v>157</v>
      </c>
      <c r="E46" s="60">
        <v>139000</v>
      </c>
      <c r="F46" s="111">
        <f t="shared" si="0"/>
        <v>125100</v>
      </c>
      <c r="G46" s="65" t="s">
        <v>158</v>
      </c>
      <c r="H46" s="31"/>
    </row>
    <row r="47" spans="1:8" ht="49.5" customHeight="1" x14ac:dyDescent="0.25">
      <c r="A47" s="33">
        <f>SUBTOTAL(3,$C$6:C47)</f>
        <v>40</v>
      </c>
      <c r="B47" s="222"/>
      <c r="C47" s="30" t="s">
        <v>159</v>
      </c>
      <c r="D47" s="30" t="s">
        <v>160</v>
      </c>
      <c r="E47" s="60">
        <v>72000</v>
      </c>
      <c r="F47" s="111">
        <f t="shared" si="0"/>
        <v>64800</v>
      </c>
      <c r="G47" s="65" t="s">
        <v>161</v>
      </c>
      <c r="H47" s="31"/>
    </row>
    <row r="48" spans="1:8" ht="37.5" customHeight="1" x14ac:dyDescent="0.25">
      <c r="A48" s="33">
        <f>SUBTOTAL(3,$C$6:C48)</f>
        <v>41</v>
      </c>
      <c r="B48" s="222" t="s">
        <v>162</v>
      </c>
      <c r="C48" s="30" t="s">
        <v>163</v>
      </c>
      <c r="D48" s="30" t="s">
        <v>164</v>
      </c>
      <c r="E48" s="60">
        <v>174000</v>
      </c>
      <c r="F48" s="111">
        <f t="shared" si="0"/>
        <v>156600</v>
      </c>
      <c r="G48" s="116"/>
      <c r="H48" s="31"/>
    </row>
    <row r="49" spans="1:8" ht="39.75" customHeight="1" x14ac:dyDescent="0.25">
      <c r="A49" s="33">
        <f>SUBTOTAL(3,$C$6:C49)</f>
        <v>42</v>
      </c>
      <c r="B49" s="222"/>
      <c r="C49" s="30" t="s">
        <v>165</v>
      </c>
      <c r="D49" s="30" t="s">
        <v>166</v>
      </c>
      <c r="E49" s="60">
        <v>88000</v>
      </c>
      <c r="F49" s="111">
        <f t="shared" si="0"/>
        <v>79200</v>
      </c>
      <c r="G49" s="116"/>
      <c r="H49" s="31"/>
    </row>
    <row r="50" spans="1:8" ht="69.75" customHeight="1" x14ac:dyDescent="0.25">
      <c r="A50" s="33">
        <f>SUBTOTAL(3,$C$6:C50)</f>
        <v>43</v>
      </c>
      <c r="B50" s="203" t="s">
        <v>167</v>
      </c>
      <c r="C50" s="30" t="s">
        <v>168</v>
      </c>
      <c r="D50" s="30" t="s">
        <v>169</v>
      </c>
      <c r="E50" s="58">
        <v>168000</v>
      </c>
      <c r="F50" s="111">
        <f t="shared" si="0"/>
        <v>151200</v>
      </c>
      <c r="G50" s="116"/>
      <c r="H50" s="31"/>
    </row>
    <row r="51" spans="1:8" ht="69" customHeight="1" x14ac:dyDescent="0.25">
      <c r="A51" s="33">
        <f>SUBTOTAL(3,$C$6:C51)</f>
        <v>44</v>
      </c>
      <c r="B51" s="223"/>
      <c r="C51" s="30" t="s">
        <v>170</v>
      </c>
      <c r="D51" s="30" t="s">
        <v>171</v>
      </c>
      <c r="E51" s="58">
        <v>168000</v>
      </c>
      <c r="F51" s="111">
        <f t="shared" si="0"/>
        <v>151200</v>
      </c>
      <c r="G51" s="116"/>
      <c r="H51" s="31"/>
    </row>
    <row r="52" spans="1:8" ht="26.25" customHeight="1" x14ac:dyDescent="0.25">
      <c r="A52" s="33">
        <f>SUBTOTAL(3,$C$6:C52)</f>
        <v>45</v>
      </c>
      <c r="B52" s="204"/>
      <c r="C52" s="30" t="s">
        <v>172</v>
      </c>
      <c r="D52" s="30" t="s">
        <v>173</v>
      </c>
      <c r="E52" s="58">
        <v>253000</v>
      </c>
      <c r="F52" s="111">
        <f t="shared" si="0"/>
        <v>227700</v>
      </c>
      <c r="G52" s="116"/>
      <c r="H52" s="31"/>
    </row>
    <row r="53" spans="1:8" ht="25.5" customHeight="1" x14ac:dyDescent="0.25">
      <c r="A53" s="62" t="s">
        <v>174</v>
      </c>
      <c r="B53" s="73"/>
      <c r="C53" s="73"/>
      <c r="D53" s="74"/>
      <c r="E53" s="75"/>
      <c r="F53" s="57"/>
      <c r="G53" s="115"/>
      <c r="H53" s="31"/>
    </row>
    <row r="54" spans="1:8" ht="20.25" customHeight="1" x14ac:dyDescent="0.25">
      <c r="A54" s="33">
        <f>SUBTOTAL(3,$C$6:C54)</f>
        <v>46</v>
      </c>
      <c r="B54" s="203" t="s">
        <v>175</v>
      </c>
      <c r="C54" s="30" t="s">
        <v>176</v>
      </c>
      <c r="D54" s="30"/>
      <c r="E54" s="58">
        <v>2500000</v>
      </c>
      <c r="F54" s="111">
        <f t="shared" si="0"/>
        <v>2250000</v>
      </c>
      <c r="G54" s="116"/>
      <c r="H54" s="31"/>
    </row>
    <row r="55" spans="1:8" ht="22.5" customHeight="1" x14ac:dyDescent="0.25">
      <c r="A55" s="33">
        <f>SUBTOTAL(3,$C$6:C55)</f>
        <v>47</v>
      </c>
      <c r="B55" s="204"/>
      <c r="C55" s="30" t="s">
        <v>177</v>
      </c>
      <c r="D55" s="30"/>
      <c r="E55" s="58">
        <v>2200000</v>
      </c>
      <c r="F55" s="111">
        <f t="shared" si="0"/>
        <v>1980000</v>
      </c>
      <c r="G55" s="116"/>
      <c r="H55" s="31"/>
    </row>
    <row r="56" spans="1:8" ht="93" customHeight="1" x14ac:dyDescent="0.25">
      <c r="A56" s="33">
        <f>SUBTOTAL(3,$C$6:C56)</f>
        <v>48</v>
      </c>
      <c r="B56" s="72" t="s">
        <v>178</v>
      </c>
      <c r="C56" s="30" t="s">
        <v>179</v>
      </c>
      <c r="D56" s="30"/>
      <c r="E56" s="58">
        <v>250000</v>
      </c>
      <c r="F56" s="111">
        <f t="shared" si="0"/>
        <v>225000</v>
      </c>
      <c r="G56" s="65" t="s">
        <v>180</v>
      </c>
      <c r="H56" s="31"/>
    </row>
    <row r="57" spans="1:8" ht="16.5" x14ac:dyDescent="0.25">
      <c r="A57" s="33">
        <f>SUBTOTAL(3,$C$6:C57)</f>
        <v>49</v>
      </c>
      <c r="B57" s="203" t="s">
        <v>181</v>
      </c>
      <c r="C57" s="30" t="s">
        <v>182</v>
      </c>
      <c r="D57" s="30"/>
      <c r="E57" s="58">
        <v>275000</v>
      </c>
      <c r="F57" s="111">
        <f t="shared" si="0"/>
        <v>247500</v>
      </c>
      <c r="G57" s="116"/>
      <c r="H57" s="31"/>
    </row>
    <row r="58" spans="1:8" ht="16.5" x14ac:dyDescent="0.25">
      <c r="A58" s="33">
        <f>SUBTOTAL(3,$C$6:C58)</f>
        <v>50</v>
      </c>
      <c r="B58" s="223"/>
      <c r="C58" s="30" t="s">
        <v>183</v>
      </c>
      <c r="D58" s="30"/>
      <c r="E58" s="58">
        <v>187000</v>
      </c>
      <c r="F58" s="111">
        <f t="shared" si="0"/>
        <v>168300</v>
      </c>
      <c r="G58" s="116"/>
      <c r="H58" s="31"/>
    </row>
    <row r="59" spans="1:8" ht="16.5" x14ac:dyDescent="0.25">
      <c r="A59" s="33">
        <f>SUBTOTAL(3,$C$6:C59)</f>
        <v>51</v>
      </c>
      <c r="B59" s="223"/>
      <c r="C59" s="30" t="s">
        <v>184</v>
      </c>
      <c r="D59" s="30"/>
      <c r="E59" s="58">
        <v>187000</v>
      </c>
      <c r="F59" s="111">
        <f t="shared" si="0"/>
        <v>168300</v>
      </c>
      <c r="G59" s="116"/>
      <c r="H59" s="31"/>
    </row>
    <row r="60" spans="1:8" ht="16.5" x14ac:dyDescent="0.25">
      <c r="A60" s="33">
        <f>SUBTOTAL(3,$C$6:C60)</f>
        <v>52</v>
      </c>
      <c r="B60" s="223"/>
      <c r="C60" s="30" t="s">
        <v>185</v>
      </c>
      <c r="D60" s="30"/>
      <c r="E60" s="58">
        <v>189000</v>
      </c>
      <c r="F60" s="111">
        <f t="shared" si="0"/>
        <v>170100</v>
      </c>
      <c r="G60" s="116"/>
      <c r="H60" s="31"/>
    </row>
    <row r="61" spans="1:8" ht="16.5" x14ac:dyDescent="0.25">
      <c r="A61" s="33">
        <f>SUBTOTAL(3,$C$6:C61)</f>
        <v>53</v>
      </c>
      <c r="B61" s="223"/>
      <c r="C61" s="30" t="s">
        <v>186</v>
      </c>
      <c r="D61" s="30"/>
      <c r="E61" s="58">
        <v>150000</v>
      </c>
      <c r="F61" s="111">
        <f t="shared" si="0"/>
        <v>135000</v>
      </c>
      <c r="G61" s="116"/>
      <c r="H61" s="31"/>
    </row>
    <row r="62" spans="1:8" ht="16.5" x14ac:dyDescent="0.25">
      <c r="A62" s="33">
        <f>SUBTOTAL(3,$C$6:C62)</f>
        <v>54</v>
      </c>
      <c r="B62" s="223"/>
      <c r="C62" s="30" t="s">
        <v>187</v>
      </c>
      <c r="D62" s="30"/>
      <c r="E62" s="58">
        <v>189000</v>
      </c>
      <c r="F62" s="111">
        <f t="shared" si="0"/>
        <v>170100</v>
      </c>
      <c r="G62" s="116"/>
      <c r="H62" s="31"/>
    </row>
    <row r="63" spans="1:8" ht="16.5" x14ac:dyDescent="0.25">
      <c r="A63" s="33">
        <f>SUBTOTAL(3,$C$6:C63)</f>
        <v>55</v>
      </c>
      <c r="B63" s="223"/>
      <c r="C63" s="30" t="s">
        <v>188</v>
      </c>
      <c r="D63" s="30"/>
      <c r="E63" s="58">
        <v>189000</v>
      </c>
      <c r="F63" s="111">
        <f t="shared" si="0"/>
        <v>170100</v>
      </c>
      <c r="G63" s="116"/>
      <c r="H63" s="31"/>
    </row>
    <row r="64" spans="1:8" ht="16.5" x14ac:dyDescent="0.25">
      <c r="A64" s="33">
        <f>SUBTOTAL(3,$C$6:C64)</f>
        <v>56</v>
      </c>
      <c r="B64" s="223"/>
      <c r="C64" s="30" t="s">
        <v>189</v>
      </c>
      <c r="D64" s="30"/>
      <c r="E64" s="58">
        <v>187000</v>
      </c>
      <c r="F64" s="111">
        <f t="shared" si="0"/>
        <v>168300</v>
      </c>
      <c r="G64" s="116"/>
      <c r="H64" s="31"/>
    </row>
    <row r="65" spans="1:8" ht="16.5" x14ac:dyDescent="0.25">
      <c r="A65" s="33">
        <f>SUBTOTAL(3,$C$6:C65)</f>
        <v>57</v>
      </c>
      <c r="B65" s="223"/>
      <c r="C65" s="30" t="s">
        <v>190</v>
      </c>
      <c r="D65" s="30"/>
      <c r="E65" s="58">
        <v>201000</v>
      </c>
      <c r="F65" s="111">
        <f t="shared" si="0"/>
        <v>180900</v>
      </c>
      <c r="G65" s="116"/>
      <c r="H65" s="31"/>
    </row>
    <row r="66" spans="1:8" ht="16.5" x14ac:dyDescent="0.25">
      <c r="A66" s="33">
        <f>SUBTOTAL(3,$C$6:C66)</f>
        <v>58</v>
      </c>
      <c r="B66" s="223"/>
      <c r="C66" s="30" t="s">
        <v>191</v>
      </c>
      <c r="D66" s="30"/>
      <c r="E66" s="58">
        <v>187000</v>
      </c>
      <c r="F66" s="111">
        <f t="shared" si="0"/>
        <v>168300</v>
      </c>
      <c r="G66" s="116"/>
      <c r="H66" s="31"/>
    </row>
    <row r="67" spans="1:8" ht="16.5" x14ac:dyDescent="0.25">
      <c r="A67" s="33">
        <f>SUBTOTAL(3,$C$6:C67)</f>
        <v>59</v>
      </c>
      <c r="B67" s="223"/>
      <c r="C67" s="30" t="s">
        <v>192</v>
      </c>
      <c r="D67" s="30"/>
      <c r="E67" s="58">
        <v>187000</v>
      </c>
      <c r="F67" s="111">
        <f t="shared" si="0"/>
        <v>168300</v>
      </c>
      <c r="G67" s="116"/>
      <c r="H67" s="31"/>
    </row>
    <row r="68" spans="1:8" ht="16.5" x14ac:dyDescent="0.25">
      <c r="A68" s="33">
        <f>SUBTOTAL(3,$C$6:C68)</f>
        <v>60</v>
      </c>
      <c r="B68" s="223"/>
      <c r="C68" s="30" t="s">
        <v>193</v>
      </c>
      <c r="D68" s="30"/>
      <c r="E68" s="58">
        <v>132000</v>
      </c>
      <c r="F68" s="111">
        <f t="shared" si="0"/>
        <v>118800</v>
      </c>
      <c r="G68" s="116"/>
      <c r="H68" s="31"/>
    </row>
    <row r="69" spans="1:8" ht="16.5" x14ac:dyDescent="0.25">
      <c r="A69" s="33">
        <f>SUBTOTAL(3,$C$6:C69)</f>
        <v>61</v>
      </c>
      <c r="B69" s="223"/>
      <c r="C69" s="30" t="s">
        <v>194</v>
      </c>
      <c r="D69" s="30"/>
      <c r="E69" s="58">
        <v>187000</v>
      </c>
      <c r="F69" s="111">
        <f t="shared" si="0"/>
        <v>168300</v>
      </c>
      <c r="G69" s="116"/>
      <c r="H69" s="31"/>
    </row>
    <row r="70" spans="1:8" ht="16.5" x14ac:dyDescent="0.25">
      <c r="A70" s="33">
        <f>SUBTOTAL(3,$C$6:C70)</f>
        <v>62</v>
      </c>
      <c r="B70" s="204"/>
      <c r="C70" s="30" t="s">
        <v>195</v>
      </c>
      <c r="D70" s="30"/>
      <c r="E70" s="58">
        <v>1073000</v>
      </c>
      <c r="F70" s="111">
        <f t="shared" si="0"/>
        <v>965700</v>
      </c>
      <c r="G70" s="116"/>
      <c r="H70" s="31"/>
    </row>
    <row r="71" spans="1:8" ht="25.5" customHeight="1" x14ac:dyDescent="0.25">
      <c r="A71" s="62" t="s">
        <v>196</v>
      </c>
      <c r="B71" s="63"/>
      <c r="C71" s="63"/>
      <c r="D71" s="64"/>
      <c r="E71" s="57"/>
      <c r="F71" s="57"/>
      <c r="G71" s="115"/>
      <c r="H71" s="31"/>
    </row>
    <row r="72" spans="1:8" ht="46.5" customHeight="1" x14ac:dyDescent="0.25">
      <c r="A72" s="33">
        <f>SUBTOTAL(3,$C$6:C72)</f>
        <v>63</v>
      </c>
      <c r="B72" s="32" t="s">
        <v>197</v>
      </c>
      <c r="C72" s="30" t="s">
        <v>198</v>
      </c>
      <c r="D72" s="30" t="s">
        <v>199</v>
      </c>
      <c r="E72" s="58">
        <v>50000</v>
      </c>
      <c r="F72" s="111">
        <f t="shared" ref="F72:F124" si="1">E72*0.9</f>
        <v>45000</v>
      </c>
      <c r="G72" s="116"/>
      <c r="H72" s="31"/>
    </row>
    <row r="73" spans="1:8" ht="59.25" customHeight="1" x14ac:dyDescent="0.25">
      <c r="A73" s="33">
        <f>SUBTOTAL(3,$C$6:C73)</f>
        <v>64</v>
      </c>
      <c r="B73" s="32" t="s">
        <v>200</v>
      </c>
      <c r="C73" s="30" t="s">
        <v>201</v>
      </c>
      <c r="D73" s="30" t="s">
        <v>202</v>
      </c>
      <c r="E73" s="58">
        <v>108000</v>
      </c>
      <c r="F73" s="111">
        <f t="shared" si="1"/>
        <v>97200</v>
      </c>
      <c r="G73" s="116"/>
      <c r="H73" s="31"/>
    </row>
    <row r="74" spans="1:8" ht="33" customHeight="1" x14ac:dyDescent="0.25">
      <c r="A74" s="76" t="s">
        <v>203</v>
      </c>
      <c r="B74" s="76"/>
      <c r="C74" s="76"/>
      <c r="D74" s="76"/>
      <c r="E74" s="77"/>
      <c r="F74" s="57"/>
      <c r="G74" s="115"/>
      <c r="H74" s="31"/>
    </row>
    <row r="75" spans="1:8" ht="60" customHeight="1" x14ac:dyDescent="0.25">
      <c r="A75" s="33">
        <f>SUBTOTAL(3,$C$6:C75)</f>
        <v>65</v>
      </c>
      <c r="B75" s="227"/>
      <c r="C75" s="36" t="s">
        <v>204</v>
      </c>
      <c r="D75" s="36"/>
      <c r="E75" s="79">
        <v>250000</v>
      </c>
      <c r="F75" s="111">
        <f t="shared" si="1"/>
        <v>225000</v>
      </c>
      <c r="G75" s="116"/>
      <c r="H75" s="31"/>
    </row>
    <row r="76" spans="1:8" ht="56.25" customHeight="1" x14ac:dyDescent="0.25">
      <c r="A76" s="33">
        <f>SUBTOTAL(3,$C$6:C76)</f>
        <v>66</v>
      </c>
      <c r="B76" s="227"/>
      <c r="C76" s="36" t="s">
        <v>205</v>
      </c>
      <c r="D76" s="36" t="s">
        <v>206</v>
      </c>
      <c r="E76" s="78">
        <v>700000</v>
      </c>
      <c r="F76" s="111">
        <f t="shared" si="1"/>
        <v>630000</v>
      </c>
      <c r="G76" s="116"/>
      <c r="H76" s="31"/>
    </row>
    <row r="77" spans="1:8" ht="72" customHeight="1" x14ac:dyDescent="0.25">
      <c r="A77" s="33">
        <f>SUBTOTAL(3,$C$6:C77)</f>
        <v>67</v>
      </c>
      <c r="B77" s="227"/>
      <c r="C77" s="36" t="s">
        <v>207</v>
      </c>
      <c r="D77" s="36" t="s">
        <v>208</v>
      </c>
      <c r="E77" s="78">
        <v>770000</v>
      </c>
      <c r="F77" s="111">
        <f t="shared" si="1"/>
        <v>693000</v>
      </c>
      <c r="G77" s="116"/>
      <c r="H77" s="31"/>
    </row>
    <row r="78" spans="1:8" ht="69.75" customHeight="1" x14ac:dyDescent="0.25">
      <c r="A78" s="33">
        <f>SUBTOTAL(3,$C$6:C78)</f>
        <v>68</v>
      </c>
      <c r="B78" s="228"/>
      <c r="C78" s="35" t="s">
        <v>209</v>
      </c>
      <c r="D78" s="35" t="s">
        <v>210</v>
      </c>
      <c r="E78" s="58">
        <v>249000</v>
      </c>
      <c r="F78" s="111">
        <f t="shared" si="1"/>
        <v>224100</v>
      </c>
      <c r="G78" s="116"/>
      <c r="H78" s="31"/>
    </row>
    <row r="79" spans="1:8" ht="44.25" customHeight="1" x14ac:dyDescent="0.25">
      <c r="A79" s="33">
        <f>SUBTOTAL(3,$C$6:C79)</f>
        <v>69</v>
      </c>
      <c r="B79" s="183" t="s">
        <v>211</v>
      </c>
      <c r="C79" s="30" t="s">
        <v>212</v>
      </c>
      <c r="D79" s="30" t="s">
        <v>213</v>
      </c>
      <c r="E79" s="60">
        <v>157000</v>
      </c>
      <c r="F79" s="111">
        <f t="shared" si="1"/>
        <v>141300</v>
      </c>
      <c r="G79" s="116"/>
      <c r="H79" s="31"/>
    </row>
    <row r="80" spans="1:8" ht="53.25" customHeight="1" x14ac:dyDescent="0.25">
      <c r="A80" s="33">
        <f>SUBTOTAL(3,$C$6:C80)</f>
        <v>70</v>
      </c>
      <c r="B80" s="213"/>
      <c r="C80" s="30" t="s">
        <v>214</v>
      </c>
      <c r="D80" s="30" t="s">
        <v>215</v>
      </c>
      <c r="E80" s="60">
        <v>157000</v>
      </c>
      <c r="F80" s="111">
        <f t="shared" si="1"/>
        <v>141300</v>
      </c>
      <c r="G80" s="116"/>
      <c r="H80" s="31"/>
    </row>
    <row r="81" spans="1:9" ht="52.5" customHeight="1" x14ac:dyDescent="0.25">
      <c r="A81" s="33">
        <f>SUBTOTAL(3,$C$6:C81)</f>
        <v>71</v>
      </c>
      <c r="B81" s="213"/>
      <c r="C81" s="30" t="s">
        <v>216</v>
      </c>
      <c r="D81" s="30" t="s">
        <v>217</v>
      </c>
      <c r="E81" s="60">
        <v>1200000</v>
      </c>
      <c r="F81" s="111">
        <f t="shared" si="1"/>
        <v>1080000</v>
      </c>
      <c r="G81" s="65"/>
      <c r="H81" s="31"/>
    </row>
    <row r="82" spans="1:9" ht="33" x14ac:dyDescent="0.25">
      <c r="A82" s="33">
        <f>SUBTOTAL(3,$C$6:C82)</f>
        <v>72</v>
      </c>
      <c r="B82" s="213"/>
      <c r="C82" s="36" t="s">
        <v>218</v>
      </c>
      <c r="D82" s="36" t="s">
        <v>219</v>
      </c>
      <c r="E82" s="79">
        <v>847000</v>
      </c>
      <c r="F82" s="111">
        <f t="shared" si="1"/>
        <v>762300</v>
      </c>
      <c r="G82" s="116"/>
      <c r="H82" s="31"/>
    </row>
    <row r="83" spans="1:9" ht="36.75" customHeight="1" x14ac:dyDescent="0.25">
      <c r="A83" s="33">
        <f>SUBTOTAL(3,$C$6:C83)</f>
        <v>73</v>
      </c>
      <c r="B83" s="213"/>
      <c r="C83" s="36" t="s">
        <v>220</v>
      </c>
      <c r="D83" s="36" t="s">
        <v>221</v>
      </c>
      <c r="E83" s="78">
        <v>847000</v>
      </c>
      <c r="F83" s="111">
        <f t="shared" si="1"/>
        <v>762300</v>
      </c>
      <c r="G83" s="116"/>
      <c r="H83" s="31"/>
    </row>
    <row r="84" spans="1:9" ht="49.5" x14ac:dyDescent="0.25">
      <c r="A84" s="33">
        <f>SUBTOTAL(3,$C$6:C84)</f>
        <v>74</v>
      </c>
      <c r="B84" s="213"/>
      <c r="C84" s="36" t="s">
        <v>222</v>
      </c>
      <c r="D84" s="36" t="s">
        <v>223</v>
      </c>
      <c r="E84" s="78">
        <v>847000</v>
      </c>
      <c r="F84" s="111">
        <f t="shared" si="1"/>
        <v>762300</v>
      </c>
      <c r="G84" s="116"/>
      <c r="H84" s="31"/>
    </row>
    <row r="85" spans="1:9" ht="35.25" customHeight="1" x14ac:dyDescent="0.25">
      <c r="A85" s="33">
        <f>SUBTOTAL(3,$C$6:C85)</f>
        <v>75</v>
      </c>
      <c r="B85" s="213"/>
      <c r="C85" s="36" t="s">
        <v>224</v>
      </c>
      <c r="D85" s="36" t="s">
        <v>225</v>
      </c>
      <c r="E85" s="78">
        <v>1700000</v>
      </c>
      <c r="F85" s="111">
        <f t="shared" si="1"/>
        <v>1530000</v>
      </c>
      <c r="G85" s="116"/>
      <c r="H85" s="31"/>
    </row>
    <row r="86" spans="1:9" ht="89.25" customHeight="1" x14ac:dyDescent="0.25">
      <c r="A86" s="33">
        <f>SUBTOTAL(3,$C$6:C86)</f>
        <v>76</v>
      </c>
      <c r="B86" s="232" t="s">
        <v>226</v>
      </c>
      <c r="C86" s="36" t="s">
        <v>227</v>
      </c>
      <c r="D86" s="36" t="s">
        <v>228</v>
      </c>
      <c r="E86" s="79">
        <v>3420000</v>
      </c>
      <c r="F86" s="111">
        <f t="shared" si="1"/>
        <v>3078000</v>
      </c>
      <c r="G86" s="116"/>
      <c r="H86" s="262" t="s">
        <v>229</v>
      </c>
      <c r="I86" s="263"/>
    </row>
    <row r="87" spans="1:9" ht="49.5" x14ac:dyDescent="0.25">
      <c r="A87" s="33">
        <f>SUBTOTAL(3,$C$6:C87)</f>
        <v>77</v>
      </c>
      <c r="B87" s="232"/>
      <c r="C87" s="36" t="s">
        <v>230</v>
      </c>
      <c r="D87" s="36" t="s">
        <v>231</v>
      </c>
      <c r="E87" s="79">
        <v>3420000</v>
      </c>
      <c r="F87" s="111">
        <f t="shared" si="1"/>
        <v>3078000</v>
      </c>
      <c r="G87" s="116"/>
      <c r="H87" s="31"/>
    </row>
    <row r="88" spans="1:9" ht="49.5" x14ac:dyDescent="0.25">
      <c r="A88" s="33">
        <f>SUBTOTAL(3,$C$6:C88)</f>
        <v>78</v>
      </c>
      <c r="B88" s="232"/>
      <c r="C88" s="36" t="s">
        <v>232</v>
      </c>
      <c r="D88" s="36" t="s">
        <v>233</v>
      </c>
      <c r="E88" s="79">
        <v>5730000</v>
      </c>
      <c r="F88" s="111">
        <f t="shared" si="1"/>
        <v>5157000</v>
      </c>
      <c r="G88" s="116"/>
      <c r="H88" s="31"/>
    </row>
    <row r="89" spans="1:9" ht="16.5" x14ac:dyDescent="0.25">
      <c r="A89" s="226" t="s">
        <v>234</v>
      </c>
      <c r="B89" s="226"/>
      <c r="C89" s="226"/>
      <c r="D89" s="226"/>
      <c r="E89" s="77"/>
      <c r="F89" s="57"/>
      <c r="G89" s="115"/>
      <c r="H89" s="31"/>
    </row>
    <row r="90" spans="1:9" ht="33" x14ac:dyDescent="0.25">
      <c r="A90" s="33">
        <f>SUBTOTAL(3,$C$6:C90)</f>
        <v>79</v>
      </c>
      <c r="B90" s="38"/>
      <c r="C90" s="36" t="s">
        <v>235</v>
      </c>
      <c r="D90" s="36" t="s">
        <v>236</v>
      </c>
      <c r="E90" s="79">
        <v>88000</v>
      </c>
      <c r="F90" s="111">
        <f t="shared" si="1"/>
        <v>79200</v>
      </c>
      <c r="G90" s="116"/>
      <c r="H90" s="31"/>
    </row>
    <row r="91" spans="1:9" ht="33" x14ac:dyDescent="0.25">
      <c r="A91" s="33">
        <f>SUBTOTAL(3,$C$6:C91)</f>
        <v>80</v>
      </c>
      <c r="B91" s="80"/>
      <c r="C91" s="81" t="s">
        <v>237</v>
      </c>
      <c r="D91" s="81" t="s">
        <v>238</v>
      </c>
      <c r="E91" s="82">
        <v>450000</v>
      </c>
      <c r="F91" s="111">
        <f t="shared" si="1"/>
        <v>405000</v>
      </c>
      <c r="G91" s="116"/>
      <c r="H91" s="31"/>
      <c r="I91" s="31"/>
    </row>
    <row r="92" spans="1:9" s="20" customFormat="1" ht="49.5" x14ac:dyDescent="0.25">
      <c r="A92" s="33">
        <f>SUBTOTAL(3,$C$6:C92)</f>
        <v>81</v>
      </c>
      <c r="B92" s="183" t="s">
        <v>239</v>
      </c>
      <c r="C92" s="36" t="s">
        <v>240</v>
      </c>
      <c r="D92" s="36" t="s">
        <v>241</v>
      </c>
      <c r="E92" s="79">
        <v>178000</v>
      </c>
      <c r="F92" s="111">
        <f t="shared" si="1"/>
        <v>160200</v>
      </c>
      <c r="G92" s="116"/>
    </row>
    <row r="93" spans="1:9" s="20" customFormat="1" ht="33" x14ac:dyDescent="0.25">
      <c r="A93" s="33">
        <f>SUBTOTAL(3,$C$6:C93)</f>
        <v>82</v>
      </c>
      <c r="B93" s="184"/>
      <c r="C93" s="36" t="s">
        <v>242</v>
      </c>
      <c r="D93" s="36" t="s">
        <v>243</v>
      </c>
      <c r="E93" s="79">
        <v>127000</v>
      </c>
      <c r="F93" s="111">
        <f t="shared" si="1"/>
        <v>114300</v>
      </c>
      <c r="G93" s="116"/>
    </row>
    <row r="94" spans="1:9" s="84" customFormat="1" ht="16.5" x14ac:dyDescent="0.25">
      <c r="A94" s="207" t="s">
        <v>244</v>
      </c>
      <c r="B94" s="208"/>
      <c r="C94" s="208"/>
      <c r="D94" s="209"/>
      <c r="E94" s="83"/>
      <c r="F94" s="57"/>
      <c r="G94" s="118"/>
    </row>
    <row r="95" spans="1:9" s="84" customFormat="1" ht="33" x14ac:dyDescent="0.25">
      <c r="A95" s="33">
        <f>SUBTOTAL(3,$C$6:C95)</f>
        <v>83</v>
      </c>
      <c r="B95" s="85"/>
      <c r="C95" s="86" t="s">
        <v>245</v>
      </c>
      <c r="D95" s="86" t="s">
        <v>246</v>
      </c>
      <c r="E95" s="87">
        <v>71000</v>
      </c>
      <c r="F95" s="111">
        <f t="shared" si="1"/>
        <v>63900</v>
      </c>
      <c r="G95" s="264" t="s">
        <v>247</v>
      </c>
    </row>
    <row r="96" spans="1:9" s="84" customFormat="1" ht="49.5" x14ac:dyDescent="0.25">
      <c r="A96" s="33">
        <f>SUBTOTAL(3,$C$6:C96)</f>
        <v>84</v>
      </c>
      <c r="B96" s="85"/>
      <c r="C96" s="86" t="s">
        <v>248</v>
      </c>
      <c r="D96" s="86" t="s">
        <v>249</v>
      </c>
      <c r="E96" s="87">
        <v>86000</v>
      </c>
      <c r="F96" s="111">
        <f t="shared" si="1"/>
        <v>77400</v>
      </c>
      <c r="G96" s="265"/>
    </row>
    <row r="97" spans="1:8" ht="16.5" x14ac:dyDescent="0.25">
      <c r="A97" s="226" t="s">
        <v>250</v>
      </c>
      <c r="B97" s="226"/>
      <c r="C97" s="226"/>
      <c r="D97" s="226"/>
      <c r="E97" s="77"/>
      <c r="F97" s="57"/>
      <c r="G97" s="115"/>
      <c r="H97" s="31"/>
    </row>
    <row r="98" spans="1:8" ht="49.5" x14ac:dyDescent="0.25">
      <c r="A98" s="33">
        <f>SUBTOTAL(3,$C$6:C98)</f>
        <v>85</v>
      </c>
      <c r="B98" s="34"/>
      <c r="C98" s="36" t="s">
        <v>251</v>
      </c>
      <c r="D98" s="36" t="s">
        <v>252</v>
      </c>
      <c r="E98" s="79">
        <v>1968000</v>
      </c>
      <c r="F98" s="111">
        <f t="shared" si="1"/>
        <v>1771200</v>
      </c>
      <c r="G98" s="266" t="s">
        <v>253</v>
      </c>
      <c r="H98" s="31"/>
    </row>
    <row r="99" spans="1:8" ht="49.5" x14ac:dyDescent="0.25">
      <c r="A99" s="33">
        <f>SUBTOTAL(3,$C$6:C99)</f>
        <v>86</v>
      </c>
      <c r="B99" s="34"/>
      <c r="C99" s="36" t="s">
        <v>254</v>
      </c>
      <c r="D99" s="36" t="s">
        <v>255</v>
      </c>
      <c r="E99" s="79">
        <v>2952000</v>
      </c>
      <c r="F99" s="111">
        <f t="shared" si="1"/>
        <v>2656800</v>
      </c>
      <c r="G99" s="266"/>
      <c r="H99" s="31"/>
    </row>
    <row r="100" spans="1:8" ht="66" x14ac:dyDescent="0.25">
      <c r="A100" s="33">
        <f>SUBTOTAL(3,$C$6:C100)</f>
        <v>87</v>
      </c>
      <c r="B100" s="34"/>
      <c r="C100" s="36" t="s">
        <v>256</v>
      </c>
      <c r="D100" s="36" t="s">
        <v>257</v>
      </c>
      <c r="E100" s="79">
        <v>4100000</v>
      </c>
      <c r="F100" s="111">
        <f t="shared" si="1"/>
        <v>3690000</v>
      </c>
      <c r="G100" s="266"/>
      <c r="H100" s="31"/>
    </row>
    <row r="101" spans="1:8" ht="148.5" x14ac:dyDescent="0.25">
      <c r="A101" s="33">
        <f>SUBTOTAL(3,$C$6:C101)</f>
        <v>88</v>
      </c>
      <c r="B101" s="34"/>
      <c r="C101" s="30" t="s">
        <v>258</v>
      </c>
      <c r="D101" s="30" t="s">
        <v>259</v>
      </c>
      <c r="E101" s="60">
        <v>495000</v>
      </c>
      <c r="F101" s="111">
        <f t="shared" si="1"/>
        <v>445500</v>
      </c>
      <c r="G101" s="119" t="s">
        <v>260</v>
      </c>
      <c r="H101" s="31"/>
    </row>
    <row r="102" spans="1:8" ht="16.5" x14ac:dyDescent="0.25">
      <c r="A102" s="33">
        <f>SUBTOTAL(3,$C$6:C102)</f>
        <v>89</v>
      </c>
      <c r="B102" s="34"/>
      <c r="C102" s="30" t="s">
        <v>261</v>
      </c>
      <c r="D102" s="30" t="s">
        <v>262</v>
      </c>
      <c r="E102" s="60">
        <v>268000</v>
      </c>
      <c r="F102" s="111">
        <f t="shared" si="1"/>
        <v>241200</v>
      </c>
      <c r="G102" s="116"/>
      <c r="H102" s="31"/>
    </row>
    <row r="103" spans="1:8" ht="16.5" x14ac:dyDescent="0.25">
      <c r="A103" s="33">
        <f>SUBTOTAL(3,$C$6:C103)</f>
        <v>90</v>
      </c>
      <c r="B103" s="34"/>
      <c r="C103" s="30" t="s">
        <v>263</v>
      </c>
      <c r="D103" s="30" t="s">
        <v>264</v>
      </c>
      <c r="E103" s="60">
        <v>151000</v>
      </c>
      <c r="F103" s="111">
        <f t="shared" si="1"/>
        <v>135900</v>
      </c>
      <c r="G103" s="116"/>
      <c r="H103" s="31"/>
    </row>
    <row r="104" spans="1:8" ht="16.5" x14ac:dyDescent="0.25">
      <c r="A104" s="33">
        <f>SUBTOTAL(3,$C$6:C104)</f>
        <v>91</v>
      </c>
      <c r="B104" s="34"/>
      <c r="C104" s="30" t="s">
        <v>265</v>
      </c>
      <c r="D104" s="30" t="s">
        <v>266</v>
      </c>
      <c r="E104" s="60">
        <v>220000</v>
      </c>
      <c r="F104" s="111">
        <f t="shared" si="1"/>
        <v>198000</v>
      </c>
      <c r="G104" s="116"/>
      <c r="H104" s="31"/>
    </row>
    <row r="105" spans="1:8" ht="16.5" x14ac:dyDescent="0.25">
      <c r="A105" s="226" t="s">
        <v>267</v>
      </c>
      <c r="B105" s="226"/>
      <c r="C105" s="226"/>
      <c r="D105" s="226"/>
      <c r="E105" s="77"/>
      <c r="F105" s="57"/>
      <c r="G105" s="115"/>
      <c r="H105" s="31"/>
    </row>
    <row r="106" spans="1:8" ht="33" x14ac:dyDescent="0.25">
      <c r="A106" s="33">
        <f>SUBTOTAL(3,$C$6:C106)</f>
        <v>92</v>
      </c>
      <c r="B106" s="34"/>
      <c r="C106" s="30" t="s">
        <v>268</v>
      </c>
      <c r="D106" s="30" t="s">
        <v>269</v>
      </c>
      <c r="E106" s="60">
        <v>390000</v>
      </c>
      <c r="F106" s="111">
        <f t="shared" si="1"/>
        <v>351000</v>
      </c>
      <c r="G106" s="116"/>
      <c r="H106" s="31"/>
    </row>
    <row r="107" spans="1:8" ht="16.5" x14ac:dyDescent="0.25">
      <c r="A107" s="226" t="s">
        <v>270</v>
      </c>
      <c r="B107" s="226"/>
      <c r="C107" s="226"/>
      <c r="D107" s="226"/>
      <c r="E107" s="77"/>
      <c r="F107" s="57"/>
      <c r="G107" s="115"/>
      <c r="H107" s="31"/>
    </row>
    <row r="108" spans="1:8" ht="16.5" x14ac:dyDescent="0.25">
      <c r="A108" s="33">
        <f>SUBTOTAL(3,$C$6:C108)</f>
        <v>93</v>
      </c>
      <c r="B108" s="38"/>
      <c r="C108" s="36" t="s">
        <v>271</v>
      </c>
      <c r="D108" s="36" t="s">
        <v>61</v>
      </c>
      <c r="E108" s="78">
        <v>165000</v>
      </c>
      <c r="F108" s="111">
        <f t="shared" si="1"/>
        <v>148500</v>
      </c>
      <c r="G108" s="116"/>
      <c r="H108" s="31"/>
    </row>
    <row r="109" spans="1:8" ht="33" x14ac:dyDescent="0.25">
      <c r="A109" s="33">
        <f>SUBTOTAL(3,$C$6:C109)</f>
        <v>94</v>
      </c>
      <c r="B109" s="38"/>
      <c r="C109" s="36" t="s">
        <v>272</v>
      </c>
      <c r="D109" s="36" t="s">
        <v>273</v>
      </c>
      <c r="E109" s="78">
        <v>72000</v>
      </c>
      <c r="F109" s="111">
        <f t="shared" si="1"/>
        <v>64800</v>
      </c>
      <c r="G109" s="116"/>
      <c r="H109" s="31"/>
    </row>
    <row r="110" spans="1:8" ht="33" x14ac:dyDescent="0.25">
      <c r="A110" s="33">
        <f>SUBTOTAL(3,$C$6:C110)</f>
        <v>95</v>
      </c>
      <c r="B110" s="38"/>
      <c r="C110" s="36" t="s">
        <v>274</v>
      </c>
      <c r="D110" s="36" t="s">
        <v>275</v>
      </c>
      <c r="E110" s="78">
        <v>329000</v>
      </c>
      <c r="F110" s="111">
        <f t="shared" si="1"/>
        <v>296100</v>
      </c>
      <c r="G110" s="116"/>
      <c r="H110" s="31"/>
    </row>
    <row r="111" spans="1:8" ht="49.5" x14ac:dyDescent="0.25">
      <c r="A111" s="33">
        <f>SUBTOTAL(3,$C$6:C111)</f>
        <v>96</v>
      </c>
      <c r="B111" s="38"/>
      <c r="C111" s="36" t="s">
        <v>276</v>
      </c>
      <c r="D111" s="36" t="s">
        <v>277</v>
      </c>
      <c r="E111" s="78">
        <v>605000</v>
      </c>
      <c r="F111" s="111">
        <f t="shared" si="1"/>
        <v>544500</v>
      </c>
      <c r="G111" s="116"/>
      <c r="H111" s="31"/>
    </row>
    <row r="112" spans="1:8" ht="66" x14ac:dyDescent="0.25">
      <c r="A112" s="33">
        <f>SUBTOTAL(3,$C$6:C112)</f>
        <v>97</v>
      </c>
      <c r="B112" s="38"/>
      <c r="C112" s="70" t="s">
        <v>278</v>
      </c>
      <c r="D112" s="70" t="s">
        <v>279</v>
      </c>
      <c r="E112" s="78">
        <v>1100000</v>
      </c>
      <c r="F112" s="111">
        <f t="shared" si="1"/>
        <v>990000</v>
      </c>
      <c r="G112" s="116"/>
      <c r="H112" s="31"/>
    </row>
    <row r="113" spans="1:8" ht="16.5" x14ac:dyDescent="0.25">
      <c r="A113" s="33">
        <f>SUBTOTAL(3,$C$6:C113)</f>
        <v>98</v>
      </c>
      <c r="B113" s="38"/>
      <c r="C113" s="30" t="s">
        <v>280</v>
      </c>
      <c r="D113" s="30" t="s">
        <v>281</v>
      </c>
      <c r="E113" s="58">
        <v>220000</v>
      </c>
      <c r="F113" s="111">
        <f t="shared" si="1"/>
        <v>198000</v>
      </c>
      <c r="G113" s="116"/>
      <c r="H113" s="31"/>
    </row>
    <row r="114" spans="1:8" ht="33" x14ac:dyDescent="0.25">
      <c r="A114" s="33">
        <f>SUBTOTAL(3,$C$6:C114)</f>
        <v>99</v>
      </c>
      <c r="B114" s="38"/>
      <c r="C114" s="30" t="s">
        <v>282</v>
      </c>
      <c r="D114" s="30" t="s">
        <v>283</v>
      </c>
      <c r="E114" s="60">
        <v>220000</v>
      </c>
      <c r="F114" s="111">
        <f t="shared" si="1"/>
        <v>198000</v>
      </c>
      <c r="G114" s="116"/>
      <c r="H114" s="31"/>
    </row>
    <row r="115" spans="1:8" ht="16.5" x14ac:dyDescent="0.25">
      <c r="A115" s="207" t="s">
        <v>284</v>
      </c>
      <c r="B115" s="208"/>
      <c r="C115" s="208"/>
      <c r="D115" s="209"/>
      <c r="E115" s="57"/>
      <c r="F115" s="57"/>
      <c r="G115" s="115"/>
      <c r="H115" s="31"/>
    </row>
    <row r="116" spans="1:8" ht="16.5" x14ac:dyDescent="0.25">
      <c r="A116" s="33">
        <f>SUBTOTAL(3,$C$6:C116)</f>
        <v>100</v>
      </c>
      <c r="B116" s="38"/>
      <c r="C116" s="30" t="s">
        <v>285</v>
      </c>
      <c r="D116" s="30"/>
      <c r="E116" s="79">
        <v>165000</v>
      </c>
      <c r="F116" s="111">
        <f t="shared" si="1"/>
        <v>148500</v>
      </c>
      <c r="G116" s="116"/>
      <c r="H116" s="31"/>
    </row>
    <row r="117" spans="1:8" ht="16.5" x14ac:dyDescent="0.25">
      <c r="A117" s="33">
        <f>SUBTOTAL(3,$C$6:C117)</f>
        <v>101</v>
      </c>
      <c r="B117" s="38"/>
      <c r="C117" s="30" t="s">
        <v>286</v>
      </c>
      <c r="D117" s="30" t="s">
        <v>287</v>
      </c>
      <c r="E117" s="60">
        <v>220000</v>
      </c>
      <c r="F117" s="111">
        <f t="shared" si="1"/>
        <v>198000</v>
      </c>
      <c r="G117" s="116"/>
      <c r="H117" s="31"/>
    </row>
    <row r="118" spans="1:8" ht="132" x14ac:dyDescent="0.25">
      <c r="A118" s="33">
        <f>SUBTOTAL(3,$C$6:C118)</f>
        <v>102</v>
      </c>
      <c r="B118" s="38"/>
      <c r="C118" s="30" t="s">
        <v>288</v>
      </c>
      <c r="D118" s="30" t="s">
        <v>289</v>
      </c>
      <c r="E118" s="60">
        <v>380000</v>
      </c>
      <c r="F118" s="111">
        <f t="shared" si="1"/>
        <v>342000</v>
      </c>
      <c r="G118" s="116"/>
      <c r="H118" s="31"/>
    </row>
    <row r="119" spans="1:8" ht="16.5" x14ac:dyDescent="0.25">
      <c r="A119" s="207" t="s">
        <v>290</v>
      </c>
      <c r="B119" s="208"/>
      <c r="C119" s="208"/>
      <c r="D119" s="209"/>
      <c r="E119" s="57"/>
      <c r="F119" s="57"/>
      <c r="G119" s="115"/>
      <c r="H119" s="31"/>
    </row>
    <row r="120" spans="1:8" ht="16.5" x14ac:dyDescent="0.25">
      <c r="A120" s="33">
        <f>SUBTOTAL(3,$C$6:C120)</f>
        <v>103</v>
      </c>
      <c r="B120" s="38"/>
      <c r="C120" s="88" t="s">
        <v>291</v>
      </c>
      <c r="D120" s="88" t="s">
        <v>292</v>
      </c>
      <c r="E120" s="89">
        <v>233000</v>
      </c>
      <c r="F120" s="111">
        <f t="shared" si="1"/>
        <v>209700</v>
      </c>
      <c r="G120" s="116"/>
      <c r="H120" s="31"/>
    </row>
    <row r="121" spans="1:8" ht="16.5" x14ac:dyDescent="0.25">
      <c r="A121" s="33">
        <f>SUBTOTAL(3,$C$6:C121)</f>
        <v>104</v>
      </c>
      <c r="B121" s="38"/>
      <c r="C121" s="90" t="s">
        <v>293</v>
      </c>
      <c r="D121" s="90" t="s">
        <v>294</v>
      </c>
      <c r="E121" s="91">
        <v>227000</v>
      </c>
      <c r="F121" s="111">
        <f t="shared" si="1"/>
        <v>204300</v>
      </c>
      <c r="G121" s="116"/>
      <c r="H121" s="31"/>
    </row>
    <row r="122" spans="1:8" ht="16.5" x14ac:dyDescent="0.25">
      <c r="A122" s="33">
        <f>SUBTOTAL(3,$C$6:C122)</f>
        <v>105</v>
      </c>
      <c r="B122" s="38"/>
      <c r="C122" s="90" t="s">
        <v>295</v>
      </c>
      <c r="D122" s="90" t="s">
        <v>296</v>
      </c>
      <c r="E122" s="91">
        <v>72000</v>
      </c>
      <c r="F122" s="111">
        <f t="shared" si="1"/>
        <v>64800</v>
      </c>
      <c r="G122" s="116"/>
      <c r="H122" s="31"/>
    </row>
    <row r="123" spans="1:8" ht="16.5" x14ac:dyDescent="0.25">
      <c r="A123" s="207" t="s">
        <v>297</v>
      </c>
      <c r="B123" s="208"/>
      <c r="C123" s="208"/>
      <c r="D123" s="209"/>
      <c r="E123" s="92"/>
      <c r="F123" s="57"/>
      <c r="G123" s="115"/>
      <c r="H123" s="31"/>
    </row>
    <row r="124" spans="1:8" ht="16.5" x14ac:dyDescent="0.25">
      <c r="A124" s="33">
        <f>SUBTOTAL(3,$C$6:C124)</f>
        <v>106</v>
      </c>
      <c r="B124" s="38"/>
      <c r="C124" s="30" t="s">
        <v>298</v>
      </c>
      <c r="D124" s="30"/>
      <c r="E124" s="235">
        <v>183000</v>
      </c>
      <c r="F124" s="259">
        <f t="shared" si="1"/>
        <v>164700</v>
      </c>
      <c r="G124" s="116"/>
      <c r="H124" s="31"/>
    </row>
    <row r="125" spans="1:8" ht="16.5" x14ac:dyDescent="0.25">
      <c r="A125" s="33">
        <f>SUBTOTAL(3,$C$6:C125)</f>
        <v>107</v>
      </c>
      <c r="B125" s="38"/>
      <c r="C125" s="30" t="s">
        <v>299</v>
      </c>
      <c r="D125" s="30"/>
      <c r="E125" s="236"/>
      <c r="F125" s="260"/>
      <c r="G125" s="116"/>
      <c r="H125" s="31"/>
    </row>
    <row r="126" spans="1:8" ht="16.5" x14ac:dyDescent="0.25">
      <c r="A126" s="33">
        <f>SUBTOTAL(3,$C$6:C126)</f>
        <v>108</v>
      </c>
      <c r="B126" s="38"/>
      <c r="C126" s="30" t="s">
        <v>300</v>
      </c>
      <c r="D126" s="30"/>
      <c r="E126" s="236"/>
      <c r="F126" s="260"/>
      <c r="G126" s="116"/>
      <c r="H126" s="31"/>
    </row>
    <row r="127" spans="1:8" ht="16.5" x14ac:dyDescent="0.25">
      <c r="A127" s="33">
        <f>SUBTOTAL(3,$C$6:C127)</f>
        <v>109</v>
      </c>
      <c r="B127" s="38"/>
      <c r="C127" s="35" t="s">
        <v>301</v>
      </c>
      <c r="D127" s="30"/>
      <c r="E127" s="237"/>
      <c r="F127" s="261"/>
      <c r="G127" s="116"/>
      <c r="H127" s="31"/>
    </row>
    <row r="128" spans="1:8" ht="16.5" x14ac:dyDescent="0.25">
      <c r="A128" s="93"/>
      <c r="B128" s="94"/>
      <c r="C128" s="93"/>
      <c r="D128" s="93"/>
      <c r="E128" s="95"/>
      <c r="F128" s="95"/>
      <c r="G128" s="120"/>
    </row>
    <row r="129" spans="1:7" s="16" customFormat="1" ht="16.5" x14ac:dyDescent="0.25">
      <c r="A129" s="238" t="s">
        <v>48</v>
      </c>
      <c r="B129" s="238"/>
      <c r="C129" s="238"/>
      <c r="D129" s="238"/>
      <c r="E129" s="15"/>
      <c r="F129" s="15"/>
      <c r="G129" s="121"/>
    </row>
    <row r="130" spans="1:7" s="16" customFormat="1" ht="16.5" x14ac:dyDescent="0.25">
      <c r="A130" s="97"/>
      <c r="B130" s="233" t="s">
        <v>49</v>
      </c>
      <c r="C130" s="233"/>
      <c r="D130" s="233"/>
      <c r="E130" s="233"/>
      <c r="F130" s="233"/>
      <c r="G130" s="233"/>
    </row>
    <row r="131" spans="1:7" s="16" customFormat="1" ht="16.5" x14ac:dyDescent="0.25">
      <c r="A131" s="97"/>
      <c r="B131" s="233" t="s">
        <v>50</v>
      </c>
      <c r="C131" s="233"/>
      <c r="D131" s="233"/>
      <c r="E131" s="233"/>
      <c r="F131" s="233"/>
      <c r="G131" s="233"/>
    </row>
    <row r="132" spans="1:7" s="17" customFormat="1" ht="39.75" customHeight="1" x14ac:dyDescent="0.25">
      <c r="A132" s="98"/>
      <c r="B132" s="233" t="s">
        <v>51</v>
      </c>
      <c r="C132" s="233"/>
      <c r="D132" s="233"/>
      <c r="E132" s="233"/>
      <c r="F132" s="233"/>
      <c r="G132" s="233"/>
    </row>
    <row r="133" spans="1:7" s="18" customFormat="1" ht="36" customHeight="1" x14ac:dyDescent="0.25">
      <c r="A133" s="99"/>
      <c r="B133" s="234" t="s">
        <v>52</v>
      </c>
      <c r="C133" s="234"/>
      <c r="D133" s="234"/>
      <c r="E133" s="234"/>
      <c r="F133" s="234"/>
      <c r="G133" s="234"/>
    </row>
    <row r="134" spans="1:7" s="8" customFormat="1" ht="16.5" x14ac:dyDescent="0.25">
      <c r="A134" s="96"/>
      <c r="B134" s="233" t="s">
        <v>53</v>
      </c>
      <c r="C134" s="233"/>
      <c r="D134" s="233"/>
      <c r="E134" s="233"/>
      <c r="F134" s="233"/>
      <c r="G134" s="233"/>
    </row>
    <row r="135" spans="1:7" s="8" customFormat="1" ht="16.5" x14ac:dyDescent="0.25">
      <c r="A135" s="96"/>
      <c r="B135" s="98" t="s">
        <v>54</v>
      </c>
      <c r="C135" s="98"/>
      <c r="D135" s="100"/>
      <c r="E135" s="15"/>
      <c r="F135" s="15"/>
      <c r="G135" s="122"/>
    </row>
    <row r="136" spans="1:7" s="8" customFormat="1" ht="16.5" x14ac:dyDescent="0.25">
      <c r="A136" s="96"/>
      <c r="B136" s="98" t="s">
        <v>55</v>
      </c>
      <c r="C136" s="98"/>
      <c r="D136" s="100"/>
      <c r="E136" s="15"/>
      <c r="F136" s="15"/>
      <c r="G136" s="122"/>
    </row>
    <row r="137" spans="1:7" s="19" customFormat="1" ht="15.75" customHeight="1" x14ac:dyDescent="0.25">
      <c r="A137" s="101" t="s">
        <v>56</v>
      </c>
      <c r="B137" s="102"/>
      <c r="C137" s="102"/>
      <c r="D137" s="102"/>
      <c r="E137" s="103"/>
      <c r="F137" s="103"/>
      <c r="G137" s="123"/>
    </row>
    <row r="138" spans="1:7" s="8" customFormat="1" ht="15.75" customHeight="1" x14ac:dyDescent="0.25">
      <c r="A138" s="96"/>
      <c r="B138" s="14" t="s">
        <v>57</v>
      </c>
      <c r="C138" s="14"/>
      <c r="D138" s="100"/>
      <c r="E138" s="104"/>
      <c r="F138" s="104"/>
      <c r="G138" s="122"/>
    </row>
    <row r="139" spans="1:7" s="8" customFormat="1" ht="15.75" customHeight="1" x14ac:dyDescent="0.25">
      <c r="A139" s="96"/>
      <c r="B139" s="14" t="s">
        <v>58</v>
      </c>
      <c r="C139" s="14"/>
      <c r="D139" s="100"/>
      <c r="E139" s="104"/>
      <c r="F139" s="104"/>
      <c r="G139" s="122"/>
    </row>
    <row r="140" spans="1:7" s="8" customFormat="1" ht="15.75" customHeight="1" x14ac:dyDescent="0.25">
      <c r="A140" s="96"/>
      <c r="B140" s="14" t="s">
        <v>59</v>
      </c>
      <c r="C140" s="14"/>
      <c r="D140" s="100"/>
      <c r="E140" s="104"/>
      <c r="F140" s="104"/>
      <c r="G140" s="122"/>
    </row>
  </sheetData>
  <autoFilter ref="A4:L126" xr:uid="{71AA9008-1D99-4D35-AB22-99F80B998BE3}">
    <filterColumn colId="1" showButton="0"/>
  </autoFilter>
  <mergeCells count="41">
    <mergeCell ref="B11:B13"/>
    <mergeCell ref="G11:G13"/>
    <mergeCell ref="B14:B17"/>
    <mergeCell ref="G15:G17"/>
    <mergeCell ref="B4:C4"/>
    <mergeCell ref="B8:B9"/>
    <mergeCell ref="B75:B78"/>
    <mergeCell ref="B19:B20"/>
    <mergeCell ref="G19:G20"/>
    <mergeCell ref="B24:B36"/>
    <mergeCell ref="B37:B39"/>
    <mergeCell ref="D37:D39"/>
    <mergeCell ref="G37:G39"/>
    <mergeCell ref="B41:B47"/>
    <mergeCell ref="B48:B49"/>
    <mergeCell ref="B50:B52"/>
    <mergeCell ref="B54:B55"/>
    <mergeCell ref="B57:B70"/>
    <mergeCell ref="A107:D107"/>
    <mergeCell ref="B79:B81"/>
    <mergeCell ref="B82:B85"/>
    <mergeCell ref="B86:B88"/>
    <mergeCell ref="H86:I86"/>
    <mergeCell ref="A89:D89"/>
    <mergeCell ref="B92:B93"/>
    <mergeCell ref="A94:D94"/>
    <mergeCell ref="G95:G96"/>
    <mergeCell ref="A97:D97"/>
    <mergeCell ref="G98:G100"/>
    <mergeCell ref="A105:D105"/>
    <mergeCell ref="A115:D115"/>
    <mergeCell ref="A119:D119"/>
    <mergeCell ref="A123:D123"/>
    <mergeCell ref="E124:E127"/>
    <mergeCell ref="A129:D129"/>
    <mergeCell ref="B131:G131"/>
    <mergeCell ref="B132:G132"/>
    <mergeCell ref="B133:G133"/>
    <mergeCell ref="B134:G134"/>
    <mergeCell ref="F124:F127"/>
    <mergeCell ref="B130:G1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DV NGOÀI GÓI</vt:lpstr>
      <vt:lpstr>trong gói</vt:lpstr>
      <vt:lpstr>Danh mục phát sinh ngoài gói</vt:lpstr>
      <vt:lpstr>'DV NGOÀI GÓI'!Print_Area</vt:lpstr>
      <vt:lpstr>'trong gói'!Print_Area</vt:lpstr>
      <vt:lpstr>'DV NGOÀI GÓI'!Print_Titles</vt:lpstr>
      <vt:lpstr>'trong gói'!Print_Titles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2024-05-25T04:02:19Z</cp:lastPrinted>
  <dcterms:created xsi:type="dcterms:W3CDTF">2023-03-09T09:24:31Z</dcterms:created>
  <dcterms:modified xsi:type="dcterms:W3CDTF">2025-03-29T01:59:58Z</dcterms:modified>
</cp:coreProperties>
</file>