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G:\LÀM VIỆC\DATA_TN\Hoàng\SALE\ĐƠN VỊ THỰC HIỆN\XÍ NGHIỆP THỦY ĐIỆN ĐĂK PRING\2025\"/>
    </mc:Choice>
  </mc:AlternateContent>
  <xr:revisionPtr revIDLastSave="0" documentId="13_ncr:1_{C7ECF007-637D-48E6-AA55-8798E31FF437}" xr6:coauthVersionLast="47" xr6:coauthVersionMax="47" xr10:uidLastSave="{00000000-0000-0000-0000-000000000000}"/>
  <bookViews>
    <workbookView xWindow="-120" yWindow="-120" windowWidth="20730" windowHeight="11160" firstSheet="1" activeTab="1" xr2:uid="{00000000-000D-0000-FFFF-FFFF00000000}"/>
  </bookViews>
  <sheets>
    <sheet name="Thiện Phước" sheetId="13" state="hidden" r:id="rId1"/>
    <sheet name="HK" sheetId="12" r:id="rId2"/>
    <sheet name="TN" sheetId="5" r:id="rId3"/>
    <sheet name="BAO GIA Đ2" sheetId="6" state="hidden" r:id="rId4"/>
    <sheet name="báo gia nn" sheetId="7" state="hidden" r:id="rId5"/>
    <sheet name="199Đ1" sheetId="8" state="hidden" r:id="rId6"/>
    <sheet name="199Đ2" sheetId="9" state="hidden" r:id="rId7"/>
    <sheet name="TP" sheetId="10" r:id="rId8"/>
    <sheet name="T.PHUOC2" sheetId="11" state="hidden" r:id="rId9"/>
  </sheets>
  <definedNames>
    <definedName name="_xlnm._FilterDatabase" localSheetId="5" hidden="1">'199Đ1'!$A$16:$G$40</definedName>
    <definedName name="_xlnm.Print_Area" localSheetId="6">'199Đ2'!$A$1:$WVK$26</definedName>
    <definedName name="_xlnm.Print_Area" localSheetId="3">'BAO GIA Đ2'!$A$1:$G$39</definedName>
    <definedName name="_xlnm.Print_Area" localSheetId="4">'báo gia nn'!$A$1:$H$30</definedName>
    <definedName name="_xlnm.Print_Area" localSheetId="1">HK!$A$1:$D$60</definedName>
    <definedName name="_xlnm.Print_Area" localSheetId="2">TN!$A$1:$G$92</definedName>
    <definedName name="_xlnm.Print_Area" localSheetId="7">TP!$A$1:$D$55</definedName>
    <definedName name="_xlnm.Print_Area" localSheetId="0">'Thiện Phước'!$A$1:$F$68</definedName>
    <definedName name="_xlnm.Print_Titles" localSheetId="1">HK!$9:$9</definedName>
    <definedName name="_xlnm.Print_Titles" localSheetId="2">TN!$14:$14</definedName>
    <definedName name="_xlnm.Print_Titles" localSheetId="7">TP!$8:$8</definedName>
    <definedName name="_xlnm.Print_Titles" localSheetId="0">'Thiện Phước'!$9:$9</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 i="12" l="1"/>
  <c r="D40" i="12"/>
  <c r="E50" i="12"/>
  <c r="E49" i="12"/>
  <c r="E48" i="12"/>
  <c r="E42" i="12"/>
  <c r="D51" i="12" s="1"/>
  <c r="E16" i="12"/>
  <c r="D39" i="10"/>
  <c r="F49" i="10"/>
  <c r="F48" i="10"/>
  <c r="F47" i="10"/>
  <c r="F46" i="10"/>
  <c r="F41" i="10"/>
  <c r="E65" i="5"/>
  <c r="G64" i="5"/>
  <c r="G63" i="5"/>
  <c r="G62" i="5"/>
  <c r="E60" i="5"/>
  <c r="G58" i="5"/>
  <c r="G57" i="5"/>
  <c r="G56" i="5"/>
  <c r="G55" i="5"/>
  <c r="G49" i="5"/>
  <c r="E52" i="13"/>
  <c r="F51" i="13"/>
  <c r="F50" i="13"/>
  <c r="F49" i="13"/>
  <c r="F52" i="13" s="1"/>
  <c r="F48" i="13"/>
  <c r="E46" i="13"/>
  <c r="F45" i="13"/>
  <c r="F44" i="13"/>
  <c r="F43" i="13"/>
  <c r="F42" i="13"/>
  <c r="F41" i="13"/>
  <c r="F40" i="13"/>
  <c r="F39" i="13"/>
  <c r="F46" i="13" s="1"/>
  <c r="E37" i="13"/>
  <c r="F36" i="13"/>
  <c r="F35" i="13"/>
  <c r="F34" i="13"/>
  <c r="F33" i="13"/>
  <c r="F37" i="13" s="1"/>
  <c r="E31" i="13"/>
  <c r="F30" i="13"/>
  <c r="F29" i="13"/>
  <c r="F28" i="13"/>
  <c r="F27" i="13"/>
  <c r="F26" i="13"/>
  <c r="F25" i="13"/>
  <c r="F24" i="13"/>
  <c r="F23" i="13"/>
  <c r="F22" i="13"/>
  <c r="F21" i="13"/>
  <c r="F20" i="13"/>
  <c r="F19" i="13"/>
  <c r="F18" i="13"/>
  <c r="F11" i="13"/>
  <c r="F31" i="13" s="1"/>
  <c r="E36" i="12"/>
  <c r="E33" i="12"/>
  <c r="E32" i="12"/>
  <c r="E31" i="12"/>
  <c r="E20" i="12"/>
  <c r="E11" i="12"/>
  <c r="D19" i="11"/>
  <c r="F17" i="11"/>
  <c r="F16" i="11"/>
  <c r="F15" i="11"/>
  <c r="F14" i="11"/>
  <c r="F9" i="11"/>
  <c r="F37" i="10"/>
  <c r="F17" i="10"/>
  <c r="F18" i="10"/>
  <c r="F19" i="10"/>
  <c r="F22" i="10"/>
  <c r="F23" i="10"/>
  <c r="F26" i="10"/>
  <c r="F27" i="10"/>
  <c r="F30" i="10"/>
  <c r="F31" i="10"/>
  <c r="F15" i="10"/>
  <c r="F36" i="10"/>
  <c r="F35" i="10"/>
  <c r="F34" i="10"/>
  <c r="F32" i="10"/>
  <c r="F29" i="10"/>
  <c r="F28" i="10"/>
  <c r="F25" i="10"/>
  <c r="F24" i="10"/>
  <c r="F21" i="10"/>
  <c r="F20" i="10"/>
  <c r="F16" i="10"/>
  <c r="F10" i="10"/>
  <c r="F39" i="10" l="1"/>
  <c r="G65" i="5"/>
  <c r="G60" i="5"/>
  <c r="F53" i="13"/>
  <c r="F51" i="10"/>
  <c r="F19" i="11"/>
  <c r="D51" i="10"/>
  <c r="F19" i="9" l="1"/>
  <c r="F11" i="9"/>
  <c r="F16" i="9"/>
  <c r="F17" i="9"/>
  <c r="F18" i="9"/>
  <c r="D21" i="9"/>
  <c r="F21" i="9" l="1"/>
  <c r="F36" i="8" l="1"/>
  <c r="F37" i="8"/>
  <c r="F38" i="8"/>
  <c r="F35" i="8"/>
  <c r="F33" i="8"/>
  <c r="F32" i="8"/>
  <c r="F31" i="8"/>
  <c r="F18" i="8"/>
  <c r="F19" i="8"/>
  <c r="F20" i="8"/>
  <c r="F21" i="8"/>
  <c r="F22" i="8"/>
  <c r="F23" i="8"/>
  <c r="F24" i="8"/>
  <c r="F25" i="8"/>
  <c r="F26" i="8"/>
  <c r="F27" i="8"/>
  <c r="F28" i="8"/>
  <c r="F29" i="8"/>
  <c r="F30" i="8"/>
  <c r="F17" i="8"/>
  <c r="F16" i="8"/>
  <c r="F11" i="8"/>
  <c r="D40" i="8"/>
  <c r="F40" i="8" l="1"/>
  <c r="E47" i="5" l="1"/>
  <c r="E13" i="7" l="1"/>
  <c r="G11" i="7"/>
  <c r="G12" i="7"/>
  <c r="G10" i="7"/>
  <c r="G13" i="7" l="1"/>
  <c r="G24" i="5"/>
  <c r="G25" i="5"/>
  <c r="G26" i="5"/>
  <c r="G27" i="5"/>
  <c r="G28" i="5"/>
  <c r="G29" i="5"/>
  <c r="G30" i="5"/>
  <c r="G31" i="5"/>
  <c r="G32" i="5"/>
  <c r="G33" i="5"/>
  <c r="G34" i="5"/>
  <c r="G35" i="5"/>
  <c r="G36" i="5"/>
  <c r="G37" i="5"/>
  <c r="G38" i="5"/>
  <c r="G39" i="5"/>
  <c r="G40" i="5"/>
  <c r="G42" i="5"/>
  <c r="G43" i="5"/>
  <c r="G44" i="5"/>
  <c r="G45" i="5"/>
  <c r="G23" i="5"/>
  <c r="G16" i="5"/>
  <c r="G47" i="5" l="1"/>
  <c r="G20" i="6"/>
  <c r="E25" i="6" l="1"/>
  <c r="G23" i="6"/>
  <c r="G22" i="6"/>
  <c r="G21" i="6"/>
  <c r="G14" i="6"/>
  <c r="G25" i="6" l="1"/>
</calcChain>
</file>

<file path=xl/sharedStrings.xml><?xml version="1.0" encoding="utf-8"?>
<sst xmlns="http://schemas.openxmlformats.org/spreadsheetml/2006/main" count="554" uniqueCount="246">
  <si>
    <t>STT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</si>
  <si>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</si>
  <si>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</si>
  <si>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</si>
  <si>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</si>
  <si>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</si>
  <si>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</si>
  <si>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</si>
  <si>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Điện tâm đồ. (Đo điện tim) 12 kênh (Hãng GE - Mỹ)</t>
  </si>
  <si>
    <t>Phát hiện sớm các bệnh lý thiếu máu cơ tim, rối loạn nhịp tim</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</si>
  <si>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</si>
  <si>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</si>
  <si>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</si>
  <si>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Cholesterol TP (Hãng Roche - Thụy sỹ - Hóa chất chính hãng)</t>
  </si>
  <si>
    <t>Cholesterol toàn phần</t>
  </si>
  <si>
    <t>Triglycerid (Hãng Roche - Thụy sỹ - Hóa chất chính hãng)</t>
  </si>
  <si>
    <t>1 dạng chất béo</t>
  </si>
  <si>
    <t>Định lượng GLUCOSE máu. (Hãng Roche - Thụy sỹ - Hóa chất chính hãng - Hóa chất chính hãng)</t>
  </si>
  <si>
    <t>Phát hiện các bất thường về đường máu</t>
  </si>
  <si>
    <t>Định lượng CREATINIE máu (Hãng Roche - Thụy sỹ - Hóa chất chính hãng - Hóa chất chính hãng)</t>
  </si>
  <si>
    <t>Đánh giá chức năng thận.</t>
  </si>
  <si>
    <t>AST ( SGOT )  (Hãng Roche - Thụy sỹ - Hóa chất chính hãng - Hóa chất chính hãng)</t>
  </si>
  <si>
    <t>Phát hiện tình trạng viêm gan</t>
  </si>
  <si>
    <t>ALT ( SGPT )  (Hãng Roche - Thụy sỹ - Hóa chất chính hãng - Hóa chất chính hãng)</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</si>
  <si>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</si>
  <si>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</si>
  <si>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</si>
  <si>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</si>
  <si>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</si>
  <si>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</si>
  <si>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</si>
  <si>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</si>
  <si>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</si>
  <si>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</si>
  <si>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</si>
  <si>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</si>
  <si>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</si>
  <si>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các bệnh lý về sản phụ khoa.</t>
  </si>
  <si>
    <t>Đơn giá (VND)</t>
  </si>
  <si>
    <t>Total PSA và Free PSA  trong máu (Hãng Roche - Thụy sỹ - Hóa chất chính hãng)</t>
  </si>
  <si>
    <t>Phát hiện sớm, chính xác các bệnh lý về tuyến giáp (bướu cổ).</t>
  </si>
  <si>
    <t>. Điện thoại: 02363. 828489  / 02362.525379</t>
  </si>
  <si>
    <t>. Email: thiennhanhospital@gmail.com</t>
  </si>
  <si>
    <t>Kiểm tra chức năng thận</t>
  </si>
  <si>
    <t xml:space="preserve">CÔNG TY CỔ PHẦN BỆNH VIỆN THIỆN NHÂN ĐÀ NẴNG 
Số 276-278-280 Đống Đa - P Thanh Bình -Thành Phố Đà Nẵng 
Điện Thoại : 0236.828489 - 0236. 568988 
Email : Thiennhanhospital@gmail.com
</t>
  </si>
  <si>
    <t xml:space="preserve">     . Đơn giá trên đã bao gồm hóa đơn tài chính (không chịu thuế VAT).</t>
  </si>
  <si>
    <t>. Ms Diệp ( PGĐ.KD) : 0937 334 583</t>
  </si>
  <si>
    <t>Công ty cổ phần Thiện Nhân Đà Nẵng xin gửi đến Quý Công ty/Đơn vị bảng báo giá các danh mục khám (Bao gồm các hạng mục khám bệnh và các xét nghiệm) của gói khám sức khỏe tổng quát định kỳ như sau:</t>
  </si>
  <si>
    <t>Urea</t>
  </si>
  <si>
    <t>Định lượng nồng độ Urea Nitrogen có trong máu</t>
  </si>
  <si>
    <t>Chỉ điểm ung thư</t>
  </si>
  <si>
    <t>Chỉ điểm ung thư tiền liệt tuyến</t>
  </si>
  <si>
    <t>Siêu âm</t>
  </si>
  <si>
    <t>Siêu âm màu Bụng - Tổng Quát  (Máy Siemens Sequoia 2022- Đức hiện đại nhất )</t>
  </si>
  <si>
    <t>Siêu âm Tuyến giáp  (Máy Siemens Sequoia 2022- Đức hiện đại nhất )</t>
  </si>
  <si>
    <t>BẢNG BÁO GIÁ GÓI KHÁM SỨC KHỎE TỔNG QUÁT</t>
  </si>
  <si>
    <t>Khám tổng quát</t>
  </si>
  <si>
    <t>Khám chuyên khoa Nội, ngoại tổng quát, Chuyên khoa TMH, Chuyên Khoa RMH, Chuyên khoa mắt, chuyên khoa da liễu, Phụ khoa (đối với nữ) cân đo, huyết áp,….</t>
  </si>
  <si>
    <t>Phát hiện các bệnh lý sơ bộ da liễu</t>
  </si>
  <si>
    <t>Chẩn đoán hình ảnh</t>
  </si>
  <si>
    <t>Nước tiểu toàn phần</t>
  </si>
  <si>
    <t>Công thức máu</t>
  </si>
  <si>
    <t>Kiểm tra đường huyết</t>
  </si>
  <si>
    <t>Kiểm tra chức năng gan</t>
  </si>
  <si>
    <t>Miễn phí</t>
  </si>
  <si>
    <t xml:space="preserve">TỔNG CỘNG </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</si>
  <si>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</si>
  <si>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</si>
  <si>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</si>
  <si>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</si>
  <si>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</si>
  <si>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</si>
  <si>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</si>
  <si>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</si>
  <si>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</si>
  <si>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</si>
  <si>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Gamma GT  (Hãng Roche - Thụy sỹ - Hóa chất chính hãng - Hóa chất chính hãng)</t>
  </si>
  <si>
    <t>Phát hiện tình trạng viêm gan do độc gan, đặc biệt do bia rượu.</t>
  </si>
  <si>
    <t>AFP  trong máu (Hãng Roche - Thụy sỹ - Hóa chất chính hãng)</t>
  </si>
  <si>
    <t xml:space="preserve">Chỉ điểm ung thư gan </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</si>
  <si>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</si>
  <si>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</si>
  <si>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</si>
  <si>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</si>
  <si>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Cyfra 21-1  trong máu (Hãng Roche - Thụy sỹ - Hóa chất chính hãng)</t>
  </si>
  <si>
    <t xml:space="preserve">Chỉ điểm ung thư phổi tế bào lớn </t>
  </si>
  <si>
    <t>Kính gửi: XÍ NGHIỆP THUỶ ĐIỆN ĐĂK PRING</t>
  </si>
  <si>
    <t>Số lượng</t>
  </si>
  <si>
    <t>Thành tiền</t>
  </si>
  <si>
    <t xml:space="preserve">     . Báo giá này có hiệu lực kể từ ngày báo giá cho đến hết năm 2024</t>
  </si>
  <si>
    <r>
      <rPr>
        <b/>
        <sz val="12"/>
        <color theme="1"/>
        <rFont val="Times New Roman"/>
        <family val="1"/>
      </rPr>
      <t>CÔNG TY CỔ PHẦN THIỆN NHÂN ĐÀ NẴNG</t>
    </r>
    <r>
      <rPr>
        <sz val="12"/>
        <color theme="1"/>
        <rFont val="Times New Roman"/>
        <family val="1"/>
      </rPr>
      <t xml:space="preserve"> 
Số 276-278-280 Đống Đa - P Thanh Bình -Thành Phố Đà Nẵng 
Điện Thoại : 0236.828489 - 0236. 568988 
Email : Thiennhanhospital@gmail.com</t>
    </r>
  </si>
  <si>
    <t>BẢNG BÁO GIÁ GÓI KHÁM SỨC KHỎE BỆNH NGHỀ NGHIỆP</t>
  </si>
  <si>
    <t>TT</t>
  </si>
  <si>
    <t xml:space="preserve">Chức năng khám </t>
  </si>
  <si>
    <t>Đơn giá ( VNĐ)</t>
  </si>
  <si>
    <t>Ghi chú</t>
  </si>
  <si>
    <t>Khám bệnh nghề nghiệp</t>
  </si>
  <si>
    <t xml:space="preserve">Đo chức năng hô hấp </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</si>
  <si>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</si>
  <si>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</si>
  <si>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</si>
  <si>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Lập sổ khám bệnh nghề nghiệp</t>
  </si>
  <si>
    <t xml:space="preserve">Tổng cộng: </t>
  </si>
  <si>
    <t>Đà Nẵng, Ngày     tháng 2 năm 2024</t>
  </si>
  <si>
    <t>BỆNH VIỆN 199</t>
  </si>
  <si>
    <t>216 Nguyễn Công Trứ, Sơn Trà, Đà Nẵng</t>
  </si>
  <si>
    <t>Hotline: 1900 986868 - Email: cskh@benhvien199.vn</t>
  </si>
  <si>
    <t>Chúng tôi xin trân trọng gửi đến  quý Công ty bảng chào giá một số danh mục khám bệnh được đề nghị như sau:</t>
  </si>
  <si>
    <t xml:space="preserve">Định lượng CREATINIE máu </t>
  </si>
  <si>
    <t xml:space="preserve">LDL-cholesterol  </t>
  </si>
  <si>
    <t xml:space="preserve">AFP  trong máu </t>
  </si>
  <si>
    <t>Ca 72-4  trong máu</t>
  </si>
  <si>
    <t xml:space="preserve">     . Đơn giá trên đã bao gồm hóa đơn VAT (0%).</t>
  </si>
  <si>
    <t xml:space="preserve">     . Hân hạnh được phục vụ Quý Công ty!</t>
  </si>
  <si>
    <t>5 Chuyên Khoa</t>
  </si>
  <si>
    <t>Khám Nội</t>
  </si>
  <si>
    <t>Khám Ngoại</t>
  </si>
  <si>
    <t>Khám Răng Hàm Mặt</t>
  </si>
  <si>
    <t>Khám Tai Mũi Họng</t>
  </si>
  <si>
    <t>Khám Mắt</t>
  </si>
  <si>
    <t xml:space="preserve">Chụp X-Quang tim phổi kỹ thuật số </t>
  </si>
  <si>
    <t xml:space="preserve">Siêu âm màu Bụng - Tổng Quát </t>
  </si>
  <si>
    <t xml:space="preserve">Siêu âm Tuyến giáp  </t>
  </si>
  <si>
    <t>Điện tâm đồ. (Đo điện tim)</t>
  </si>
  <si>
    <t>Nước tiểu 10 thông số.</t>
  </si>
  <si>
    <t xml:space="preserve">VLDL - cholesterol  </t>
  </si>
  <si>
    <t>Cholesterol TP</t>
  </si>
  <si>
    <t xml:space="preserve">Triglycerid </t>
  </si>
  <si>
    <t xml:space="preserve">HDL-cholesterol  </t>
  </si>
  <si>
    <t xml:space="preserve">Cyfra 21-1  trong máu </t>
  </si>
  <si>
    <t xml:space="preserve">Total PSA và Free PSA  trong máu </t>
  </si>
  <si>
    <t xml:space="preserve">CEA trong máu </t>
  </si>
  <si>
    <t>Tổng phân tích tế bào máu bằng máy Laser.</t>
  </si>
  <si>
    <t>Định lượng GLUCOSE máu.</t>
  </si>
  <si>
    <t xml:space="preserve">AST ( SGOT )  </t>
  </si>
  <si>
    <t>ALT ( SGPT )</t>
  </si>
  <si>
    <t xml:space="preserve">Gamma GT </t>
  </si>
  <si>
    <t xml:space="preserve">Định lượng ACID URIC máu </t>
  </si>
  <si>
    <t>PHÒNG KHÁM THIỆN PHƯỚC ĐÀ NẴNG
 Số nhà 82 Quang Trung, P. Thạch Thang, Q. Hải Châu, Tp. Đà Nẵng
Điện thoại: 0236 3866 577</t>
  </si>
  <si>
    <t>BẢNG BÁO GIÁ GÓI KHÁM SỨC KHỎE</t>
  </si>
  <si>
    <t xml:space="preserve">     . Đơn giá trên đã bao gồm hóa đơn tài chính (VAT 0%).</t>
  </si>
  <si>
    <t>Đà Nẵng, ngày    tháng  02 năm 2024</t>
  </si>
  <si>
    <t>Đà Nẵng, Ngày     tháng   năm 2025</t>
  </si>
  <si>
    <t>PHÒNG KHÁM ĐA KHOA HOÀ KHÁNH
Địa chỉ: 643 Tôn Đức Thắng - P. Hoà Khánh Nam - Q.Liên Chiểu - Thành phố Đà Nẵng
Điện thoại: 0236.2640.116 - 0938.863.804
Email: hoakhanhclinic@gmail.com</t>
  </si>
  <si>
    <t>Phòng khám đa khoa Hoà Khánh xin gửi đến quý đơn vị bảng báo giá danh mục khám:</t>
  </si>
  <si>
    <t>Stt</t>
  </si>
  <si>
    <t>Khám chuyên khoa Nội, Chuyên khoa TMH, Chuyên Khoa RMH, Chuyên khoa mắt, cân đo, huyết áp,….</t>
  </si>
  <si>
    <t xml:space="preserve">Siêu âm màu Bụng - Tổng Quát  </t>
  </si>
  <si>
    <t>Chụp X-Quang tim phổi kỹ thuật số</t>
  </si>
  <si>
    <t>Nước tiểu 10 thông số. (Xét nghiệm nước tiểu toàn phần)</t>
  </si>
  <si>
    <t xml:space="preserve">Tổng phân tích tế bào máu bằng máy Laser. </t>
  </si>
  <si>
    <t xml:space="preserve">Định lượng GLUCOSE máu.                     </t>
  </si>
  <si>
    <t xml:space="preserve">ALT ( SGPT ) </t>
  </si>
  <si>
    <t>Định lượng CREATINIE máu</t>
  </si>
  <si>
    <t>Khám SPK, khám vú</t>
  </si>
  <si>
    <t>Chuyên khoa vú, chuyên khoa sản</t>
  </si>
  <si>
    <r>
      <t xml:space="preserve">* Lưu ý:   . </t>
    </r>
    <r>
      <rPr>
        <i/>
        <sz val="13"/>
        <rFont val="Bahnschrift Light Condensed"/>
        <family val="2"/>
      </rPr>
      <t>Đơn giá trên đã bao gồm hóa đơn tài chính (không chịu thuế VAT).</t>
    </r>
  </si>
  <si>
    <t xml:space="preserve">         PHÒNG KHÁM ĐA KHOA THIỆN PHƯỚC ĐÀ NẴNG</t>
  </si>
  <si>
    <t xml:space="preserve">  Số 82 Quang Trung, Q. Hải Châu, Đà Nẵng</t>
  </si>
  <si>
    <t xml:space="preserve">         Website: www.facebook.com/pkdkthienphuoc</t>
  </si>
  <si>
    <t xml:space="preserve">   Tel: 0236 3866 577</t>
  </si>
  <si>
    <r>
      <t xml:space="preserve">Kính gửi: </t>
    </r>
    <r>
      <rPr>
        <b/>
        <sz val="12"/>
        <rFont val="Calibri "/>
        <charset val="163"/>
      </rPr>
      <t xml:space="preserve"> Công ty TNHH MTV Thí Nghiệm Điện Miền Trung</t>
    </r>
  </si>
  <si>
    <t>Phòng khám đa khoa Thiện Phước Đà Nẵng xin gửi đến Quý Công ty/Đơn vị bảng báo giá các danh mục khám (Bao gồm các hạng mục khám bệnh và các xét nghiệm) của gói khám sức khỏe tổng quát định kỳ như sau:</t>
  </si>
  <si>
    <t>Nội dung khám</t>
  </si>
  <si>
    <t>Số lượng (người)</t>
  </si>
  <si>
    <t>Đơn giá (đồng)</t>
  </si>
  <si>
    <t>Thành tiền
(đồng)</t>
  </si>
  <si>
    <t>I. KHÁM SỨC KHỎE ĐỢT I</t>
  </si>
  <si>
    <t xml:space="preserve">Khám tổng quát lâm sàng– kết luận – tư vấn </t>
  </si>
  <si>
    <t xml:space="preserve">Chụp X quang phổi thẳng </t>
  </si>
  <si>
    <t>Phát hiện bệnh lý phổi: u phổi, viêm phổi…</t>
  </si>
  <si>
    <r>
      <t xml:space="preserve">Siêu âm bụng tổng quát </t>
    </r>
    <r>
      <rPr>
        <i/>
        <sz val="12"/>
        <color theme="1"/>
        <rFont val="Calibri "/>
        <charset val="163"/>
      </rPr>
      <t>(siêu âm màu)</t>
    </r>
  </si>
  <si>
    <t xml:space="preserve">Điện tâm đồ </t>
  </si>
  <si>
    <t>Tổng phân tích máu</t>
  </si>
  <si>
    <t xml:space="preserve">Phân tích hồng cầu,công thức bạch cầu, hematocrit,  bạch cầu, tiểu cầu, huyết sắc tố, </t>
  </si>
  <si>
    <t>Xét nghiệm Glucose- đường máu</t>
  </si>
  <si>
    <t>Xét nghiệm cholesterol toàn phần</t>
  </si>
  <si>
    <t>Loại chất béo</t>
  </si>
  <si>
    <t>LDL-cholesterol</t>
  </si>
  <si>
    <t>XN SGOT, SGPT</t>
  </si>
  <si>
    <t xml:space="preserve">Xét nghiệm Creatinin </t>
  </si>
  <si>
    <t>Xét nghiệm nước tiểu 10 thông số</t>
  </si>
  <si>
    <t>XN Axit Uric</t>
  </si>
  <si>
    <t>Tổng cộng</t>
  </si>
  <si>
    <t>* HẠNG MỤC KHÁM ĐỐI VỚI LAO ĐỘNG NỮ</t>
  </si>
  <si>
    <t>Khám tư vấn phụ khoa</t>
  </si>
  <si>
    <t xml:space="preserve">Siêu âm màu tuyến vú (nữ) </t>
  </si>
  <si>
    <t>Phát hiện sớm, chính xác các bệnh lý tuyến vú, u vú,…</t>
  </si>
  <si>
    <t xml:space="preserve">Soi cổ tử cung (đối với nữ) </t>
  </si>
  <si>
    <t>Phát hiện bệnh lý cổ tử cung về mặt hình thể</t>
  </si>
  <si>
    <t>Xét nghiệm Pap’s mear</t>
  </si>
  <si>
    <t>Phát hiện tế bào ung thư cổ tử cung</t>
  </si>
  <si>
    <t>II. HẠNG MỤC KHÁM BỔ SUNG THEO ĐIỀU 16 THỎA ƯỚC LAO ĐỘNG TẬP THỂ CHO CBNV</t>
  </si>
  <si>
    <t xml:space="preserve">Siêu âm màu tuyến giáp  </t>
  </si>
  <si>
    <t>Phát hiện sớm, chính xác các bệnh lý về tuyến giáp (u tuyến giáp...).</t>
  </si>
  <si>
    <t>AFP  trong máu</t>
  </si>
  <si>
    <t xml:space="preserve">Ca72-4  trong máu </t>
  </si>
  <si>
    <t>Cyfra 21-1  trong máu</t>
  </si>
  <si>
    <t>Total PSA và Free PSA  trong máu</t>
  </si>
  <si>
    <t xml:space="preserve">Ca 15-3  trong máu </t>
  </si>
  <si>
    <t xml:space="preserve">Chỉ điểm ung thư vú </t>
  </si>
  <si>
    <t xml:space="preserve">III. DANH MỤC KHÁM PHÁT HIỆN BỆNH NGHỀ NGHIỆP </t>
  </si>
  <si>
    <t>Đo chức năng hô hấp</t>
  </si>
  <si>
    <t>Test lẩy da</t>
  </si>
  <si>
    <t>Đo dộ pH da cổ tay</t>
  </si>
  <si>
    <t>Kết luận bệnh nghề nghiệp</t>
  </si>
  <si>
    <t>Tổng chi phí</t>
  </si>
  <si>
    <r>
      <rPr>
        <b/>
        <sz val="13"/>
        <color theme="1"/>
        <rFont val="Calibri "/>
        <charset val="163"/>
      </rPr>
      <t>Đà Nẵng</t>
    </r>
    <r>
      <rPr>
        <sz val="13"/>
        <color theme="1"/>
        <rFont val="Calibri "/>
        <charset val="163"/>
      </rPr>
      <t>, Ngày … Tháng … Năm 2025</t>
    </r>
  </si>
  <si>
    <t xml:space="preserve">     . Báo giá này có hiệu lực 60 ngày kể từ ngày báo giá</t>
  </si>
  <si>
    <t>I. Danh mục KSK đợt I</t>
  </si>
  <si>
    <t>II. Danh mục KSK đợt II</t>
  </si>
  <si>
    <t xml:space="preserve">     . Báo giá này có hiệu lực kể từ ngày báo giá cho đến hết năm 2025</t>
  </si>
  <si>
    <t>II. Danh mục KSK bệnh nghề nghiệp</t>
  </si>
  <si>
    <t>Danh mục khám sức khoẻ đợt 01</t>
  </si>
  <si>
    <t>Danh mục khám sức khoẻ đợt 02</t>
  </si>
  <si>
    <t>Tổng gói khám đợt 01</t>
  </si>
  <si>
    <t>Tổng gói khám đợt 02</t>
  </si>
  <si>
    <t>Đà Nẵng, ngày    tháng     năm 2025</t>
  </si>
  <si>
    <t xml:space="preserve">      . Báo giá này có hiệu lực kể từ ngày báo giá cho đến hết năm 2025</t>
  </si>
  <si>
    <t>Kính gửi:  Xí nghiệp thuỷ điện ĐĂK PRING</t>
  </si>
  <si>
    <t xml:space="preserve"> Đà Nẵng, ngày……. Tháng…….. Năm 2025</t>
  </si>
  <si>
    <t xml:space="preserve">                 . Báo giá này có hiệu lực kể từ ngày báo giá cho đến hết năm 2025</t>
  </si>
  <si>
    <t>Siêu âm Tuyến Giáp</t>
  </si>
  <si>
    <t>Đơn giá</t>
  </si>
  <si>
    <t>Điện tâm đồ</t>
  </si>
  <si>
    <t>Đo điện tim</t>
  </si>
  <si>
    <t xml:space="preserve">HDL-cholesterol </t>
  </si>
  <si>
    <t xml:space="preserve">LDL-cholesterol </t>
  </si>
  <si>
    <t xml:space="preserve">VLDL - cholesterol    </t>
  </si>
  <si>
    <t>Triglycerid</t>
  </si>
  <si>
    <t>Xét nghiệm bộ mỡ máu</t>
  </si>
  <si>
    <t>Kiểm tra chỉ số ung thư</t>
  </si>
  <si>
    <t xml:space="preserve">Ca 72-4 </t>
  </si>
  <si>
    <t>Cyfra 21-1</t>
  </si>
  <si>
    <t>Total PSA và Free PSA</t>
  </si>
  <si>
    <t>CEA</t>
  </si>
  <si>
    <t xml:space="preserve">AFP </t>
  </si>
  <si>
    <t>Gamma GT</t>
  </si>
  <si>
    <t>Kiểm tra ure</t>
  </si>
  <si>
    <t>Kiểm tra axit uric trong máu</t>
  </si>
  <si>
    <t>Danh mục khám cho CBNV đợt 01</t>
  </si>
  <si>
    <t>Danh mục khám cho CBNV đợt 02</t>
  </si>
  <si>
    <t>Danh mục khám nghề nghiệp cho CBNV</t>
  </si>
  <si>
    <t>Tổng gói khám cho bệnh nghề nghiệp</t>
  </si>
  <si>
    <t>Người lập</t>
  </si>
  <si>
    <t>Đà nẵng, Ngày …. Tháng ….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</si>
</sst>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 #,##0\ _₫_-;\-* #,##0\ _₫_-;_-* &quot;-&quot;??\ _₫_-;_-@_-"/>
    <numFmt numFmtId="167" formatCode="_-* #,##0_-;\-* #,##0_-;_-* &quot;-&quot;??_-;_-@_-"/>
  </numFmts>
  <fonts count="79">
    <font>
      <sz val="11"/>
      <color theme="1"/>
      <name val="Calibri"/>
      <family val="2"/>
      <scheme val="minor"/>
    </font>
    <font>
      <sz val="11"/>
      <color theme="1"/>
      <name val="Calibri"/>
      <family val="2"/>
      <scheme val="minor"/>
    </font>
    <font>
      <sz val="13"/>
      <color theme="1"/>
      <name val="Times New Roman"/>
      <family val="1"/>
    </font>
    <font>
      <b/>
      <sz val="13"/>
      <color theme="1"/>
      <name val="Times New Roman"/>
      <family val="1"/>
    </font>
    <font>
      <b/>
      <u/>
      <sz val="13"/>
      <color theme="1"/>
      <name val="Times New Roman"/>
      <family val="1"/>
    </font>
    <font>
      <b/>
      <sz val="13"/>
      <color rgb="FF000000"/>
      <name val="Times New Roman"/>
      <family val="1"/>
    </font>
    <font>
      <sz val="13"/>
      <color rgb="FF000000"/>
      <name val="Times New Roman"/>
      <family val="1"/>
    </font>
    <font>
      <sz val="13"/>
      <name val="Times New Roman"/>
      <family val="1"/>
    </font>
    <font>
      <b/>
      <u/>
      <sz val="13"/>
      <color rgb="FFFF0000"/>
      <name val="Times New Roman"/>
      <family val="1"/>
    </font>
    <font>
      <u/>
      <sz val="13"/>
      <color rgb="FFFF0000"/>
      <name val="Times New Roman"/>
      <family val="1"/>
    </font>
    <font>
      <sz val="13"/>
      <color rgb="FF002060"/>
      <name val="Times New Roman"/>
      <family val="1"/>
    </font>
    <font>
      <b/>
      <i/>
      <sz val="13"/>
      <color theme="1"/>
      <name val="Times New Roman"/>
      <family val="1"/>
    </font>
    <font>
      <sz val="12"/>
      <color theme="1"/>
      <name val="Times New Roman"/>
      <family val="1"/>
    </font>
    <font>
      <sz val="12"/>
      <color rgb="FF002060"/>
      <name val="Times New Roman"/>
      <family val="1"/>
    </font>
    <font>
      <b/>
      <sz val="12"/>
      <color rgb="FFFF0000"/>
      <name val="Times New Roman"/>
      <family val="1"/>
    </font>
    <font>
      <b/>
      <sz val="12"/>
      <color theme="1"/>
      <name val="Times New Roman"/>
      <family val="1"/>
    </font>
    <font>
      <b/>
      <sz val="18"/>
      <color theme="1"/>
      <name val="Times New Roman"/>
      <family val="1"/>
    </font>
    <font>
      <b/>
      <i/>
      <sz val="12"/>
      <color theme="1"/>
      <name val="Times New Roman"/>
      <family val="1"/>
    </font>
    <font>
      <b/>
      <u/>
      <sz val="12"/>
      <color theme="1"/>
      <name val="Times New Roman"/>
      <family val="1"/>
    </font>
    <font>
      <b/>
      <sz val="12"/>
      <color rgb="FF000000"/>
      <name val="Times New Roman"/>
      <family val="1"/>
    </font>
    <font>
      <sz val="12"/>
      <color rgb="FF000000"/>
      <name val="Times New Roman"/>
      <family val="1"/>
    </font>
    <font>
      <sz val="12"/>
      <name val="Times New Roman"/>
      <family val="1"/>
    </font>
    <font>
      <b/>
      <u/>
      <sz val="12"/>
      <color rgb="FFFF0000"/>
      <name val="Times New Roman"/>
      <family val="1"/>
    </font>
    <font>
      <u/>
      <sz val="12"/>
      <color rgb="FFFF0000"/>
      <name val="Times New Roman"/>
      <family val="1"/>
    </font>
    <font>
      <b/>
      <sz val="14"/>
      <color theme="1"/>
      <name val="Times New Roman"/>
      <family val="1"/>
    </font>
    <font>
      <sz val="12"/>
      <color theme="1"/>
      <name val="Calibri"/>
      <family val="2"/>
      <scheme val="minor"/>
    </font>
    <font>
      <b/>
      <sz val="12"/>
      <name val="Times New Roman"/>
      <family val="1"/>
    </font>
    <font>
      <b/>
      <sz val="12"/>
      <color theme="1"/>
      <name val="Calibri"/>
      <family val="2"/>
      <scheme val="minor"/>
    </font>
    <font>
      <i/>
      <sz val="12"/>
      <color theme="1"/>
      <name val="Times New Roman"/>
      <family val="1"/>
    </font>
    <font>
      <i/>
      <sz val="12"/>
      <color rgb="FF000000"/>
      <name val="Times New Roman"/>
      <family val="1"/>
    </font>
    <font>
      <sz val="12"/>
      <color rgb="FF000000"/>
      <name val="Ri"/>
    </font>
    <font>
      <sz val="12"/>
      <color theme="1"/>
      <name val="Ri"/>
    </font>
    <font>
      <b/>
      <sz val="12"/>
      <color theme="1"/>
      <name val="Ri"/>
    </font>
    <font>
      <b/>
      <sz val="14"/>
      <color theme="1"/>
      <name val="Ri"/>
    </font>
    <font>
      <b/>
      <sz val="13"/>
      <color rgb="FF000000"/>
      <name val="Ri"/>
    </font>
    <font>
      <sz val="13"/>
      <color rgb="FF000000"/>
      <name val="Ri"/>
    </font>
    <font>
      <sz val="13"/>
      <name val="Ri"/>
    </font>
    <font>
      <sz val="13"/>
      <color theme="1"/>
      <name val="Ri"/>
    </font>
    <font>
      <b/>
      <sz val="13"/>
      <color theme="1"/>
      <name val="Ri"/>
    </font>
    <font>
      <b/>
      <sz val="12"/>
      <color rgb="FFFF0000"/>
      <name val="Ri"/>
    </font>
    <font>
      <b/>
      <u/>
      <sz val="12"/>
      <color rgb="FFFF0000"/>
      <name val="Ri"/>
    </font>
    <font>
      <sz val="12"/>
      <color rgb="FF002060"/>
      <name val="Ri"/>
    </font>
    <font>
      <b/>
      <sz val="12"/>
      <color rgb="FF000000"/>
      <name val="Ri"/>
    </font>
    <font>
      <b/>
      <sz val="12"/>
      <color theme="1"/>
      <name val="Bahnschrift Light Condensed"/>
      <family val="2"/>
    </font>
    <font>
      <sz val="12"/>
      <color theme="1"/>
      <name val="Bahnschrift Light Condensed"/>
      <family val="2"/>
    </font>
    <font>
      <i/>
      <sz val="12"/>
      <color theme="1"/>
      <name val="Bahnschrift Light Condensed"/>
      <family val="2"/>
    </font>
    <font>
      <b/>
      <sz val="14"/>
      <color theme="1"/>
      <name val="Bahnschrift Light Condensed"/>
      <family val="2"/>
    </font>
    <font>
      <b/>
      <u/>
      <sz val="12"/>
      <name val="Bahnschrift Light Condensed"/>
      <family val="2"/>
    </font>
    <font>
      <b/>
      <sz val="12"/>
      <name val="Bahnschrift Light Condensed"/>
      <family val="2"/>
    </font>
    <font>
      <sz val="11"/>
      <color theme="1"/>
      <name val="Bahnschrift Light Condensed"/>
      <family val="2"/>
    </font>
    <font>
      <b/>
      <u/>
      <sz val="12"/>
      <color rgb="FFFF0000"/>
      <name val="Bahnschrift Light Condensed"/>
      <family val="2"/>
    </font>
    <font>
      <u/>
      <sz val="12"/>
      <color rgb="FFFF0000"/>
      <name val="Bahnschrift Light Condensed"/>
      <family val="2"/>
    </font>
    <font>
      <b/>
      <sz val="13"/>
      <color rgb="FF000000"/>
      <name val="Bahnschrift Light Condensed"/>
      <family val="2"/>
    </font>
    <font>
      <sz val="13"/>
      <color rgb="FF000000"/>
      <name val="Bahnschrift Light Condensed"/>
      <family val="2"/>
    </font>
    <font>
      <b/>
      <sz val="12"/>
      <color rgb="FF000000"/>
      <name val="Bahnschrift Light Condensed"/>
      <family val="2"/>
    </font>
    <font>
      <sz val="12"/>
      <color rgb="FF000000"/>
      <name val="Bahnschrift Light Condensed"/>
      <family val="2"/>
    </font>
    <font>
      <sz val="13"/>
      <name val="Bahnschrift Light Condensed"/>
      <family val="2"/>
    </font>
    <font>
      <sz val="13"/>
      <color theme="1"/>
      <name val="Bahnschrift Light Condensed"/>
      <family val="2"/>
    </font>
    <font>
      <b/>
      <sz val="13"/>
      <color theme="1"/>
      <name val="Bahnschrift Light Condensed"/>
      <family val="2"/>
    </font>
    <font>
      <b/>
      <i/>
      <sz val="13"/>
      <color theme="1"/>
      <name val="Bahnschrift Light Condensed"/>
      <family val="2"/>
    </font>
    <font>
      <i/>
      <sz val="13"/>
      <color theme="1"/>
      <name val="Bahnschrift Light Condensed"/>
      <family val="2"/>
    </font>
    <font>
      <sz val="12"/>
      <name val="Bahnschrift Light Condensed"/>
      <family val="2"/>
    </font>
    <font>
      <b/>
      <i/>
      <sz val="13"/>
      <name val="Bahnschrift Light Condensed"/>
      <family val="2"/>
    </font>
    <font>
      <i/>
      <sz val="13"/>
      <name val="Bahnschrift Light Condensed"/>
      <family val="2"/>
    </font>
    <font>
      <sz val="12"/>
      <color theme="1"/>
      <name val="Times New Roman"/>
      <family val="2"/>
    </font>
    <font>
      <b/>
      <sz val="11"/>
      <name val="Calibri "/>
      <charset val="163"/>
    </font>
    <font>
      <sz val="11"/>
      <name val="Calibri "/>
      <charset val="163"/>
    </font>
    <font>
      <b/>
      <sz val="14"/>
      <name val="Calibri "/>
      <charset val="163"/>
    </font>
    <font>
      <b/>
      <u/>
      <sz val="12"/>
      <name val="Calibri "/>
      <charset val="163"/>
    </font>
    <font>
      <b/>
      <sz val="12"/>
      <name val="Calibri "/>
      <charset val="163"/>
    </font>
    <font>
      <sz val="12"/>
      <name val="Calibri "/>
      <charset val="163"/>
    </font>
    <font>
      <b/>
      <sz val="12"/>
      <color theme="1"/>
      <name val="Calibri "/>
      <charset val="163"/>
    </font>
    <font>
      <sz val="12"/>
      <color theme="1"/>
      <name val="Calibri "/>
      <charset val="163"/>
    </font>
    <font>
      <i/>
      <sz val="12"/>
      <color theme="1"/>
      <name val="Calibri "/>
      <charset val="163"/>
    </font>
    <font>
      <sz val="12"/>
      <color rgb="FF000000"/>
      <name val="Calibri "/>
      <charset val="163"/>
    </font>
    <font>
      <b/>
      <i/>
      <sz val="12"/>
      <color theme="1"/>
      <name val="Calibri "/>
      <charset val="163"/>
    </font>
    <font>
      <sz val="13"/>
      <color theme="1"/>
      <name val="Calibri "/>
      <charset val="163"/>
    </font>
    <font>
      <b/>
      <sz val="13"/>
      <color theme="1"/>
      <name val="Calibri "/>
      <charset val="163"/>
    </font>
    <font>
      <i/>
      <sz val="13"/>
      <color rgb="FF000000"/>
      <name val="Times New Roman"/>
      <family val="1"/>
    </font>
  </fonts>
  <fills count="1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rgb="FF00B05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right/>
      <top style="thin">
        <color theme="0"/>
      </top>
      <bottom style="thin">
        <color theme="0"/>
      </bottom>
      <diagonal/>
    </border>
    <border>
      <left/>
      <right style="thin">
        <color theme="0"/>
      </right>
      <top style="thin">
        <color theme="0"/>
      </top>
      <bottom/>
      <diagonal/>
    </border>
    <border>
      <left/>
      <right style="thin">
        <color theme="0"/>
      </right>
      <top/>
      <bottom style="thin">
        <color theme="0"/>
      </bottom>
      <diagonal/>
    </border>
    <border>
      <left/>
      <right/>
      <top/>
      <bottom style="thin">
        <color indexed="64"/>
      </bottom>
      <diagonal/>
    </border>
    <border>
      <left style="thin">
        <color indexed="64"/>
      </left>
      <right/>
      <top/>
      <bottom/>
      <diagonal/>
    </border>
    <border>
      <left style="thin">
        <color theme="0"/>
      </left>
      <right/>
      <top/>
      <bottom style="thin">
        <color indexed="64"/>
      </bottom>
      <diagonal/>
    </border>
  </borders>
  <cellStyleXfs count="6">
    <xf numFmtId="0" fontId="0"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64" fillId="0" borderId="0"/>
    <xf numFmtId="164" fontId="64" fillId="0" borderId="0" applyFont="0" applyFill="0" applyBorder="0" applyAlignment="0" applyProtection="0"/>
  </cellStyleXfs>
  <cellXfs count="534">
    <xf numFmtId="0" fontId="0" fillId="0" borderId="0" xfId="0"/>
    <xf numFmtId="3" fontId="2" fillId="0" borderId="4" xfId="1" applyNumberFormat="1" applyFont="1" applyBorder="1" applyAlignment="1">
      <alignment horizontal="center" vertical="center"/>
    </xf>
    <xf numFmtId="0" fontId="2" fillId="0" borderId="4" xfId="0" applyFont="1" applyBorder="1" applyAlignment="1">
      <alignment horizontal="center" vertical="center"/>
    </xf>
    <xf numFmtId="0" fontId="9" fillId="0" borderId="4" xfId="0" applyFont="1" applyBorder="1" applyAlignment="1">
      <alignment horizontal="left" vertical="center"/>
    </xf>
    <xf numFmtId="0" fontId="2" fillId="0" borderId="4" xfId="0" applyFont="1" applyBorder="1" applyAlignment="1">
      <alignment horizontal="left" vertical="center"/>
    </xf>
    <xf numFmtId="0" fontId="10" fillId="0" borderId="4"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horizontal="left" vertical="center"/>
    </xf>
    <xf numFmtId="0" fontId="13" fillId="0" borderId="4" xfId="0" applyFont="1" applyBorder="1" applyAlignment="1">
      <alignment vertical="center"/>
    </xf>
    <xf numFmtId="0" fontId="12" fillId="0" borderId="4" xfId="0" applyFont="1" applyBorder="1" applyAlignment="1">
      <alignment vertical="center"/>
    </xf>
    <xf numFmtId="3" fontId="2" fillId="0" borderId="4" xfId="0" applyNumberFormat="1" applyFont="1" applyBorder="1" applyAlignment="1">
      <alignment horizontal="right" vertical="center"/>
    </xf>
    <xf numFmtId="0" fontId="2" fillId="0" borderId="4" xfId="0" applyFont="1" applyBorder="1" applyAlignment="1">
      <alignment vertical="center"/>
    </xf>
    <xf numFmtId="0" fontId="14" fillId="0" borderId="4" xfId="0" applyFont="1" applyBorder="1" applyAlignment="1">
      <alignment horizontal="left" vertical="center"/>
    </xf>
    <xf numFmtId="3" fontId="2" fillId="0" borderId="4" xfId="0" applyNumberFormat="1" applyFont="1" applyBorder="1" applyAlignment="1">
      <alignment horizontal="center" vertical="center"/>
    </xf>
    <xf numFmtId="0" fontId="2" fillId="2" borderId="1" xfId="0" applyFont="1" applyFill="1" applyBorder="1" applyAlignment="1">
      <alignment vertical="center" wrapText="1"/>
    </xf>
    <xf numFmtId="0" fontId="2" fillId="0" borderId="13" xfId="0" applyFont="1" applyBorder="1" applyAlignment="1">
      <alignment vertical="top" wrapText="1"/>
    </xf>
    <xf numFmtId="0" fontId="12" fillId="0" borderId="13" xfId="0" applyFont="1" applyBorder="1" applyAlignment="1">
      <alignment vertical="center"/>
    </xf>
    <xf numFmtId="0" fontId="2" fillId="0" borderId="4" xfId="0" applyFont="1" applyBorder="1" applyAlignment="1">
      <alignment vertical="top" wrapText="1"/>
    </xf>
    <xf numFmtId="0" fontId="3" fillId="0" borderId="4" xfId="0" applyFont="1" applyBorder="1" applyAlignment="1">
      <alignment horizontal="center" vertical="center"/>
    </xf>
    <xf numFmtId="0" fontId="2" fillId="0" borderId="14" xfId="0" applyFont="1" applyBorder="1"/>
    <xf numFmtId="0" fontId="3" fillId="0" borderId="14" xfId="0" applyFont="1" applyBorder="1"/>
    <xf numFmtId="3" fontId="2" fillId="0" borderId="14" xfId="1" applyNumberFormat="1" applyFont="1" applyBorder="1" applyAlignment="1">
      <alignment horizontal="center"/>
    </xf>
    <xf numFmtId="0" fontId="12" fillId="0" borderId="4" xfId="0" applyFont="1" applyBorder="1"/>
    <xf numFmtId="0" fontId="12" fillId="0" borderId="16" xfId="0" applyFont="1" applyBorder="1"/>
    <xf numFmtId="0" fontId="6" fillId="2" borderId="1" xfId="0" applyFont="1" applyFill="1" applyBorder="1" applyAlignment="1">
      <alignment horizontal="left" vertical="center" wrapText="1"/>
    </xf>
    <xf numFmtId="0" fontId="15" fillId="0" borderId="4" xfId="0" applyFont="1" applyBorder="1"/>
    <xf numFmtId="3" fontId="12" fillId="0" borderId="4" xfId="1" applyNumberFormat="1" applyFont="1" applyBorder="1" applyAlignment="1">
      <alignment horizontal="center"/>
    </xf>
    <xf numFmtId="3" fontId="7" fillId="2" borderId="1" xfId="1" applyNumberFormat="1" applyFont="1" applyFill="1" applyBorder="1" applyAlignment="1">
      <alignment horizontal="center" vertical="center"/>
    </xf>
    <xf numFmtId="0" fontId="6" fillId="2" borderId="1" xfId="0" applyFont="1" applyFill="1" applyBorder="1" applyAlignment="1">
      <alignment vertical="center" wrapText="1"/>
    </xf>
    <xf numFmtId="3" fontId="2" fillId="0" borderId="13" xfId="1" applyNumberFormat="1" applyFont="1" applyBorder="1" applyAlignment="1">
      <alignment horizontal="center" vertical="center"/>
    </xf>
    <xf numFmtId="0" fontId="11" fillId="0" borderId="7" xfId="0" applyFont="1" applyBorder="1" applyAlignment="1">
      <alignment vertical="top" wrapText="1"/>
    </xf>
    <xf numFmtId="0" fontId="11" fillId="0" borderId="8" xfId="0" applyFont="1" applyBorder="1" applyAlignment="1">
      <alignment vertical="top" wrapText="1"/>
    </xf>
    <xf numFmtId="0" fontId="14" fillId="0" borderId="16" xfId="0" applyFont="1" applyBorder="1"/>
    <xf numFmtId="0" fontId="14" fillId="0" borderId="4" xfId="0" applyFont="1" applyBorder="1"/>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2" fillId="2" borderId="1" xfId="0" applyFont="1" applyFill="1" applyBorder="1" applyAlignment="1">
      <alignment vertical="center"/>
    </xf>
    <xf numFmtId="0" fontId="12" fillId="0" borderId="14" xfId="0" applyFont="1" applyBorder="1"/>
    <xf numFmtId="3" fontId="5" fillId="4" borderId="1" xfId="1" applyNumberFormat="1"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14" xfId="0" applyFont="1" applyBorder="1" applyAlignment="1">
      <alignment horizontal="center" wrapText="1"/>
    </xf>
    <xf numFmtId="0" fontId="15" fillId="4" borderId="1" xfId="0" applyFont="1" applyFill="1" applyBorder="1" applyAlignment="1">
      <alignment horizontal="center" vertical="center" wrapText="1"/>
    </xf>
    <xf numFmtId="0" fontId="13"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4" xfId="0" applyFont="1" applyBorder="1" applyAlignment="1">
      <alignment horizontal="center" wrapText="1"/>
    </xf>
    <xf numFmtId="0" fontId="12" fillId="0" borderId="1" xfId="0" applyFont="1" applyBorder="1" applyAlignment="1">
      <alignment horizontal="center" vertical="center" wrapText="1"/>
    </xf>
    <xf numFmtId="165" fontId="12" fillId="0" borderId="4" xfId="1" applyNumberFormat="1" applyFont="1" applyBorder="1" applyAlignment="1">
      <alignment horizontal="center" vertical="center" wrapText="1"/>
    </xf>
    <xf numFmtId="165" fontId="12" fillId="0" borderId="14" xfId="1" applyNumberFormat="1" applyFont="1" applyBorder="1" applyAlignment="1">
      <alignment horizontal="center" vertical="center" wrapText="1"/>
    </xf>
    <xf numFmtId="165" fontId="15" fillId="4" borderId="1" xfId="1" applyNumberFormat="1" applyFont="1" applyFill="1" applyBorder="1" applyAlignment="1">
      <alignment horizontal="center" vertical="center" wrapText="1"/>
    </xf>
    <xf numFmtId="165" fontId="12" fillId="0" borderId="1" xfId="1" applyNumberFormat="1" applyFont="1" applyBorder="1" applyAlignment="1">
      <alignment horizontal="center" vertical="center" wrapText="1"/>
    </xf>
    <xf numFmtId="165" fontId="13" fillId="0" borderId="4" xfId="1" applyNumberFormat="1" applyFont="1" applyBorder="1" applyAlignment="1">
      <alignment horizontal="center" vertical="center" wrapText="1"/>
    </xf>
    <xf numFmtId="165" fontId="14" fillId="0" borderId="4" xfId="1" applyNumberFormat="1" applyFont="1" applyBorder="1" applyAlignment="1">
      <alignment horizontal="center" vertical="center" wrapText="1"/>
    </xf>
    <xf numFmtId="0" fontId="12" fillId="4" borderId="1" xfId="0" applyFont="1" applyFill="1" applyBorder="1" applyAlignment="1">
      <alignment horizontal="center" wrapText="1"/>
    </xf>
    <xf numFmtId="0" fontId="12" fillId="0" borderId="13"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horizontal="center" vertical="center"/>
    </xf>
    <xf numFmtId="0" fontId="17" fillId="0" borderId="7" xfId="0" applyFont="1" applyBorder="1" applyAlignment="1">
      <alignment vertical="top" wrapText="1"/>
    </xf>
    <xf numFmtId="0" fontId="17" fillId="0" borderId="8" xfId="0" applyFont="1" applyBorder="1" applyAlignment="1">
      <alignment vertical="top" wrapText="1"/>
    </xf>
    <xf numFmtId="3" fontId="12" fillId="0" borderId="14" xfId="1" applyNumberFormat="1" applyFont="1" applyBorder="1" applyAlignment="1">
      <alignment horizontal="center"/>
    </xf>
    <xf numFmtId="0" fontId="19" fillId="3" borderId="1" xfId="0" applyFont="1" applyFill="1" applyBorder="1" applyAlignment="1">
      <alignment horizontal="center" vertical="center" wrapText="1"/>
    </xf>
    <xf numFmtId="3" fontId="19" fillId="4" borderId="1" xfId="1" applyNumberFormat="1" applyFont="1" applyFill="1" applyBorder="1" applyAlignment="1">
      <alignment horizontal="center" vertical="center" wrapText="1"/>
    </xf>
    <xf numFmtId="0" fontId="20" fillId="2" borderId="1" xfId="0" applyFont="1" applyFill="1" applyBorder="1" applyAlignment="1">
      <alignment vertical="center" wrapText="1"/>
    </xf>
    <xf numFmtId="0" fontId="12" fillId="2" borderId="1" xfId="0" applyFont="1" applyFill="1" applyBorder="1" applyAlignment="1">
      <alignment vertical="center" wrapText="1"/>
    </xf>
    <xf numFmtId="0" fontId="20" fillId="2" borderId="1" xfId="0" applyFont="1" applyFill="1" applyBorder="1" applyAlignment="1">
      <alignment horizontal="center" vertical="center"/>
    </xf>
    <xf numFmtId="3" fontId="21" fillId="2" borderId="1" xfId="1" applyNumberFormat="1" applyFont="1" applyFill="1" applyBorder="1" applyAlignment="1">
      <alignment horizontal="center" vertical="center"/>
    </xf>
    <xf numFmtId="3" fontId="21" fillId="2" borderId="1" xfId="1" applyNumberFormat="1" applyFont="1" applyFill="1" applyBorder="1" applyAlignment="1">
      <alignment horizontal="center" vertical="center" wrapText="1"/>
    </xf>
    <xf numFmtId="0" fontId="20" fillId="2" borderId="1" xfId="0" applyFont="1" applyFill="1" applyBorder="1" applyAlignment="1">
      <alignment horizontal="left" vertical="center" wrapText="1"/>
    </xf>
    <xf numFmtId="3" fontId="12" fillId="0" borderId="13" xfId="1" applyNumberFormat="1" applyFont="1" applyBorder="1" applyAlignment="1">
      <alignment horizontal="center" vertical="center"/>
    </xf>
    <xf numFmtId="0" fontId="23" fillId="0" borderId="4" xfId="0" applyFont="1" applyBorder="1" applyAlignment="1">
      <alignment horizontal="left" vertical="center"/>
    </xf>
    <xf numFmtId="0" fontId="13" fillId="0" borderId="4" xfId="0" applyFont="1" applyBorder="1" applyAlignment="1">
      <alignment horizontal="center" vertical="center"/>
    </xf>
    <xf numFmtId="3" fontId="12" fillId="0" borderId="4" xfId="0" applyNumberFormat="1" applyFont="1" applyBorder="1" applyAlignment="1">
      <alignment horizontal="right" vertical="center"/>
    </xf>
    <xf numFmtId="3" fontId="12" fillId="0" borderId="4" xfId="1" applyNumberFormat="1" applyFont="1" applyBorder="1" applyAlignment="1">
      <alignment horizontal="center" vertical="center"/>
    </xf>
    <xf numFmtId="3" fontId="12" fillId="0" borderId="4" xfId="0" applyNumberFormat="1" applyFont="1" applyBorder="1" applyAlignment="1">
      <alignment horizontal="center" vertical="center"/>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wrapText="1"/>
    </xf>
    <xf numFmtId="3" fontId="7" fillId="2" borderId="1" xfId="1" applyNumberFormat="1" applyFont="1" applyFill="1" applyBorder="1" applyAlignment="1">
      <alignment horizontal="center" vertical="center" wrapText="1"/>
    </xf>
    <xf numFmtId="0" fontId="25" fillId="0" borderId="0" xfId="0" applyFont="1" applyAlignment="1">
      <alignment horizontal="center" vertical="center"/>
    </xf>
    <xf numFmtId="0" fontId="15" fillId="0" borderId="0" xfId="0" applyFont="1" applyAlignment="1">
      <alignment horizontal="center"/>
    </xf>
    <xf numFmtId="0" fontId="15" fillId="0" borderId="0" xfId="0" applyFont="1"/>
    <xf numFmtId="0" fontId="26" fillId="5" borderId="1" xfId="0" applyFont="1" applyFill="1" applyBorder="1" applyAlignment="1">
      <alignment horizontal="center" vertical="center" wrapText="1"/>
    </xf>
    <xf numFmtId="0" fontId="26" fillId="5" borderId="1" xfId="0" applyFont="1" applyFill="1" applyBorder="1" applyAlignment="1">
      <alignment horizontal="center" vertical="center"/>
    </xf>
    <xf numFmtId="0" fontId="27" fillId="2" borderId="0" xfId="0" applyFont="1" applyFill="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left" vertical="center" wrapText="1"/>
    </xf>
    <xf numFmtId="3" fontId="20" fillId="0" borderId="1" xfId="1" applyNumberFormat="1" applyFont="1" applyBorder="1" applyAlignment="1">
      <alignment horizontal="center" vertical="center" wrapText="1"/>
    </xf>
    <xf numFmtId="0" fontId="14" fillId="0" borderId="10" xfId="0" applyFont="1" applyBorder="1" applyAlignment="1">
      <alignment wrapText="1"/>
    </xf>
    <xf numFmtId="0" fontId="12" fillId="0" borderId="0" xfId="0" applyFont="1"/>
    <xf numFmtId="0" fontId="20" fillId="0" borderId="1" xfId="0" applyFont="1" applyBorder="1" applyAlignment="1">
      <alignment horizontal="center" vertical="center" wrapText="1"/>
    </xf>
    <xf numFmtId="0" fontId="12" fillId="0" borderId="0" xfId="0" applyFont="1" applyAlignment="1">
      <alignment horizontal="center" vertical="center"/>
    </xf>
    <xf numFmtId="3" fontId="12" fillId="0" borderId="0" xfId="0" applyNumberFormat="1" applyFont="1" applyAlignment="1">
      <alignment horizontal="center" vertical="center"/>
    </xf>
    <xf numFmtId="0" fontId="12" fillId="0" borderId="0" xfId="0" applyFont="1" applyAlignment="1">
      <alignment vertical="center"/>
    </xf>
    <xf numFmtId="0" fontId="28" fillId="0" borderId="0" xfId="0" applyFont="1" applyAlignment="1">
      <alignment horizontal="center" vertical="center"/>
    </xf>
    <xf numFmtId="0" fontId="22" fillId="0" borderId="4" xfId="0" applyFont="1" applyBorder="1" applyAlignment="1">
      <alignment vertical="center"/>
    </xf>
    <xf numFmtId="0" fontId="14" fillId="0" borderId="4" xfId="0" applyFont="1" applyBorder="1" applyAlignment="1">
      <alignment horizontal="center" vertical="center"/>
    </xf>
    <xf numFmtId="0" fontId="14" fillId="0" borderId="4" xfId="0" applyFont="1" applyBorder="1" applyAlignment="1">
      <alignment vertical="center"/>
    </xf>
    <xf numFmtId="3" fontId="14" fillId="0" borderId="4" xfId="1" applyNumberFormat="1" applyFont="1" applyBorder="1" applyAlignment="1">
      <alignment horizontal="center" vertical="center"/>
    </xf>
    <xf numFmtId="0" fontId="15" fillId="0" borderId="4" xfId="0" applyFont="1" applyBorder="1" applyAlignment="1">
      <alignment horizontal="center"/>
    </xf>
    <xf numFmtId="0" fontId="14" fillId="0" borderId="4" xfId="0" applyFont="1" applyBorder="1" applyAlignment="1">
      <alignment wrapText="1"/>
    </xf>
    <xf numFmtId="3" fontId="20" fillId="0" borderId="10" xfId="1" applyNumberFormat="1" applyFont="1" applyBorder="1" applyAlignment="1">
      <alignment horizontal="center" vertical="center" wrapText="1"/>
    </xf>
    <xf numFmtId="3" fontId="15" fillId="5" borderId="1" xfId="0" applyNumberFormat="1" applyFont="1" applyFill="1" applyBorder="1" applyAlignment="1">
      <alignment horizontal="center" vertical="center"/>
    </xf>
    <xf numFmtId="0" fontId="12" fillId="5" borderId="1" xfId="0" applyFont="1" applyFill="1" applyBorder="1" applyAlignment="1">
      <alignment vertical="center"/>
    </xf>
    <xf numFmtId="0" fontId="19" fillId="2" borderId="0" xfId="0" applyFont="1" applyFill="1" applyAlignment="1">
      <alignment horizontal="center" vertical="center" wrapText="1"/>
    </xf>
    <xf numFmtId="3" fontId="19" fillId="2" borderId="0" xfId="1" applyNumberFormat="1" applyFont="1" applyFill="1" applyBorder="1" applyAlignment="1">
      <alignment horizontal="center" vertical="center" wrapText="1"/>
    </xf>
    <xf numFmtId="0" fontId="12" fillId="2" borderId="0" xfId="0" applyFont="1" applyFill="1" applyAlignment="1">
      <alignment horizontal="center" wrapText="1"/>
    </xf>
    <xf numFmtId="165" fontId="15" fillId="2" borderId="0" xfId="1" applyNumberFormat="1" applyFont="1" applyFill="1" applyBorder="1" applyAlignment="1">
      <alignment horizontal="center" vertical="center" wrapText="1"/>
    </xf>
    <xf numFmtId="0" fontId="12" fillId="2" borderId="16" xfId="0" applyFont="1" applyFill="1" applyBorder="1"/>
    <xf numFmtId="0" fontId="12" fillId="2" borderId="4" xfId="0" applyFont="1" applyFill="1" applyBorder="1"/>
    <xf numFmtId="3" fontId="5" fillId="2" borderId="0" xfId="1" applyNumberFormat="1" applyFont="1" applyFill="1" applyBorder="1" applyAlignment="1">
      <alignment horizontal="center" vertical="center" wrapText="1"/>
    </xf>
    <xf numFmtId="0" fontId="12" fillId="0" borderId="20" xfId="0" applyFont="1" applyBorder="1"/>
    <xf numFmtId="0" fontId="12" fillId="0" borderId="13" xfId="0" applyFont="1" applyBorder="1" applyAlignment="1">
      <alignment horizontal="center" vertical="center" wrapText="1"/>
    </xf>
    <xf numFmtId="165" fontId="12" fillId="0" borderId="13" xfId="1" applyNumberFormat="1" applyFont="1" applyBorder="1" applyAlignment="1">
      <alignment horizontal="center" vertical="center" wrapText="1"/>
    </xf>
    <xf numFmtId="0" fontId="12" fillId="0" borderId="13" xfId="0" applyFont="1" applyBorder="1" applyAlignment="1">
      <alignment horizontal="center" vertical="center"/>
    </xf>
    <xf numFmtId="0" fontId="5" fillId="2" borderId="0" xfId="0" applyFont="1" applyFill="1" applyAlignment="1">
      <alignment horizontal="center" vertical="center" wrapText="1"/>
    </xf>
    <xf numFmtId="0" fontId="12" fillId="2" borderId="0" xfId="0" applyFont="1" applyFill="1"/>
    <xf numFmtId="0" fontId="20" fillId="0" borderId="1" xfId="0" applyFont="1" applyBorder="1" applyAlignment="1">
      <alignment vertical="center" wrapText="1"/>
    </xf>
    <xf numFmtId="0" fontId="12" fillId="2" borderId="1" xfId="0" applyFont="1" applyFill="1" applyBorder="1" applyAlignment="1">
      <alignment horizontal="center" vertical="center" wrapText="1"/>
    </xf>
    <xf numFmtId="0" fontId="3" fillId="2" borderId="1" xfId="0" applyFont="1" applyFill="1" applyBorder="1" applyAlignment="1">
      <alignment vertical="center" wrapText="1"/>
    </xf>
    <xf numFmtId="3" fontId="3" fillId="2" borderId="1" xfId="1"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165" fontId="15" fillId="0" borderId="1" xfId="1" applyNumberFormat="1" applyFont="1" applyBorder="1" applyAlignment="1">
      <alignment horizontal="center" vertical="center" wrapText="1"/>
    </xf>
    <xf numFmtId="0" fontId="30" fillId="2" borderId="1" xfId="0" applyFont="1" applyFill="1" applyBorder="1" applyAlignment="1">
      <alignment vertical="center" wrapText="1"/>
    </xf>
    <xf numFmtId="0" fontId="31" fillId="2" borderId="1" xfId="0" applyFont="1" applyFill="1" applyBorder="1" applyAlignment="1">
      <alignment vertical="center" wrapText="1"/>
    </xf>
    <xf numFmtId="0" fontId="31" fillId="0" borderId="0" xfId="0" applyFont="1" applyAlignment="1">
      <alignment vertical="center"/>
    </xf>
    <xf numFmtId="0" fontId="31" fillId="0" borderId="4" xfId="0" applyFont="1" applyBorder="1" applyAlignment="1">
      <alignment vertical="center"/>
    </xf>
    <xf numFmtId="0" fontId="32" fillId="0" borderId="4" xfId="0" applyFont="1" applyBorder="1" applyAlignment="1">
      <alignment horizontal="left" vertical="center"/>
    </xf>
    <xf numFmtId="0" fontId="31" fillId="0" borderId="4" xfId="0" applyFont="1" applyBorder="1" applyAlignment="1">
      <alignment horizontal="right" vertical="center"/>
    </xf>
    <xf numFmtId="0" fontId="31" fillId="0" borderId="15" xfId="0" applyFont="1" applyBorder="1" applyAlignment="1">
      <alignment vertical="center"/>
    </xf>
    <xf numFmtId="0" fontId="32" fillId="0" borderId="19" xfId="0" applyFont="1" applyBorder="1" applyAlignment="1">
      <alignment horizontal="left" vertical="center"/>
    </xf>
    <xf numFmtId="0" fontId="31" fillId="0" borderId="19" xfId="0" applyFont="1" applyBorder="1" applyAlignment="1">
      <alignment horizontal="right" vertical="center"/>
    </xf>
    <xf numFmtId="0" fontId="31" fillId="0" borderId="0" xfId="0" applyFont="1" applyAlignment="1">
      <alignment horizontal="left" vertical="center" wrapText="1"/>
    </xf>
    <xf numFmtId="0" fontId="31" fillId="0" borderId="0" xfId="0" applyFont="1" applyAlignment="1">
      <alignment vertical="center" wrapText="1"/>
    </xf>
    <xf numFmtId="0" fontId="35" fillId="2" borderId="1" xfId="0" applyFont="1" applyFill="1" applyBorder="1" applyAlignment="1">
      <alignment horizontal="center" vertical="center"/>
    </xf>
    <xf numFmtId="0" fontId="34" fillId="2" borderId="2" xfId="0" applyFont="1" applyFill="1" applyBorder="1" applyAlignment="1">
      <alignment horizontal="left" vertical="center" wrapText="1"/>
    </xf>
    <xf numFmtId="0" fontId="37" fillId="2" borderId="1" xfId="0" applyFont="1" applyFill="1" applyBorder="1" applyAlignment="1">
      <alignment vertical="center" wrapText="1"/>
    </xf>
    <xf numFmtId="3" fontId="36" fillId="2" borderId="1" xfId="1" applyNumberFormat="1" applyFont="1" applyFill="1" applyBorder="1" applyAlignment="1">
      <alignment horizontal="center" vertical="center" wrapText="1"/>
    </xf>
    <xf numFmtId="0" fontId="31" fillId="0" borderId="1" xfId="0" applyFont="1" applyBorder="1" applyAlignment="1">
      <alignment horizontal="center" vertical="center" wrapText="1"/>
    </xf>
    <xf numFmtId="165" fontId="31" fillId="0" borderId="1" xfId="1" applyNumberFormat="1" applyFont="1" applyBorder="1" applyAlignment="1">
      <alignment horizontal="center" vertical="center" wrapText="1"/>
    </xf>
    <xf numFmtId="3" fontId="36" fillId="2" borderId="1" xfId="1" applyNumberFormat="1" applyFont="1" applyFill="1" applyBorder="1" applyAlignment="1">
      <alignment horizontal="center" vertical="center"/>
    </xf>
    <xf numFmtId="0" fontId="34" fillId="2" borderId="3" xfId="0" applyFont="1" applyFill="1" applyBorder="1" applyAlignment="1">
      <alignment horizontal="left" vertical="center" wrapText="1"/>
    </xf>
    <xf numFmtId="0" fontId="34" fillId="2" borderId="1" xfId="0" applyFont="1" applyFill="1" applyBorder="1" applyAlignment="1">
      <alignment horizontal="left" vertical="center" wrapText="1"/>
    </xf>
    <xf numFmtId="0" fontId="31" fillId="2" borderId="1" xfId="0" applyFont="1" applyFill="1" applyBorder="1" applyAlignment="1">
      <alignment horizontal="center" vertical="center" wrapText="1"/>
    </xf>
    <xf numFmtId="0" fontId="38" fillId="2" borderId="1" xfId="0" applyFont="1" applyFill="1" applyBorder="1" applyAlignment="1">
      <alignment vertical="center" wrapText="1"/>
    </xf>
    <xf numFmtId="3" fontId="38" fillId="2" borderId="1" xfId="1" applyNumberFormat="1" applyFont="1" applyFill="1" applyBorder="1" applyAlignment="1">
      <alignment horizontal="center" vertical="center" wrapText="1"/>
    </xf>
    <xf numFmtId="0" fontId="32" fillId="2" borderId="1" xfId="0" applyFont="1" applyFill="1" applyBorder="1" applyAlignment="1">
      <alignment horizontal="center" vertical="center" wrapText="1"/>
    </xf>
    <xf numFmtId="0" fontId="34" fillId="2" borderId="1" xfId="0" applyFont="1" applyFill="1" applyBorder="1" applyAlignment="1">
      <alignment horizontal="left" vertical="center"/>
    </xf>
    <xf numFmtId="0" fontId="35" fillId="2" borderId="1" xfId="0" applyFont="1" applyFill="1" applyBorder="1" applyAlignment="1">
      <alignment horizontal="left" vertical="center" wrapText="1"/>
    </xf>
    <xf numFmtId="0" fontId="31" fillId="0" borderId="4" xfId="0" applyFont="1" applyBorder="1" applyAlignment="1">
      <alignment horizontal="left" vertical="center"/>
    </xf>
    <xf numFmtId="0" fontId="39" fillId="0" borderId="4" xfId="0" applyFont="1" applyBorder="1" applyAlignment="1">
      <alignment horizontal="right" vertical="center" wrapText="1"/>
    </xf>
    <xf numFmtId="0" fontId="34" fillId="6" borderId="1" xfId="0" applyFont="1" applyFill="1" applyBorder="1" applyAlignment="1">
      <alignment horizontal="center" vertical="center" wrapText="1"/>
    </xf>
    <xf numFmtId="3" fontId="34" fillId="6" borderId="1" xfId="1" applyNumberFormat="1" applyFont="1" applyFill="1" applyBorder="1" applyAlignment="1">
      <alignment horizontal="center" vertical="center" wrapText="1"/>
    </xf>
    <xf numFmtId="0" fontId="32" fillId="6" borderId="1" xfId="0" applyFont="1" applyFill="1" applyBorder="1" applyAlignment="1">
      <alignment horizontal="center" vertical="center" wrapText="1"/>
    </xf>
    <xf numFmtId="165" fontId="32" fillId="6" borderId="1" xfId="1" applyNumberFormat="1" applyFont="1" applyFill="1" applyBorder="1" applyAlignment="1">
      <alignment horizontal="center" vertical="center" wrapText="1"/>
    </xf>
    <xf numFmtId="0" fontId="31" fillId="0" borderId="4" xfId="0" applyFont="1" applyBorder="1" applyAlignment="1">
      <alignment horizontal="center" vertical="center"/>
    </xf>
    <xf numFmtId="0" fontId="44" fillId="0" borderId="4" xfId="0" applyFont="1" applyBorder="1" applyAlignment="1">
      <alignment vertical="center"/>
    </xf>
    <xf numFmtId="0" fontId="43" fillId="0" borderId="4" xfId="0" applyFont="1" applyBorder="1" applyAlignment="1">
      <alignment horizontal="center" vertical="center"/>
    </xf>
    <xf numFmtId="0" fontId="44" fillId="0" borderId="15" xfId="0" applyFont="1" applyBorder="1" applyAlignment="1">
      <alignment vertical="center"/>
    </xf>
    <xf numFmtId="0" fontId="43" fillId="0" borderId="19" xfId="0" applyFont="1" applyBorder="1" applyAlignment="1">
      <alignment horizontal="center" vertical="center"/>
    </xf>
    <xf numFmtId="3" fontId="44" fillId="0" borderId="13" xfId="1" applyNumberFormat="1" applyFont="1" applyBorder="1" applyAlignment="1">
      <alignment horizontal="center" vertical="center"/>
    </xf>
    <xf numFmtId="3" fontId="44" fillId="0" borderId="0" xfId="1" applyNumberFormat="1" applyFont="1" applyBorder="1" applyAlignment="1">
      <alignment horizontal="center" vertical="center"/>
    </xf>
    <xf numFmtId="166" fontId="49" fillId="0" borderId="0" xfId="1" applyNumberFormat="1" applyFont="1"/>
    <xf numFmtId="0" fontId="51" fillId="0" borderId="4" xfId="0" applyFont="1" applyBorder="1" applyAlignment="1">
      <alignment horizontal="center" vertical="center"/>
    </xf>
    <xf numFmtId="0" fontId="49" fillId="0" borderId="0" xfId="0" applyFont="1"/>
    <xf numFmtId="0" fontId="44" fillId="0" borderId="0" xfId="0" applyFont="1" applyAlignment="1">
      <alignment vertical="center"/>
    </xf>
    <xf numFmtId="0" fontId="43" fillId="0" borderId="4" xfId="0" applyFont="1" applyBorder="1" applyAlignment="1">
      <alignment vertical="center"/>
    </xf>
    <xf numFmtId="0" fontId="44" fillId="0" borderId="4" xfId="0" applyFont="1" applyBorder="1" applyAlignment="1">
      <alignment vertical="center" wrapText="1"/>
    </xf>
    <xf numFmtId="0" fontId="55" fillId="2" borderId="1" xfId="0" applyFont="1" applyFill="1" applyBorder="1" applyAlignment="1">
      <alignment vertical="center" wrapText="1"/>
    </xf>
    <xf numFmtId="0" fontId="44" fillId="2" borderId="1" xfId="0" applyFont="1" applyFill="1" applyBorder="1" applyAlignment="1">
      <alignment vertical="center" wrapText="1"/>
    </xf>
    <xf numFmtId="0" fontId="53" fillId="2" borderId="1" xfId="0" applyFont="1" applyFill="1" applyBorder="1" applyAlignment="1">
      <alignment horizontal="center" vertical="center"/>
    </xf>
    <xf numFmtId="0" fontId="57" fillId="2" borderId="1" xfId="0" applyFont="1" applyFill="1" applyBorder="1" applyAlignment="1">
      <alignment vertical="center" wrapText="1"/>
    </xf>
    <xf numFmtId="3" fontId="56" fillId="2" borderId="1" xfId="1" applyNumberFormat="1" applyFont="1" applyFill="1" applyBorder="1" applyAlignment="1">
      <alignment horizontal="center" vertical="center" wrapText="1"/>
    </xf>
    <xf numFmtId="0" fontId="44" fillId="0" borderId="1" xfId="0" applyFont="1" applyBorder="1" applyAlignment="1">
      <alignment horizontal="center" vertical="center" wrapText="1"/>
    </xf>
    <xf numFmtId="165" fontId="44" fillId="0" borderId="1" xfId="1" applyNumberFormat="1" applyFont="1" applyBorder="1" applyAlignment="1">
      <alignment horizontal="center" vertical="center" wrapText="1"/>
    </xf>
    <xf numFmtId="3" fontId="56" fillId="2" borderId="1" xfId="1" applyNumberFormat="1" applyFont="1" applyFill="1" applyBorder="1" applyAlignment="1">
      <alignment horizontal="center" vertical="center"/>
    </xf>
    <xf numFmtId="0" fontId="52" fillId="2" borderId="3" xfId="0" applyFont="1" applyFill="1" applyBorder="1" applyAlignment="1">
      <alignment horizontal="left" vertical="center" wrapText="1"/>
    </xf>
    <xf numFmtId="0" fontId="52" fillId="2" borderId="1" xfId="0" applyFont="1" applyFill="1" applyBorder="1" applyAlignment="1">
      <alignment horizontal="left" vertical="center" wrapText="1"/>
    </xf>
    <xf numFmtId="0" fontId="44" fillId="2" borderId="1" xfId="0" applyFont="1" applyFill="1" applyBorder="1" applyAlignment="1">
      <alignment horizontal="center" vertical="center" wrapText="1"/>
    </xf>
    <xf numFmtId="0" fontId="58" fillId="2" borderId="1" xfId="0" applyFont="1" applyFill="1" applyBorder="1" applyAlignment="1">
      <alignment vertical="center" wrapText="1"/>
    </xf>
    <xf numFmtId="0" fontId="43" fillId="2" borderId="1" xfId="0" applyFont="1" applyFill="1" applyBorder="1" applyAlignment="1">
      <alignment horizontal="center" vertical="center" wrapText="1"/>
    </xf>
    <xf numFmtId="0" fontId="52" fillId="2" borderId="1" xfId="0" applyFont="1" applyFill="1" applyBorder="1" applyAlignment="1">
      <alignment horizontal="left" vertical="center"/>
    </xf>
    <xf numFmtId="0" fontId="53" fillId="2" borderId="1" xfId="0" applyFont="1" applyFill="1" applyBorder="1" applyAlignment="1">
      <alignment horizontal="left" vertical="center" wrapText="1"/>
    </xf>
    <xf numFmtId="3" fontId="49" fillId="0" borderId="0" xfId="0" applyNumberFormat="1" applyFont="1"/>
    <xf numFmtId="0" fontId="52" fillId="7" borderId="1" xfId="0" applyFont="1" applyFill="1" applyBorder="1" applyAlignment="1">
      <alignment horizontal="center" vertical="center" wrapText="1"/>
    </xf>
    <xf numFmtId="3" fontId="52" fillId="7" borderId="1" xfId="1" applyNumberFormat="1" applyFont="1" applyFill="1" applyBorder="1" applyAlignment="1">
      <alignment horizontal="center" vertical="center" wrapText="1"/>
    </xf>
    <xf numFmtId="0" fontId="43" fillId="7" borderId="1" xfId="0" applyFont="1" applyFill="1" applyBorder="1" applyAlignment="1">
      <alignment horizontal="center" vertical="center" wrapText="1"/>
    </xf>
    <xf numFmtId="165" fontId="43" fillId="7" borderId="1" xfId="1" applyNumberFormat="1" applyFont="1" applyFill="1" applyBorder="1" applyAlignment="1">
      <alignment horizontal="center" vertical="center" wrapText="1"/>
    </xf>
    <xf numFmtId="0" fontId="53" fillId="2" borderId="9" xfId="0" applyFont="1" applyFill="1" applyBorder="1" applyAlignment="1">
      <alignment vertical="center" wrapText="1"/>
    </xf>
    <xf numFmtId="0" fontId="53" fillId="2" borderId="10" xfId="0" applyFont="1" applyFill="1" applyBorder="1" applyAlignment="1">
      <alignment vertical="center" wrapText="1"/>
    </xf>
    <xf numFmtId="0" fontId="12" fillId="0" borderId="13" xfId="0" applyFont="1" applyBorder="1" applyAlignment="1">
      <alignment horizontal="left" vertical="top" wrapText="1"/>
    </xf>
    <xf numFmtId="0" fontId="12" fillId="0" borderId="4" xfId="0" applyFont="1" applyBorder="1" applyAlignment="1">
      <alignment horizontal="left" vertical="top" wrapText="1"/>
    </xf>
    <xf numFmtId="0" fontId="15" fillId="0" borderId="4" xfId="0" applyFont="1" applyBorder="1" applyAlignment="1">
      <alignment horizontal="left" vertical="center"/>
    </xf>
    <xf numFmtId="0" fontId="15" fillId="0" borderId="14" xfId="0" applyFont="1" applyBorder="1" applyAlignment="1">
      <alignment horizontal="left"/>
    </xf>
    <xf numFmtId="0" fontId="19" fillId="2" borderId="3"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19" fillId="2" borderId="1" xfId="0" applyFont="1" applyFill="1" applyBorder="1" applyAlignment="1">
      <alignment horizontal="left" vertical="center"/>
    </xf>
    <xf numFmtId="0" fontId="19" fillId="2" borderId="0" xfId="0" applyFont="1" applyFill="1" applyAlignment="1">
      <alignment horizontal="left" vertical="center" wrapText="1"/>
    </xf>
    <xf numFmtId="0" fontId="15" fillId="0" borderId="4" xfId="0" applyFont="1" applyBorder="1" applyAlignment="1">
      <alignment horizontal="left"/>
    </xf>
    <xf numFmtId="0" fontId="59" fillId="0" borderId="18" xfId="2" applyFont="1" applyBorder="1" applyAlignment="1">
      <alignment vertical="top" wrapText="1"/>
    </xf>
    <xf numFmtId="0" fontId="57" fillId="0" borderId="13" xfId="2" applyFont="1" applyBorder="1" applyAlignment="1">
      <alignment vertical="center"/>
    </xf>
    <xf numFmtId="0" fontId="57" fillId="0" borderId="4" xfId="2" applyFont="1" applyBorder="1" applyAlignment="1">
      <alignment vertical="center"/>
    </xf>
    <xf numFmtId="0" fontId="59" fillId="0" borderId="7" xfId="2" applyFont="1" applyBorder="1" applyAlignment="1">
      <alignment vertical="top" wrapText="1"/>
    </xf>
    <xf numFmtId="0" fontId="59" fillId="0" borderId="8" xfId="2" applyFont="1" applyBorder="1" applyAlignment="1">
      <alignment vertical="top" wrapText="1"/>
    </xf>
    <xf numFmtId="0" fontId="59" fillId="0" borderId="21" xfId="2" applyFont="1" applyBorder="1" applyAlignment="1">
      <alignment vertical="top" wrapText="1"/>
    </xf>
    <xf numFmtId="0" fontId="60" fillId="0" borderId="16" xfId="2" applyFont="1" applyBorder="1" applyAlignment="1">
      <alignment vertical="top" wrapText="1"/>
    </xf>
    <xf numFmtId="0" fontId="57" fillId="0" borderId="19" xfId="2" applyFont="1" applyBorder="1" applyAlignment="1">
      <alignment horizontal="right" vertical="top" wrapText="1"/>
    </xf>
    <xf numFmtId="0" fontId="57" fillId="0" borderId="16" xfId="2" applyFont="1" applyBorder="1" applyAlignment="1">
      <alignment horizontal="right" vertical="top" wrapText="1"/>
    </xf>
    <xf numFmtId="0" fontId="57" fillId="0" borderId="0" xfId="2" applyFont="1" applyAlignment="1">
      <alignment horizontal="right" vertical="top" wrapText="1"/>
    </xf>
    <xf numFmtId="0" fontId="57" fillId="0" borderId="0" xfId="2" applyFont="1" applyAlignment="1">
      <alignment vertical="center"/>
    </xf>
    <xf numFmtId="0" fontId="49" fillId="0" borderId="0" xfId="2" applyFont="1"/>
    <xf numFmtId="0" fontId="61" fillId="0" borderId="3" xfId="2" applyFont="1" applyBorder="1" applyAlignment="1">
      <alignment horizontal="center" vertical="center" wrapText="1"/>
    </xf>
    <xf numFmtId="0" fontId="48" fillId="0" borderId="3" xfId="2" applyFont="1" applyBorder="1" applyAlignment="1">
      <alignment horizontal="left" vertical="center" wrapText="1"/>
    </xf>
    <xf numFmtId="0" fontId="61" fillId="0" borderId="1" xfId="2" applyFont="1" applyBorder="1" applyAlignment="1">
      <alignment horizontal="center" vertical="center" wrapText="1"/>
    </xf>
    <xf numFmtId="0" fontId="48" fillId="0" borderId="1" xfId="2" applyFont="1" applyBorder="1" applyAlignment="1">
      <alignment horizontal="left" vertical="center" wrapText="1"/>
    </xf>
    <xf numFmtId="0" fontId="61" fillId="2" borderId="1" xfId="2" applyFont="1" applyFill="1" applyBorder="1" applyAlignment="1">
      <alignment vertical="center" wrapText="1"/>
    </xf>
    <xf numFmtId="3" fontId="61" fillId="0" borderId="3" xfId="3" applyNumberFormat="1" applyFont="1" applyBorder="1" applyAlignment="1">
      <alignment horizontal="center" vertical="center" wrapText="1"/>
    </xf>
    <xf numFmtId="0" fontId="61" fillId="0" borderId="1" xfId="2" applyFont="1" applyBorder="1" applyAlignment="1">
      <alignment horizontal="center" vertical="center"/>
    </xf>
    <xf numFmtId="0" fontId="61" fillId="0" borderId="1" xfId="2" applyFont="1" applyBorder="1" applyAlignment="1">
      <alignment vertical="center" wrapText="1"/>
    </xf>
    <xf numFmtId="3" fontId="61" fillId="0" borderId="1" xfId="3" applyNumberFormat="1" applyFont="1" applyBorder="1" applyAlignment="1">
      <alignment horizontal="center" vertical="center" wrapText="1"/>
    </xf>
    <xf numFmtId="3" fontId="49" fillId="0" borderId="0" xfId="2" applyNumberFormat="1" applyFont="1"/>
    <xf numFmtId="0" fontId="61" fillId="0" borderId="2" xfId="2" applyFont="1" applyBorder="1" applyAlignment="1">
      <alignment horizontal="center" vertical="center" wrapText="1"/>
    </xf>
    <xf numFmtId="0" fontId="61" fillId="0" borderId="11" xfId="2" applyFont="1" applyBorder="1" applyAlignment="1">
      <alignment horizontal="center" vertical="center" wrapText="1"/>
    </xf>
    <xf numFmtId="0" fontId="61" fillId="0" borderId="1" xfId="2" applyFont="1" applyBorder="1" applyAlignment="1">
      <alignment horizontal="left" vertical="center" wrapText="1"/>
    </xf>
    <xf numFmtId="3" fontId="61" fillId="0" borderId="1" xfId="3" applyNumberFormat="1" applyFont="1" applyBorder="1" applyAlignment="1">
      <alignment horizontal="center" vertical="center"/>
    </xf>
    <xf numFmtId="0" fontId="66" fillId="0" borderId="0" xfId="4" applyFont="1"/>
    <xf numFmtId="0" fontId="66" fillId="0" borderId="4" xfId="4" applyFont="1" applyBorder="1" applyAlignment="1">
      <alignment vertical="center"/>
    </xf>
    <xf numFmtId="0" fontId="65" fillId="0" borderId="4" xfId="4" applyFont="1" applyBorder="1" applyAlignment="1">
      <alignment vertical="center"/>
    </xf>
    <xf numFmtId="0" fontId="65" fillId="0" borderId="4" xfId="4" applyFont="1" applyBorder="1" applyAlignment="1">
      <alignment horizontal="center" vertical="center"/>
    </xf>
    <xf numFmtId="0" fontId="68" fillId="0" borderId="15" xfId="4" applyFont="1" applyBorder="1" applyAlignment="1">
      <alignment vertical="center" wrapText="1"/>
    </xf>
    <xf numFmtId="0" fontId="70" fillId="0" borderId="0" xfId="4" applyFont="1"/>
    <xf numFmtId="0" fontId="71" fillId="9" borderId="1" xfId="4" applyFont="1" applyFill="1" applyBorder="1" applyAlignment="1">
      <alignment horizontal="center" vertical="center" wrapText="1"/>
    </xf>
    <xf numFmtId="0" fontId="72" fillId="0" borderId="0" xfId="4" applyFont="1"/>
    <xf numFmtId="0" fontId="72" fillId="2" borderId="1" xfId="4" applyFont="1" applyFill="1" applyBorder="1" applyAlignment="1">
      <alignment vertical="center" wrapText="1"/>
    </xf>
    <xf numFmtId="0" fontId="72" fillId="2" borderId="0" xfId="4" applyFont="1" applyFill="1"/>
    <xf numFmtId="0" fontId="72" fillId="2" borderId="1" xfId="4" applyFont="1" applyFill="1" applyBorder="1" applyAlignment="1">
      <alignment horizontal="center" vertical="center" wrapText="1"/>
    </xf>
    <xf numFmtId="165" fontId="72" fillId="2" borderId="1" xfId="5" applyNumberFormat="1" applyFont="1" applyFill="1" applyBorder="1" applyAlignment="1">
      <alignment horizontal="center" vertical="center" wrapText="1"/>
    </xf>
    <xf numFmtId="167" fontId="71" fillId="2" borderId="1" xfId="4" applyNumberFormat="1" applyFont="1" applyFill="1" applyBorder="1" applyAlignment="1">
      <alignment horizontal="right" vertical="center" wrapText="1"/>
    </xf>
    <xf numFmtId="167" fontId="72" fillId="2" borderId="0" xfId="4" applyNumberFormat="1" applyFont="1" applyFill="1"/>
    <xf numFmtId="0" fontId="74" fillId="2" borderId="1" xfId="4" applyFont="1" applyFill="1" applyBorder="1" applyAlignment="1">
      <alignment horizontal="left" vertical="center" wrapText="1"/>
    </xf>
    <xf numFmtId="165" fontId="72" fillId="2" borderId="9" xfId="5" applyNumberFormat="1" applyFont="1" applyFill="1" applyBorder="1" applyAlignment="1">
      <alignment horizontal="center" vertical="center" wrapText="1"/>
    </xf>
    <xf numFmtId="167" fontId="72" fillId="2" borderId="1" xfId="5" applyNumberFormat="1" applyFont="1" applyFill="1" applyBorder="1" applyAlignment="1">
      <alignment horizontal="right" vertical="center" wrapText="1"/>
    </xf>
    <xf numFmtId="0" fontId="72" fillId="9" borderId="12" xfId="4" applyFont="1" applyFill="1" applyBorder="1" applyAlignment="1">
      <alignment horizontal="center" vertical="center" wrapText="1"/>
    </xf>
    <xf numFmtId="167" fontId="75" fillId="9" borderId="1" xfId="4" applyNumberFormat="1" applyFont="1" applyFill="1" applyBorder="1" applyAlignment="1">
      <alignment horizontal="right" vertical="center" wrapText="1"/>
    </xf>
    <xf numFmtId="167" fontId="75" fillId="9" borderId="10" xfId="4" applyNumberFormat="1" applyFont="1" applyFill="1" applyBorder="1" applyAlignment="1">
      <alignment horizontal="right" vertical="center" wrapText="1"/>
    </xf>
    <xf numFmtId="0" fontId="72" fillId="0" borderId="1" xfId="4" applyFont="1" applyBorder="1" applyAlignment="1">
      <alignment horizontal="center" vertical="center" wrapText="1"/>
    </xf>
    <xf numFmtId="0" fontId="72" fillId="0" borderId="1" xfId="4" applyFont="1" applyBorder="1" applyAlignment="1">
      <alignment vertical="center" wrapText="1"/>
    </xf>
    <xf numFmtId="167" fontId="72" fillId="0" borderId="0" xfId="4" applyNumberFormat="1" applyFont="1"/>
    <xf numFmtId="165" fontId="72" fillId="2" borderId="1" xfId="4" applyNumberFormat="1" applyFont="1" applyFill="1" applyBorder="1"/>
    <xf numFmtId="0" fontId="72" fillId="0" borderId="1" xfId="4" applyFont="1" applyBorder="1" applyAlignment="1">
      <alignment vertical="center"/>
    </xf>
    <xf numFmtId="165" fontId="74" fillId="2" borderId="9" xfId="5" applyNumberFormat="1" applyFont="1" applyFill="1" applyBorder="1" applyAlignment="1">
      <alignment horizontal="center" vertical="center" wrapText="1"/>
    </xf>
    <xf numFmtId="0" fontId="71" fillId="9" borderId="10" xfId="4" applyFont="1" applyFill="1" applyBorder="1" applyAlignment="1">
      <alignment vertical="center" wrapText="1"/>
    </xf>
    <xf numFmtId="167" fontId="71" fillId="9" borderId="1" xfId="4" applyNumberFormat="1" applyFont="1" applyFill="1" applyBorder="1" applyAlignment="1">
      <alignment horizontal="right" vertical="center" wrapText="1"/>
    </xf>
    <xf numFmtId="0" fontId="72" fillId="9" borderId="0" xfId="4" applyFont="1" applyFill="1"/>
    <xf numFmtId="0" fontId="76" fillId="0" borderId="0" xfId="4" applyFont="1"/>
    <xf numFmtId="0" fontId="68" fillId="0" borderId="16" xfId="4" applyFont="1" applyBorder="1" applyAlignment="1">
      <alignment horizontal="left" vertical="center"/>
    </xf>
    <xf numFmtId="0" fontId="72" fillId="0" borderId="4" xfId="4" applyFont="1" applyBorder="1" applyAlignment="1">
      <alignment vertical="center"/>
    </xf>
    <xf numFmtId="0" fontId="29" fillId="2" borderId="0" xfId="0" applyFont="1" applyFill="1" applyAlignment="1">
      <alignment horizontal="center" vertical="center" wrapText="1"/>
    </xf>
    <xf numFmtId="0" fontId="15" fillId="4" borderId="2" xfId="0" applyFont="1" applyFill="1" applyBorder="1" applyAlignment="1">
      <alignment horizontal="center" vertical="center" wrapText="1"/>
    </xf>
    <xf numFmtId="165" fontId="15" fillId="4" borderId="2" xfId="1" applyNumberFormat="1" applyFont="1" applyFill="1" applyBorder="1" applyAlignment="1">
      <alignment horizontal="center" vertical="center" wrapText="1"/>
    </xf>
    <xf numFmtId="3" fontId="48" fillId="8" borderId="1" xfId="3" applyNumberFormat="1" applyFont="1" applyFill="1" applyBorder="1" applyAlignment="1">
      <alignment vertical="center" wrapText="1"/>
    </xf>
    <xf numFmtId="0" fontId="48" fillId="8" borderId="1" xfId="2" applyFont="1" applyFill="1" applyBorder="1" applyAlignment="1">
      <alignment horizontal="center" vertical="center" wrapText="1"/>
    </xf>
    <xf numFmtId="3" fontId="48" fillId="8" borderId="2" xfId="3" applyNumberFormat="1" applyFont="1" applyFill="1" applyBorder="1" applyAlignment="1">
      <alignment horizontal="center" vertical="center" wrapText="1"/>
    </xf>
    <xf numFmtId="3" fontId="48" fillId="8" borderId="2" xfId="3" applyNumberFormat="1" applyFont="1" applyFill="1" applyBorder="1" applyAlignment="1">
      <alignment vertical="center" wrapText="1"/>
    </xf>
    <xf numFmtId="0" fontId="61" fillId="0" borderId="2" xfId="2" applyFont="1" applyBorder="1" applyAlignment="1">
      <alignment horizontal="center" vertical="center"/>
    </xf>
    <xf numFmtId="0" fontId="61" fillId="0" borderId="11" xfId="2" applyFont="1" applyBorder="1" applyAlignment="1">
      <alignment horizontal="left" vertical="center" wrapText="1"/>
    </xf>
    <xf numFmtId="3" fontId="48" fillId="14" borderId="1" xfId="3" applyNumberFormat="1" applyFont="1" applyFill="1" applyBorder="1" applyAlignment="1">
      <alignment horizontal="center" vertical="center"/>
    </xf>
    <xf numFmtId="0" fontId="52" fillId="2" borderId="9" xfId="0" applyFont="1" applyFill="1" applyBorder="1" applyAlignment="1">
      <alignment vertical="center" wrapText="1"/>
    </xf>
    <xf numFmtId="0" fontId="49" fillId="0" borderId="1" xfId="0" applyFont="1" applyBorder="1"/>
    <xf numFmtId="0" fontId="52" fillId="12" borderId="1" xfId="0" applyFont="1" applyFill="1" applyBorder="1" applyAlignment="1">
      <alignment vertical="center"/>
    </xf>
    <xf numFmtId="0" fontId="52" fillId="12" borderId="9" xfId="0" applyFont="1" applyFill="1" applyBorder="1" applyAlignment="1">
      <alignment vertical="center"/>
    </xf>
    <xf numFmtId="0" fontId="52" fillId="12" borderId="10" xfId="0" applyFont="1" applyFill="1" applyBorder="1" applyAlignment="1">
      <alignment vertical="center"/>
    </xf>
    <xf numFmtId="0" fontId="55" fillId="2" borderId="3" xfId="0" applyFont="1" applyFill="1" applyBorder="1" applyAlignment="1">
      <alignment vertical="center" wrapText="1"/>
    </xf>
    <xf numFmtId="0" fontId="52" fillId="12" borderId="1" xfId="0" applyFont="1" applyFill="1" applyBorder="1" applyAlignment="1">
      <alignment vertical="center" wrapText="1"/>
    </xf>
    <xf numFmtId="0" fontId="48" fillId="2" borderId="0" xfId="2" applyFont="1" applyFill="1" applyAlignment="1">
      <alignment horizontal="center" vertical="center" wrapText="1"/>
    </xf>
    <xf numFmtId="3" fontId="48" fillId="2" borderId="0" xfId="3" applyNumberFormat="1" applyFont="1" applyFill="1" applyBorder="1" applyAlignment="1">
      <alignment horizontal="center" vertical="center"/>
    </xf>
    <xf numFmtId="3" fontId="61" fillId="2" borderId="0" xfId="3" applyNumberFormat="1" applyFont="1" applyFill="1" applyBorder="1" applyAlignment="1">
      <alignment horizontal="center" vertical="center"/>
    </xf>
    <xf numFmtId="3" fontId="49" fillId="2" borderId="0" xfId="2" applyNumberFormat="1" applyFont="1" applyFill="1"/>
    <xf numFmtId="0" fontId="49" fillId="2" borderId="0" xfId="2" applyFont="1" applyFill="1"/>
    <xf numFmtId="0" fontId="5" fillId="2" borderId="2" xfId="0" applyFont="1" applyFill="1" applyBorder="1" applyAlignment="1">
      <alignment horizontal="center" vertical="center" wrapText="1"/>
    </xf>
    <xf numFmtId="0" fontId="72" fillId="0" borderId="15" xfId="4" applyFont="1" applyBorder="1" applyAlignment="1">
      <alignment horizontal="left" vertical="center" wrapText="1"/>
    </xf>
    <xf numFmtId="0" fontId="72" fillId="0" borderId="19" xfId="4" applyFont="1" applyBorder="1" applyAlignment="1">
      <alignment horizontal="left" vertical="center" wrapText="1"/>
    </xf>
    <xf numFmtId="0" fontId="72" fillId="0" borderId="16" xfId="4" applyFont="1" applyBorder="1" applyAlignment="1">
      <alignment horizontal="left" vertical="center" wrapText="1"/>
    </xf>
    <xf numFmtId="0" fontId="72" fillId="0" borderId="15" xfId="4" applyFont="1" applyBorder="1" applyAlignment="1">
      <alignment horizontal="left" vertical="center"/>
    </xf>
    <xf numFmtId="0" fontId="72" fillId="0" borderId="19" xfId="4" applyFont="1" applyBorder="1" applyAlignment="1">
      <alignment horizontal="left" vertical="center"/>
    </xf>
    <xf numFmtId="0" fontId="72" fillId="0" borderId="16" xfId="4" applyFont="1" applyBorder="1" applyAlignment="1">
      <alignment horizontal="left" vertical="center"/>
    </xf>
    <xf numFmtId="0" fontId="70" fillId="0" borderId="15" xfId="4" applyFont="1" applyBorder="1" applyAlignment="1">
      <alignment horizontal="left" vertical="center" wrapText="1"/>
    </xf>
    <xf numFmtId="0" fontId="70" fillId="0" borderId="19" xfId="4" applyFont="1" applyBorder="1" applyAlignment="1">
      <alignment horizontal="left" vertical="center" wrapText="1"/>
    </xf>
    <xf numFmtId="0" fontId="69" fillId="10" borderId="9" xfId="4" applyFont="1" applyFill="1" applyBorder="1" applyAlignment="1">
      <alignment horizontal="left" vertical="center" wrapText="1"/>
    </xf>
    <xf numFmtId="0" fontId="69" fillId="10" borderId="12" xfId="4" applyFont="1" applyFill="1" applyBorder="1" applyAlignment="1">
      <alignment horizontal="left" vertical="center" wrapText="1"/>
    </xf>
    <xf numFmtId="0" fontId="69" fillId="10" borderId="10" xfId="4" applyFont="1" applyFill="1" applyBorder="1" applyAlignment="1">
      <alignment horizontal="left" vertical="center" wrapText="1"/>
    </xf>
    <xf numFmtId="0" fontId="71" fillId="9" borderId="9" xfId="4" applyFont="1" applyFill="1" applyBorder="1" applyAlignment="1">
      <alignment horizontal="center" vertical="center" wrapText="1"/>
    </xf>
    <xf numFmtId="0" fontId="71" fillId="9" borderId="12" xfId="4" applyFont="1" applyFill="1" applyBorder="1" applyAlignment="1">
      <alignment horizontal="center" vertical="center" wrapText="1"/>
    </xf>
    <xf numFmtId="0" fontId="75" fillId="9" borderId="9" xfId="4" applyFont="1" applyFill="1" applyBorder="1" applyAlignment="1">
      <alignment horizontal="center" vertical="center" wrapText="1"/>
    </xf>
    <xf numFmtId="0" fontId="75" fillId="9" borderId="12" xfId="4" applyFont="1" applyFill="1" applyBorder="1" applyAlignment="1">
      <alignment horizontal="center" vertical="center" wrapText="1"/>
    </xf>
    <xf numFmtId="0" fontId="75" fillId="9" borderId="10" xfId="4" applyFont="1" applyFill="1" applyBorder="1" applyAlignment="1">
      <alignment horizontal="center" vertical="center" wrapText="1"/>
    </xf>
    <xf numFmtId="0" fontId="76" fillId="0" borderId="0" xfId="4" applyFont="1" applyAlignment="1">
      <alignment horizontal="center"/>
    </xf>
    <xf numFmtId="0" fontId="77" fillId="0" borderId="8" xfId="4" applyFont="1" applyBorder="1" applyAlignment="1">
      <alignment horizontal="center"/>
    </xf>
    <xf numFmtId="0" fontId="68" fillId="0" borderId="15" xfId="4" applyFont="1" applyBorder="1" applyAlignment="1">
      <alignment horizontal="left" vertical="center"/>
    </xf>
    <xf numFmtId="0" fontId="68" fillId="0" borderId="16" xfId="4" applyFont="1" applyBorder="1" applyAlignment="1">
      <alignment horizontal="left" vertical="center"/>
    </xf>
    <xf numFmtId="165" fontId="72" fillId="2" borderId="23" xfId="4" applyNumberFormat="1" applyFont="1" applyFill="1" applyBorder="1" applyAlignment="1">
      <alignment horizontal="center"/>
    </xf>
    <xf numFmtId="0" fontId="72" fillId="2" borderId="23" xfId="4" applyFont="1" applyFill="1" applyBorder="1" applyAlignment="1">
      <alignment horizontal="center"/>
    </xf>
    <xf numFmtId="0" fontId="70" fillId="0" borderId="24" xfId="4" applyFont="1" applyBorder="1" applyAlignment="1">
      <alignment horizontal="left" vertical="center" wrapText="1"/>
    </xf>
    <xf numFmtId="0" fontId="70" fillId="0" borderId="22" xfId="4" applyFont="1" applyBorder="1" applyAlignment="1">
      <alignment horizontal="left" vertical="center" wrapText="1"/>
    </xf>
    <xf numFmtId="0" fontId="72" fillId="2" borderId="2" xfId="4" applyFont="1" applyFill="1" applyBorder="1" applyAlignment="1">
      <alignment horizontal="center" vertical="center" wrapText="1"/>
    </xf>
    <xf numFmtId="0" fontId="72" fillId="2" borderId="11" xfId="4" applyFont="1" applyFill="1" applyBorder="1" applyAlignment="1">
      <alignment horizontal="center" vertical="center" wrapText="1"/>
    </xf>
    <xf numFmtId="0" fontId="72" fillId="2" borderId="3" xfId="4" applyFont="1" applyFill="1" applyBorder="1" applyAlignment="1">
      <alignment horizontal="center" vertical="center" wrapText="1"/>
    </xf>
    <xf numFmtId="165" fontId="72" fillId="2" borderId="2" xfId="5" applyNumberFormat="1" applyFont="1" applyFill="1" applyBorder="1" applyAlignment="1">
      <alignment horizontal="center" vertical="center" wrapText="1"/>
    </xf>
    <xf numFmtId="165" fontId="72" fillId="2" borderId="11" xfId="5" applyNumberFormat="1" applyFont="1" applyFill="1" applyBorder="1" applyAlignment="1">
      <alignment horizontal="center" vertical="center" wrapText="1"/>
    </xf>
    <xf numFmtId="165" fontId="72" fillId="2" borderId="3" xfId="5" applyNumberFormat="1" applyFont="1" applyFill="1" applyBorder="1" applyAlignment="1">
      <alignment horizontal="center" vertical="center" wrapText="1"/>
    </xf>
    <xf numFmtId="167" fontId="71" fillId="2" borderId="2" xfId="4" applyNumberFormat="1" applyFont="1" applyFill="1" applyBorder="1" applyAlignment="1">
      <alignment horizontal="center" vertical="center" wrapText="1"/>
    </xf>
    <xf numFmtId="167" fontId="71" fillId="2" borderId="11" xfId="4" applyNumberFormat="1" applyFont="1" applyFill="1" applyBorder="1" applyAlignment="1">
      <alignment horizontal="center" vertical="center" wrapText="1"/>
    </xf>
    <xf numFmtId="167" fontId="71" fillId="2" borderId="3" xfId="4" applyNumberFormat="1" applyFont="1" applyFill="1" applyBorder="1" applyAlignment="1">
      <alignment horizontal="center" vertical="center" wrapText="1"/>
    </xf>
    <xf numFmtId="0" fontId="68" fillId="0" borderId="0" xfId="4" applyFont="1" applyAlignment="1">
      <alignment horizontal="left" vertical="center" wrapText="1"/>
    </xf>
    <xf numFmtId="0" fontId="65" fillId="0" borderId="0" xfId="4" applyFont="1" applyAlignment="1">
      <alignment horizontal="right" vertical="center"/>
    </xf>
    <xf numFmtId="3" fontId="67" fillId="0" borderId="17" xfId="4" applyNumberFormat="1" applyFont="1" applyBorder="1" applyAlignment="1">
      <alignment horizontal="center" vertical="center"/>
    </xf>
    <xf numFmtId="3" fontId="67" fillId="0" borderId="0" xfId="4" applyNumberFormat="1" applyFont="1" applyAlignment="1">
      <alignment horizontal="center" vertical="center"/>
    </xf>
    <xf numFmtId="0" fontId="63" fillId="0" borderId="15" xfId="2" applyFont="1" applyBorder="1" applyAlignment="1">
      <alignment horizontal="left" vertical="center" wrapText="1"/>
    </xf>
    <xf numFmtId="0" fontId="63" fillId="0" borderId="19" xfId="2" applyFont="1" applyBorder="1" applyAlignment="1">
      <alignment horizontal="left" vertical="center" wrapText="1"/>
    </xf>
    <xf numFmtId="0" fontId="63" fillId="0" borderId="16" xfId="2" applyFont="1" applyBorder="1" applyAlignment="1">
      <alignment horizontal="left" vertical="center" wrapText="1"/>
    </xf>
    <xf numFmtId="0" fontId="61" fillId="0" borderId="3" xfId="2" applyFont="1" applyBorder="1" applyAlignment="1">
      <alignment horizontal="center" vertical="center" wrapText="1"/>
    </xf>
    <xf numFmtId="0" fontId="61" fillId="0" borderId="1" xfId="2" applyFont="1" applyBorder="1" applyAlignment="1">
      <alignment horizontal="center" vertical="center" wrapText="1"/>
    </xf>
    <xf numFmtId="0" fontId="48" fillId="0" borderId="3" xfId="2" applyFont="1" applyBorder="1" applyAlignment="1">
      <alignment horizontal="left" vertical="center" wrapText="1"/>
    </xf>
    <xf numFmtId="0" fontId="48" fillId="0" borderId="1" xfId="2" applyFont="1" applyBorder="1" applyAlignment="1">
      <alignment horizontal="left" vertical="center" wrapText="1"/>
    </xf>
    <xf numFmtId="0" fontId="61" fillId="2" borderId="3" xfId="2" applyFont="1" applyFill="1" applyBorder="1" applyAlignment="1">
      <alignment vertical="center" wrapText="1"/>
    </xf>
    <xf numFmtId="0" fontId="61" fillId="2" borderId="1" xfId="2" applyFont="1" applyFill="1" applyBorder="1" applyAlignment="1">
      <alignment vertical="center" wrapText="1"/>
    </xf>
    <xf numFmtId="3" fontId="61" fillId="0" borderId="2" xfId="3" applyNumberFormat="1" applyFont="1" applyBorder="1" applyAlignment="1">
      <alignment horizontal="center" vertical="center" wrapText="1"/>
    </xf>
    <xf numFmtId="3" fontId="61" fillId="0" borderId="11" xfId="3" applyNumberFormat="1" applyFont="1" applyBorder="1" applyAlignment="1">
      <alignment horizontal="center" vertical="center" wrapText="1"/>
    </xf>
    <xf numFmtId="3" fontId="61" fillId="0" borderId="3" xfId="3" applyNumberFormat="1" applyFont="1" applyBorder="1" applyAlignment="1">
      <alignment horizontal="center" vertical="center" wrapText="1"/>
    </xf>
    <xf numFmtId="3" fontId="61" fillId="0" borderId="1" xfId="3" applyNumberFormat="1" applyFont="1" applyBorder="1" applyAlignment="1">
      <alignment horizontal="center" vertical="center" wrapText="1"/>
    </xf>
    <xf numFmtId="0" fontId="48" fillId="0" borderId="2" xfId="2" applyFont="1" applyBorder="1" applyAlignment="1">
      <alignment horizontal="left" vertical="center" wrapText="1"/>
    </xf>
    <xf numFmtId="0" fontId="48" fillId="0" borderId="11" xfId="2" applyFont="1" applyBorder="1" applyAlignment="1">
      <alignment horizontal="left" vertical="center" wrapText="1"/>
    </xf>
    <xf numFmtId="0" fontId="48" fillId="14" borderId="9" xfId="2" applyFont="1" applyFill="1" applyBorder="1" applyAlignment="1">
      <alignment horizontal="center" vertical="center" wrapText="1"/>
    </xf>
    <xf numFmtId="0" fontId="48" fillId="14" borderId="12" xfId="2" applyFont="1" applyFill="1" applyBorder="1" applyAlignment="1">
      <alignment horizontal="center" vertical="center" wrapText="1"/>
    </xf>
    <xf numFmtId="0" fontId="59" fillId="0" borderId="17" xfId="2" applyFont="1" applyBorder="1" applyAlignment="1">
      <alignment horizontal="right" vertical="top" wrapText="1"/>
    </xf>
    <xf numFmtId="0" fontId="59" fillId="0" borderId="0" xfId="2" applyFont="1" applyAlignment="1">
      <alignment horizontal="right" vertical="top" wrapText="1"/>
    </xf>
    <xf numFmtId="0" fontId="60" fillId="0" borderId="15" xfId="2" applyFont="1" applyBorder="1" applyAlignment="1">
      <alignment horizontal="right" vertical="top" wrapText="1"/>
    </xf>
    <xf numFmtId="0" fontId="60" fillId="0" borderId="6" xfId="2" applyFont="1" applyBorder="1" applyAlignment="1">
      <alignment horizontal="right" vertical="top" wrapText="1"/>
    </xf>
    <xf numFmtId="0" fontId="60" fillId="0" borderId="19" xfId="2" applyFont="1" applyBorder="1" applyAlignment="1">
      <alignment horizontal="right" vertical="top" wrapText="1"/>
    </xf>
    <xf numFmtId="0" fontId="57" fillId="0" borderId="17" xfId="2" applyFont="1" applyBorder="1" applyAlignment="1">
      <alignment horizontal="left" vertical="top" wrapText="1"/>
    </xf>
    <xf numFmtId="0" fontId="57" fillId="0" borderId="0" xfId="2" applyFont="1" applyAlignment="1">
      <alignment horizontal="left" vertical="top" wrapText="1"/>
    </xf>
    <xf numFmtId="0" fontId="62" fillId="0" borderId="7" xfId="2" applyFont="1" applyBorder="1" applyAlignment="1">
      <alignment horizontal="left" vertical="center"/>
    </xf>
    <xf numFmtId="0" fontId="62" fillId="0" borderId="8" xfId="2" applyFont="1" applyBorder="1" applyAlignment="1">
      <alignment horizontal="left" vertical="center"/>
    </xf>
    <xf numFmtId="0" fontId="62" fillId="0" borderId="21" xfId="2" applyFont="1" applyBorder="1" applyAlignment="1">
      <alignment horizontal="left" vertical="center"/>
    </xf>
    <xf numFmtId="0" fontId="48" fillId="13" borderId="9" xfId="2" applyFont="1" applyFill="1" applyBorder="1" applyAlignment="1">
      <alignment horizontal="center" vertical="center" wrapText="1"/>
    </xf>
    <xf numFmtId="0" fontId="48" fillId="13" borderId="12" xfId="2" applyFont="1" applyFill="1" applyBorder="1" applyAlignment="1">
      <alignment horizontal="center" vertical="center" wrapText="1"/>
    </xf>
    <xf numFmtId="0" fontId="48" fillId="13" borderId="10" xfId="2" applyFont="1" applyFill="1" applyBorder="1" applyAlignment="1">
      <alignment horizontal="center" vertical="center" wrapText="1"/>
    </xf>
    <xf numFmtId="0" fontId="48" fillId="8" borderId="9" xfId="2" applyFont="1" applyFill="1" applyBorder="1" applyAlignment="1">
      <alignment horizontal="center" vertical="center" wrapText="1"/>
    </xf>
    <xf numFmtId="0" fontId="48" fillId="8" borderId="10" xfId="2" applyFont="1" applyFill="1" applyBorder="1" applyAlignment="1">
      <alignment horizontal="center" vertical="center" wrapText="1"/>
    </xf>
    <xf numFmtId="3" fontId="7" fillId="2" borderId="2" xfId="1" applyNumberFormat="1" applyFont="1" applyFill="1" applyBorder="1" applyAlignment="1">
      <alignment horizontal="center" vertical="center" wrapText="1"/>
    </xf>
    <xf numFmtId="3" fontId="7" fillId="2" borderId="11" xfId="1" applyNumberFormat="1" applyFont="1" applyFill="1" applyBorder="1" applyAlignment="1">
      <alignment horizontal="center" vertical="center" wrapText="1"/>
    </xf>
    <xf numFmtId="3" fontId="7" fillId="2" borderId="3" xfId="1" applyNumberFormat="1"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3" xfId="0" applyFont="1" applyBorder="1" applyAlignment="1">
      <alignment horizontal="center" vertical="center" wrapText="1"/>
    </xf>
    <xf numFmtId="0" fontId="11" fillId="0" borderId="17" xfId="0" applyFont="1" applyBorder="1" applyAlignment="1">
      <alignment horizontal="right" vertical="top" wrapText="1"/>
    </xf>
    <xf numFmtId="0" fontId="11" fillId="0" borderId="0" xfId="0" applyFont="1" applyAlignment="1">
      <alignment horizontal="right" vertical="top" wrapText="1"/>
    </xf>
    <xf numFmtId="0" fontId="11" fillId="0" borderId="18" xfId="0" applyFont="1" applyBorder="1" applyAlignment="1">
      <alignment horizontal="right" vertical="top" wrapText="1"/>
    </xf>
    <xf numFmtId="3" fontId="16" fillId="0" borderId="15" xfId="0" applyNumberFormat="1" applyFont="1" applyBorder="1" applyAlignment="1">
      <alignment horizontal="center" vertical="center"/>
    </xf>
    <xf numFmtId="3" fontId="16" fillId="0" borderId="19" xfId="0" applyNumberFormat="1" applyFont="1" applyBorder="1" applyAlignment="1">
      <alignment horizontal="center" vertical="center"/>
    </xf>
    <xf numFmtId="3" fontId="16" fillId="0" borderId="16" xfId="0" applyNumberFormat="1" applyFont="1" applyBorder="1" applyAlignment="1">
      <alignment horizontal="center" vertical="center"/>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20"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21"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20"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21" xfId="0" applyFont="1" applyBorder="1" applyAlignment="1">
      <alignment horizontal="left" vertical="center" wrapText="1"/>
    </xf>
    <xf numFmtId="0" fontId="5" fillId="3" borderId="1" xfId="0" applyFont="1" applyFill="1" applyBorder="1" applyAlignment="1">
      <alignment horizontal="center" vertical="center" wrapText="1"/>
    </xf>
    <xf numFmtId="0" fontId="29" fillId="2" borderId="0" xfId="0" applyFont="1" applyFill="1" applyAlignment="1">
      <alignment horizontal="right" vertical="center" wrapText="1"/>
    </xf>
    <xf numFmtId="0" fontId="8" fillId="0" borderId="7" xfId="0" applyFont="1" applyBorder="1" applyAlignment="1">
      <alignment horizontal="left" vertical="center"/>
    </xf>
    <xf numFmtId="0" fontId="8" fillId="0" borderId="8" xfId="0" applyFont="1" applyBorder="1" applyAlignment="1">
      <alignment horizontal="left" vertical="center"/>
    </xf>
    <xf numFmtId="0" fontId="8" fillId="0" borderId="21" xfId="0" applyFont="1" applyBorder="1" applyAlignment="1">
      <alignment horizontal="left" vertical="center"/>
    </xf>
    <xf numFmtId="0" fontId="2" fillId="0" borderId="15" xfId="0" applyFont="1" applyBorder="1" applyAlignment="1">
      <alignment horizontal="left" vertical="center" wrapText="1"/>
    </xf>
    <xf numFmtId="0" fontId="2" fillId="0" borderId="19" xfId="0" applyFont="1" applyBorder="1" applyAlignment="1">
      <alignment horizontal="left" vertical="center" wrapText="1"/>
    </xf>
    <xf numFmtId="0" fontId="2" fillId="0" borderId="16" xfId="0" applyFont="1" applyBorder="1" applyAlignment="1">
      <alignment horizontal="left" vertical="center" wrapText="1"/>
    </xf>
    <xf numFmtId="0" fontId="8" fillId="0" borderId="15" xfId="0" applyFont="1" applyBorder="1" applyAlignment="1">
      <alignment horizontal="left" vertical="center"/>
    </xf>
    <xf numFmtId="0" fontId="8" fillId="0" borderId="19" xfId="0" applyFont="1" applyBorder="1" applyAlignment="1">
      <alignment horizontal="left" vertical="center"/>
    </xf>
    <xf numFmtId="0" fontId="8" fillId="0" borderId="16" xfId="0" applyFont="1" applyBorder="1" applyAlignment="1">
      <alignment horizontal="left"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3" xfId="0" applyFont="1" applyFill="1" applyBorder="1" applyAlignment="1">
      <alignment horizontal="center" vertical="center" wrapText="1"/>
    </xf>
    <xf numFmtId="3" fontId="7" fillId="2" borderId="1" xfId="1" applyNumberFormat="1" applyFont="1" applyFill="1" applyBorder="1" applyAlignment="1">
      <alignment horizontal="center" vertical="center" wrapText="1"/>
    </xf>
    <xf numFmtId="0" fontId="10" fillId="0" borderId="15" xfId="0" applyFont="1" applyBorder="1" applyAlignment="1">
      <alignment horizontal="left" vertical="center" wrapText="1"/>
    </xf>
    <xf numFmtId="0" fontId="10" fillId="0" borderId="19" xfId="0" applyFont="1" applyBorder="1" applyAlignment="1">
      <alignment horizontal="left" vertical="center" wrapText="1"/>
    </xf>
    <xf numFmtId="0" fontId="10" fillId="0" borderId="16" xfId="0" applyFont="1" applyBorder="1" applyAlignment="1">
      <alignment horizontal="left" vertical="center" wrapText="1"/>
    </xf>
    <xf numFmtId="0" fontId="19" fillId="3" borderId="9"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5" fillId="11" borderId="9" xfId="0" applyFont="1" applyFill="1" applyBorder="1" applyAlignment="1">
      <alignment horizontal="left" vertical="center" wrapText="1"/>
    </xf>
    <xf numFmtId="0" fontId="5" fillId="11" borderId="12" xfId="0" applyFont="1" applyFill="1" applyBorder="1" applyAlignment="1">
      <alignment horizontal="left" vertical="center" wrapText="1"/>
    </xf>
    <xf numFmtId="0" fontId="5" fillId="11" borderId="10" xfId="0" applyFont="1" applyFill="1" applyBorder="1" applyAlignment="1">
      <alignment horizontal="left" vertical="center" wrapText="1"/>
    </xf>
    <xf numFmtId="0" fontId="19" fillId="0" borderId="1" xfId="0" applyFont="1" applyBorder="1" applyAlignment="1">
      <alignment horizontal="center" vertical="center" wrapText="1"/>
    </xf>
    <xf numFmtId="165" fontId="12" fillId="0" borderId="2" xfId="1" applyNumberFormat="1" applyFont="1" applyBorder="1" applyAlignment="1">
      <alignment horizontal="center" vertical="center" wrapText="1"/>
    </xf>
    <xf numFmtId="165" fontId="12" fillId="0" borderId="3" xfId="1" applyNumberFormat="1" applyFont="1" applyBorder="1" applyAlignment="1">
      <alignment horizontal="center" vertical="center" wrapText="1"/>
    </xf>
    <xf numFmtId="0" fontId="20" fillId="2" borderId="2" xfId="0" applyFont="1" applyFill="1" applyBorder="1" applyAlignment="1">
      <alignment horizontal="center" vertical="center" wrapText="1"/>
    </xf>
    <xf numFmtId="0" fontId="20" fillId="2" borderId="11" xfId="0" applyFont="1" applyFill="1" applyBorder="1" applyAlignment="1">
      <alignment horizontal="center" vertical="center" wrapText="1"/>
    </xf>
    <xf numFmtId="0" fontId="19" fillId="2" borderId="2" xfId="0" applyFont="1" applyFill="1" applyBorder="1" applyAlignment="1">
      <alignment horizontal="left" vertical="center" wrapText="1"/>
    </xf>
    <xf numFmtId="0" fontId="19" fillId="2" borderId="11" xfId="0" applyFont="1" applyFill="1" applyBorder="1" applyAlignment="1">
      <alignment horizontal="left" vertical="center" wrapText="1"/>
    </xf>
    <xf numFmtId="3" fontId="21" fillId="2" borderId="2" xfId="1" applyNumberFormat="1" applyFont="1" applyFill="1" applyBorder="1" applyAlignment="1">
      <alignment horizontal="center" vertical="center" wrapText="1"/>
    </xf>
    <xf numFmtId="3" fontId="21" fillId="2" borderId="11" xfId="1" applyNumberFormat="1" applyFont="1" applyFill="1" applyBorder="1" applyAlignment="1">
      <alignment horizontal="center" vertical="center" wrapText="1"/>
    </xf>
    <xf numFmtId="165" fontId="12" fillId="0" borderId="11" xfId="1" applyNumberFormat="1" applyFont="1" applyBorder="1" applyAlignment="1">
      <alignment horizontal="center" vertical="center" wrapText="1"/>
    </xf>
    <xf numFmtId="0" fontId="6" fillId="2" borderId="2"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17" fillId="0" borderId="17" xfId="0" applyFont="1" applyBorder="1" applyAlignment="1">
      <alignment horizontal="center" vertical="top" wrapText="1"/>
    </xf>
    <xf numFmtId="0" fontId="17" fillId="0" borderId="0" xfId="0" applyFont="1" applyAlignment="1">
      <alignment horizontal="center" vertical="top" wrapText="1"/>
    </xf>
    <xf numFmtId="0" fontId="17" fillId="0" borderId="18" xfId="0" applyFont="1" applyBorder="1" applyAlignment="1">
      <alignment horizontal="center" vertical="top" wrapText="1"/>
    </xf>
    <xf numFmtId="3" fontId="24" fillId="0" borderId="15" xfId="0" applyNumberFormat="1" applyFont="1" applyBorder="1" applyAlignment="1">
      <alignment horizontal="center" vertical="center"/>
    </xf>
    <xf numFmtId="3" fontId="24" fillId="0" borderId="19" xfId="0" applyNumberFormat="1" applyFont="1" applyBorder="1" applyAlignment="1">
      <alignment horizontal="center" vertical="center"/>
    </xf>
    <xf numFmtId="3" fontId="24" fillId="0" borderId="16" xfId="0" applyNumberFormat="1" applyFont="1" applyBorder="1" applyAlignment="1">
      <alignment horizontal="center" vertical="center"/>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0" fontId="18" fillId="0" borderId="20" xfId="0" applyFont="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18" fillId="0" borderId="21"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2" fillId="0" borderId="20" xfId="0" applyFont="1" applyBorder="1" applyAlignment="1">
      <alignment horizontal="left"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21" xfId="0" applyFont="1" applyBorder="1" applyAlignment="1">
      <alignment horizontal="left" vertical="center" wrapText="1"/>
    </xf>
    <xf numFmtId="0" fontId="19" fillId="3" borderId="1" xfId="0" applyFont="1" applyFill="1" applyBorder="1" applyAlignment="1">
      <alignment horizontal="center" vertical="center" wrapText="1"/>
    </xf>
    <xf numFmtId="0" fontId="13" fillId="0" borderId="4" xfId="0" applyFont="1" applyBorder="1" applyAlignment="1">
      <alignment horizontal="left" vertical="center" wrapText="1"/>
    </xf>
    <xf numFmtId="0" fontId="12" fillId="0" borderId="4" xfId="0" applyFont="1" applyBorder="1" applyAlignment="1">
      <alignment horizontal="left" vertical="center" wrapText="1"/>
    </xf>
    <xf numFmtId="0" fontId="22" fillId="0" borderId="15" xfId="0" applyFont="1" applyBorder="1" applyAlignment="1">
      <alignment horizontal="left" vertical="center"/>
    </xf>
    <xf numFmtId="0" fontId="22" fillId="0" borderId="19" xfId="0" applyFont="1" applyBorder="1" applyAlignment="1">
      <alignment horizontal="left" vertical="center"/>
    </xf>
    <xf numFmtId="0" fontId="22" fillId="0" borderId="13" xfId="0" applyFont="1" applyBorder="1" applyAlignment="1">
      <alignment horizontal="left" vertical="center"/>
    </xf>
    <xf numFmtId="0" fontId="12" fillId="0" borderId="15" xfId="0" applyFont="1" applyBorder="1" applyAlignment="1">
      <alignment horizontal="left" vertical="center" wrapText="1"/>
    </xf>
    <xf numFmtId="0" fontId="12" fillId="0" borderId="19" xfId="0" applyFont="1" applyBorder="1" applyAlignment="1">
      <alignment horizontal="left" vertical="center" wrapText="1"/>
    </xf>
    <xf numFmtId="0" fontId="29" fillId="2" borderId="0" xfId="0" applyFont="1" applyFill="1" applyAlignment="1">
      <alignment horizontal="center" vertical="center" wrapText="1"/>
    </xf>
    <xf numFmtId="0" fontId="12" fillId="0" borderId="0" xfId="0" applyFont="1" applyAlignment="1">
      <alignment horizontal="right" vertical="top" wrapText="1"/>
    </xf>
    <xf numFmtId="0" fontId="24" fillId="0" borderId="0" xfId="0" applyFont="1" applyAlignment="1">
      <alignment horizontal="center" vertical="center" wrapText="1"/>
    </xf>
    <xf numFmtId="0" fontId="18" fillId="0" borderId="0" xfId="0" applyFont="1" applyAlignment="1">
      <alignment horizontal="left"/>
    </xf>
    <xf numFmtId="0" fontId="12" fillId="0" borderId="0" xfId="0" applyFont="1" applyAlignment="1">
      <alignment horizontal="left" vertical="center" wrapText="1"/>
    </xf>
    <xf numFmtId="0" fontId="12" fillId="0" borderId="22" xfId="0" applyFont="1" applyBorder="1" applyAlignment="1">
      <alignment horizontal="left" vertical="center" wrapText="1"/>
    </xf>
    <xf numFmtId="0" fontId="26" fillId="5" borderId="1" xfId="0" applyFont="1" applyFill="1" applyBorder="1" applyAlignment="1">
      <alignment horizontal="center" vertical="center" wrapText="1"/>
    </xf>
    <xf numFmtId="0" fontId="15" fillId="5" borderId="9" xfId="0" applyFont="1" applyFill="1" applyBorder="1" applyAlignment="1">
      <alignment horizontal="center" vertical="center"/>
    </xf>
    <xf numFmtId="0" fontId="15" fillId="5" borderId="12" xfId="0" applyFont="1" applyFill="1" applyBorder="1" applyAlignment="1">
      <alignment horizontal="center" vertical="center"/>
    </xf>
    <xf numFmtId="0" fontId="28" fillId="0" borderId="0" xfId="0" applyFont="1" applyAlignment="1">
      <alignment horizontal="center" vertical="center"/>
    </xf>
    <xf numFmtId="0" fontId="22" fillId="0" borderId="4" xfId="0" applyFont="1" applyBorder="1" applyAlignment="1">
      <alignment horizontal="left" vertical="center"/>
    </xf>
    <xf numFmtId="0" fontId="31" fillId="0" borderId="5" xfId="0" applyFont="1" applyBorder="1" applyAlignment="1">
      <alignment horizontal="center" vertical="center" wrapText="1"/>
    </xf>
    <xf numFmtId="0" fontId="31" fillId="0" borderId="6" xfId="0" applyFont="1" applyBorder="1" applyAlignment="1">
      <alignment horizontal="center" vertical="center" wrapText="1"/>
    </xf>
    <xf numFmtId="0" fontId="31" fillId="0" borderId="20"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11" xfId="0" applyFont="1" applyBorder="1" applyAlignment="1">
      <alignment horizontal="center" vertical="center" wrapText="1"/>
    </xf>
    <xf numFmtId="0" fontId="31" fillId="0" borderId="3" xfId="0" applyFont="1" applyBorder="1" applyAlignment="1">
      <alignment horizontal="center" vertical="center" wrapText="1"/>
    </xf>
    <xf numFmtId="165" fontId="31" fillId="0" borderId="2" xfId="1" applyNumberFormat="1" applyFont="1" applyBorder="1" applyAlignment="1">
      <alignment horizontal="center" vertical="center" wrapText="1"/>
    </xf>
    <xf numFmtId="165" fontId="31" fillId="0" borderId="11" xfId="1" applyNumberFormat="1" applyFont="1" applyBorder="1" applyAlignment="1">
      <alignment horizontal="center" vertical="center" wrapText="1"/>
    </xf>
    <xf numFmtId="165" fontId="31" fillId="0" borderId="3" xfId="1" applyNumberFormat="1" applyFont="1" applyBorder="1" applyAlignment="1">
      <alignment horizontal="center" vertical="center" wrapText="1"/>
    </xf>
    <xf numFmtId="0" fontId="31" fillId="0" borderId="15" xfId="0" applyFont="1" applyBorder="1" applyAlignment="1">
      <alignment horizontal="left" vertical="center" wrapText="1"/>
    </xf>
    <xf numFmtId="0" fontId="31" fillId="0" borderId="19" xfId="0" applyFont="1" applyBorder="1" applyAlignment="1">
      <alignment horizontal="left" vertical="center" wrapText="1"/>
    </xf>
    <xf numFmtId="0" fontId="31" fillId="0" borderId="16" xfId="0" applyFont="1" applyBorder="1" applyAlignment="1">
      <alignment horizontal="left" vertical="center" wrapText="1"/>
    </xf>
    <xf numFmtId="0" fontId="34" fillId="6" borderId="1" xfId="0" applyFont="1" applyFill="1" applyBorder="1" applyAlignment="1">
      <alignment horizontal="center" vertical="center" wrapText="1"/>
    </xf>
    <xf numFmtId="0" fontId="34" fillId="2" borderId="2" xfId="0" applyFont="1" applyFill="1" applyBorder="1" applyAlignment="1">
      <alignment horizontal="left" vertical="center" wrapText="1"/>
    </xf>
    <xf numFmtId="0" fontId="34" fillId="2" borderId="11" xfId="0" applyFont="1" applyFill="1" applyBorder="1" applyAlignment="1">
      <alignment horizontal="left" vertical="center" wrapText="1"/>
    </xf>
    <xf numFmtId="0" fontId="34" fillId="2" borderId="3" xfId="0" applyFont="1" applyFill="1" applyBorder="1" applyAlignment="1">
      <alignment horizontal="left" vertical="center" wrapText="1"/>
    </xf>
    <xf numFmtId="0" fontId="35" fillId="2" borderId="2" xfId="0" applyFont="1" applyFill="1" applyBorder="1" applyAlignment="1">
      <alignment horizontal="center" vertical="center" wrapText="1"/>
    </xf>
    <xf numFmtId="0" fontId="35" fillId="2" borderId="11" xfId="0" applyFont="1" applyFill="1" applyBorder="1" applyAlignment="1">
      <alignment horizontal="center" vertical="center" wrapText="1"/>
    </xf>
    <xf numFmtId="0" fontId="35" fillId="2" borderId="3" xfId="0" applyFont="1" applyFill="1" applyBorder="1" applyAlignment="1">
      <alignment horizontal="center" vertical="center" wrapText="1"/>
    </xf>
    <xf numFmtId="0" fontId="34" fillId="2" borderId="1" xfId="0" applyFont="1" applyFill="1" applyBorder="1" applyAlignment="1">
      <alignment horizontal="left" vertical="center" wrapText="1"/>
    </xf>
    <xf numFmtId="0" fontId="34" fillId="2" borderId="1" xfId="0" applyFont="1" applyFill="1" applyBorder="1" applyAlignment="1">
      <alignment horizontal="left" vertical="center"/>
    </xf>
    <xf numFmtId="0" fontId="30" fillId="2" borderId="2" xfId="0" applyFont="1" applyFill="1" applyBorder="1" applyAlignment="1">
      <alignment horizontal="left" vertical="center" wrapText="1"/>
    </xf>
    <xf numFmtId="0" fontId="30" fillId="2" borderId="11" xfId="0" applyFont="1" applyFill="1" applyBorder="1" applyAlignment="1">
      <alignment horizontal="left" vertical="center" wrapText="1"/>
    </xf>
    <xf numFmtId="3" fontId="36" fillId="2" borderId="2" xfId="1" applyNumberFormat="1" applyFont="1" applyFill="1" applyBorder="1" applyAlignment="1">
      <alignment horizontal="center" vertical="center" wrapText="1"/>
    </xf>
    <xf numFmtId="3" fontId="36" fillId="2" borderId="11" xfId="1" applyNumberFormat="1" applyFont="1" applyFill="1" applyBorder="1" applyAlignment="1">
      <alignment horizontal="center" vertical="center" wrapText="1"/>
    </xf>
    <xf numFmtId="3" fontId="36" fillId="2" borderId="3" xfId="1" applyNumberFormat="1" applyFont="1" applyFill="1" applyBorder="1" applyAlignment="1">
      <alignment horizontal="center" vertical="center" wrapText="1"/>
    </xf>
    <xf numFmtId="0" fontId="40" fillId="0" borderId="15" xfId="0" applyFont="1" applyBorder="1" applyAlignment="1">
      <alignment horizontal="left" vertical="center"/>
    </xf>
    <xf numFmtId="0" fontId="40" fillId="0" borderId="16" xfId="0" applyFont="1" applyBorder="1" applyAlignment="1">
      <alignment horizontal="left" vertical="center"/>
    </xf>
    <xf numFmtId="0" fontId="32" fillId="0" borderId="0" xfId="0" applyFont="1" applyAlignment="1">
      <alignment horizontal="right" vertical="center"/>
    </xf>
    <xf numFmtId="0" fontId="32" fillId="0" borderId="8" xfId="0" applyFont="1" applyBorder="1" applyAlignment="1">
      <alignment horizontal="right" vertical="center"/>
    </xf>
    <xf numFmtId="3" fontId="33" fillId="0" borderId="15" xfId="0" applyNumberFormat="1" applyFont="1" applyBorder="1" applyAlignment="1">
      <alignment horizontal="center" vertical="center"/>
    </xf>
    <xf numFmtId="3" fontId="33" fillId="0" borderId="19" xfId="0" applyNumberFormat="1" applyFont="1" applyBorder="1" applyAlignment="1">
      <alignment horizontal="center" vertical="center"/>
    </xf>
    <xf numFmtId="3" fontId="33" fillId="0" borderId="16" xfId="0" applyNumberFormat="1" applyFont="1" applyBorder="1" applyAlignment="1">
      <alignment horizontal="center" vertical="center"/>
    </xf>
    <xf numFmtId="0" fontId="32" fillId="0" borderId="15" xfId="0" applyFont="1" applyBorder="1" applyAlignment="1">
      <alignment horizontal="center" vertical="center" wrapText="1"/>
    </xf>
    <xf numFmtId="0" fontId="32" fillId="0" borderId="19" xfId="0" applyFont="1" applyBorder="1" applyAlignment="1">
      <alignment horizontal="center" vertical="center" wrapText="1"/>
    </xf>
    <xf numFmtId="0" fontId="32" fillId="0" borderId="16" xfId="0" applyFont="1" applyBorder="1" applyAlignment="1">
      <alignment horizontal="center" vertical="center" wrapText="1"/>
    </xf>
    <xf numFmtId="0" fontId="41" fillId="0" borderId="15" xfId="0" applyFont="1" applyBorder="1" applyAlignment="1">
      <alignment horizontal="left" vertical="center" wrapText="1"/>
    </xf>
    <xf numFmtId="0" fontId="41" fillId="0" borderId="19" xfId="0" applyFont="1" applyBorder="1" applyAlignment="1">
      <alignment horizontal="left" vertical="center" wrapText="1"/>
    </xf>
    <xf numFmtId="0" fontId="41" fillId="0" borderId="16" xfId="0" applyFont="1" applyBorder="1" applyAlignment="1">
      <alignment horizontal="left" vertical="center" wrapText="1"/>
    </xf>
    <xf numFmtId="3" fontId="36" fillId="2" borderId="1" xfId="1" applyNumberFormat="1" applyFont="1" applyFill="1" applyBorder="1" applyAlignment="1">
      <alignment horizontal="center" vertical="center" wrapText="1"/>
    </xf>
    <xf numFmtId="0" fontId="42" fillId="2" borderId="2" xfId="0" applyFont="1" applyFill="1" applyBorder="1" applyAlignment="1">
      <alignment horizontal="left" vertical="center" wrapText="1"/>
    </xf>
    <xf numFmtId="0" fontId="42" fillId="2" borderId="11" xfId="0" applyFont="1" applyFill="1" applyBorder="1" applyAlignment="1">
      <alignment horizontal="left" vertical="center" wrapText="1"/>
    </xf>
    <xf numFmtId="0" fontId="43" fillId="0" borderId="8" xfId="0" applyFont="1" applyBorder="1" applyAlignment="1">
      <alignment horizontal="right" vertical="center" wrapText="1"/>
    </xf>
    <xf numFmtId="0" fontId="45" fillId="0" borderId="15" xfId="0" applyFont="1" applyBorder="1" applyAlignment="1">
      <alignment horizontal="right" vertical="center"/>
    </xf>
    <xf numFmtId="0" fontId="45" fillId="0" borderId="19" xfId="0" applyFont="1" applyBorder="1" applyAlignment="1">
      <alignment horizontal="right" vertical="center"/>
    </xf>
    <xf numFmtId="0" fontId="45" fillId="0" borderId="16" xfId="0" applyFont="1" applyBorder="1" applyAlignment="1">
      <alignment horizontal="right" vertical="center"/>
    </xf>
    <xf numFmtId="0" fontId="50" fillId="0" borderId="13" xfId="0" applyFont="1" applyBorder="1" applyAlignment="1">
      <alignment horizontal="left" vertical="center"/>
    </xf>
    <xf numFmtId="0" fontId="52" fillId="7" borderId="1" xfId="0" applyFont="1" applyFill="1" applyBorder="1" applyAlignment="1">
      <alignment horizontal="center" vertical="center" wrapText="1"/>
    </xf>
    <xf numFmtId="0" fontId="53" fillId="2" borderId="1" xfId="0" applyFont="1" applyFill="1" applyBorder="1" applyAlignment="1">
      <alignment horizontal="center" vertical="center" wrapText="1"/>
    </xf>
    <xf numFmtId="3" fontId="46" fillId="0" borderId="15" xfId="0" applyNumberFormat="1" applyFont="1" applyBorder="1" applyAlignment="1">
      <alignment horizontal="center" vertical="center"/>
    </xf>
    <xf numFmtId="3" fontId="46" fillId="0" borderId="19" xfId="0" applyNumberFormat="1" applyFont="1" applyBorder="1" applyAlignment="1">
      <alignment horizontal="center" vertical="center"/>
    </xf>
    <xf numFmtId="3" fontId="46" fillId="0" borderId="16" xfId="0" applyNumberFormat="1" applyFont="1" applyBorder="1" applyAlignment="1">
      <alignment horizontal="center" vertical="center"/>
    </xf>
    <xf numFmtId="0" fontId="47" fillId="0" borderId="0" xfId="0" applyFont="1" applyAlignment="1">
      <alignment vertical="center" wrapText="1"/>
    </xf>
    <xf numFmtId="0" fontId="48" fillId="0" borderId="0" xfId="0" applyFont="1" applyAlignment="1">
      <alignment vertical="center" wrapText="1"/>
    </xf>
    <xf numFmtId="0" fontId="44" fillId="0" borderId="5" xfId="0" applyFont="1" applyBorder="1" applyAlignment="1">
      <alignment horizontal="left" vertical="center" wrapText="1"/>
    </xf>
    <xf numFmtId="0" fontId="44" fillId="0" borderId="6" xfId="0" applyFont="1" applyBorder="1" applyAlignment="1">
      <alignment horizontal="left" vertical="center" wrapText="1"/>
    </xf>
    <xf numFmtId="0" fontId="44" fillId="0" borderId="20" xfId="0" applyFont="1" applyBorder="1" applyAlignment="1">
      <alignment horizontal="left" vertical="center" wrapText="1"/>
    </xf>
    <xf numFmtId="0" fontId="54" fillId="2" borderId="11" xfId="0" applyFont="1" applyFill="1" applyBorder="1" applyAlignment="1">
      <alignment horizontal="left" vertical="center" wrapText="1"/>
    </xf>
    <xf numFmtId="3" fontId="56" fillId="2" borderId="2" xfId="1" applyNumberFormat="1" applyFont="1" applyFill="1" applyBorder="1" applyAlignment="1">
      <alignment horizontal="center" vertical="center" wrapText="1"/>
    </xf>
    <xf numFmtId="3" fontId="56" fillId="2" borderId="11" xfId="1" applyNumberFormat="1" applyFont="1" applyFill="1" applyBorder="1" applyAlignment="1">
      <alignment horizontal="center" vertical="center" wrapText="1"/>
    </xf>
    <xf numFmtId="3" fontId="56" fillId="2" borderId="3" xfId="1" applyNumberFormat="1" applyFont="1" applyFill="1" applyBorder="1" applyAlignment="1">
      <alignment horizontal="center" vertical="center" wrapText="1"/>
    </xf>
    <xf numFmtId="0" fontId="44" fillId="0" borderId="2"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3" xfId="0" applyFont="1" applyBorder="1" applyAlignment="1">
      <alignment horizontal="center" vertical="center" wrapText="1"/>
    </xf>
    <xf numFmtId="3" fontId="56" fillId="2" borderId="2" xfId="1" applyNumberFormat="1" applyFont="1" applyFill="1" applyBorder="1" applyAlignment="1">
      <alignment horizontal="center" vertical="center"/>
    </xf>
    <xf numFmtId="3" fontId="56" fillId="2" borderId="11" xfId="1" applyNumberFormat="1" applyFont="1" applyFill="1" applyBorder="1" applyAlignment="1">
      <alignment horizontal="center" vertical="center"/>
    </xf>
    <xf numFmtId="3" fontId="56" fillId="2" borderId="3" xfId="1" applyNumberFormat="1" applyFont="1" applyFill="1" applyBorder="1" applyAlignment="1">
      <alignment horizontal="center" vertical="center"/>
    </xf>
    <xf numFmtId="0" fontId="44" fillId="0" borderId="4" xfId="0" applyFont="1" applyBorder="1" applyAlignment="1">
      <alignment horizontal="left" vertical="center" wrapText="1"/>
    </xf>
    <xf numFmtId="3" fontId="56" fillId="2" borderId="1" xfId="1" applyNumberFormat="1" applyFont="1" applyFill="1" applyBorder="1" applyAlignment="1">
      <alignment horizontal="center" vertical="center"/>
    </xf>
    <xf numFmtId="0" fontId="52" fillId="2" borderId="1" xfId="0" applyFont="1" applyFill="1" applyBorder="1" applyAlignment="1">
      <alignment horizontal="left" vertical="center" wrapText="1"/>
    </xf>
    <xf numFmtId="0" fontId="52" fillId="2" borderId="1" xfId="0" applyFont="1" applyFill="1" applyBorder="1" applyAlignment="1">
      <alignment horizontal="left" vertical="center"/>
    </xf>
    <xf numFmtId="3" fontId="56" fillId="2" borderId="1" xfId="1" applyNumberFormat="1" applyFont="1" applyFill="1" applyBorder="1" applyAlignment="1">
      <alignment horizontal="center" vertical="center" wrapText="1"/>
    </xf>
    <xf numFmtId="0" fontId="44" fillId="0" borderId="1" xfId="0" applyFont="1" applyBorder="1" applyAlignment="1">
      <alignment horizontal="center" vertical="center" wrapText="1"/>
    </xf>
    <xf numFmtId="0" fontId="54" fillId="2" borderId="1" xfId="0" applyFont="1" applyFill="1" applyBorder="1" applyAlignment="1">
      <alignment horizontal="left" vertical="center" wrapText="1"/>
    </xf>
    <xf numFmtId="0" fontId="53" fillId="2" borderId="2" xfId="0" applyFont="1" applyFill="1" applyBorder="1" applyAlignment="1">
      <alignment horizontal="center" vertical="center" wrapText="1"/>
    </xf>
    <xf numFmtId="0" fontId="53" fillId="2" borderId="11" xfId="0" applyFont="1" applyFill="1" applyBorder="1" applyAlignment="1">
      <alignment horizontal="center" vertical="center" wrapText="1"/>
    </xf>
    <xf numFmtId="0" fontId="53" fillId="2" borderId="3" xfId="0" applyFont="1" applyFill="1" applyBorder="1" applyAlignment="1">
      <alignment horizontal="center" vertical="center" wrapText="1"/>
    </xf>
    <xf numFmtId="0" fontId="54" fillId="2" borderId="2" xfId="0" applyFont="1" applyFill="1" applyBorder="1" applyAlignment="1">
      <alignment horizontal="left" vertical="center" wrapText="1"/>
    </xf>
    <xf numFmtId="165" fontId="44" fillId="0" borderId="2" xfId="1" applyNumberFormat="1" applyFont="1" applyBorder="1" applyAlignment="1">
      <alignment horizontal="center" vertical="center" wrapText="1"/>
    </xf>
    <xf numFmtId="165" fontId="44" fillId="0" borderId="11" xfId="1" applyNumberFormat="1" applyFont="1" applyBorder="1" applyAlignment="1">
      <alignment horizontal="center" vertical="center" wrapText="1"/>
    </xf>
    <xf numFmtId="165" fontId="44" fillId="0" borderId="3" xfId="1" applyNumberFormat="1" applyFont="1" applyBorder="1" applyAlignment="1">
      <alignment horizontal="center" vertical="center" wrapText="1"/>
    </xf>
    <xf numFmtId="0" fontId="45" fillId="0" borderId="15" xfId="0" applyFont="1" applyBorder="1" applyAlignment="1">
      <alignment horizontal="center" vertical="center"/>
    </xf>
    <xf numFmtId="0" fontId="45" fillId="0" borderId="19" xfId="0" applyFont="1" applyBorder="1" applyAlignment="1">
      <alignment horizontal="center" vertical="center"/>
    </xf>
    <xf numFmtId="0" fontId="45" fillId="0" borderId="16" xfId="0" applyFont="1" applyBorder="1" applyAlignment="1">
      <alignment horizontal="center" vertical="center"/>
    </xf>
    <xf numFmtId="0" fontId="5" fillId="2" borderId="0" xfId="0" applyFont="1" applyFill="1" applyAlignment="1">
      <alignment horizontal="center" vertical="center" wrapText="1"/>
    </xf>
    <xf numFmtId="0" fontId="78" fillId="2" borderId="0" xfId="0" applyFont="1" applyFill="1" applyAlignment="1">
      <alignment horizontal="center" vertical="center" wrapText="1"/>
    </xf>
  </cellXfs>
  <cellStyles count="6">
    <cellStyle name="Comma" xfId="1" builtinId="3"/>
    <cellStyle name="Comma 2" xfId="5" xr:uid="{9A2E8E71-A0ED-4E04-8C58-5988040D0CC3}"/>
    <cellStyle name="Comma 2 2" xfId="3" xr:uid="{5DE27B95-51B2-4A64-8E19-F0BE8C465447}"/>
    <cellStyle name="Normal" xfId="0" builtinId="0"/>
    <cellStyle name="Normal 2" xfId="4" xr:uid="{ABD5E617-622E-4112-BE61-262BAD1B7512}"/>
    <cellStyle name="Normal 2 3" xfId="2" xr:uid="{58EE12C9-8228-4F4C-AD0B-1091C4A4C1C7}"/>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BEA4E2B4-4A86-44D7-A9AD-E9FAB3511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xdr:row>
      <xdr:rowOff>19051</xdr:rowOff>
    </xdr:from>
    <xdr:to>
      <xdr:col>1</xdr:col>
      <xdr:colOff>390525</xdr:colOff>
      <xdr:row>5</xdr:row>
      <xdr:rowOff>119975</xdr:rowOff>
    </xdr:to>
    <xdr:pic>
      <xdr:nvPicPr>
        <xdr:cNvPr id="2" name="Picture 1">
          <a:extLst>
            <a:ext uri="{FF2B5EF4-FFF2-40B4-BE49-F238E27FC236}">
              <a16:creationId xmlns:a16="http://schemas.microsoft.com/office/drawing/2014/main" id="{617980D7-C226-4E30-9926-B082415219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428626"/>
          <a:ext cx="714375" cy="7295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114912</xdr:colOff>
      <xdr:row>0</xdr:row>
      <xdr:rowOff>101789</xdr:rowOff>
    </xdr:from>
    <xdr:to>
      <xdr:col>1</xdr:col>
      <xdr:colOff>1016001</xdr:colOff>
      <xdr:row>5</xdr:row>
      <xdr:rowOff>47625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14912" y="101789"/>
          <a:ext cx="1329714" cy="10729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83162</xdr:colOff>
      <xdr:row>0</xdr:row>
      <xdr:rowOff>22414</xdr:rowOff>
    </xdr:from>
    <xdr:to>
      <xdr:col>1</xdr:col>
      <xdr:colOff>966306</xdr:colOff>
      <xdr:row>4</xdr:row>
      <xdr:rowOff>133350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11787" y="22414"/>
          <a:ext cx="883144" cy="9396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295275</xdr:colOff>
      <xdr:row>0</xdr:row>
      <xdr:rowOff>0</xdr:rowOff>
    </xdr:from>
    <xdr:to>
      <xdr:col>2</xdr:col>
      <xdr:colOff>412470</xdr:colOff>
      <xdr:row>4</xdr:row>
      <xdr:rowOff>196850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0"/>
          <a:ext cx="1279245" cy="996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809624</xdr:colOff>
      <xdr:row>5</xdr:row>
      <xdr:rowOff>57150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314449" cy="1057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314325</xdr:colOff>
      <xdr:row>0</xdr:row>
      <xdr:rowOff>28574</xdr:rowOff>
    </xdr:from>
    <xdr:to>
      <xdr:col>1</xdr:col>
      <xdr:colOff>1162050</xdr:colOff>
      <xdr:row>4</xdr:row>
      <xdr:rowOff>150667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14325" y="28574"/>
          <a:ext cx="1352550" cy="92219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161925</xdr:colOff>
      <xdr:row>0</xdr:row>
      <xdr:rowOff>142875</xdr:rowOff>
    </xdr:from>
    <xdr:to>
      <xdr:col>1</xdr:col>
      <xdr:colOff>854075</xdr:colOff>
      <xdr:row>0</xdr:row>
      <xdr:rowOff>847725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42875"/>
          <a:ext cx="1057275" cy="7048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161925</xdr:colOff>
      <xdr:row>0</xdr:row>
      <xdr:rowOff>95250</xdr:rowOff>
    </xdr:from>
    <xdr:to>
      <xdr:col>1</xdr:col>
      <xdr:colOff>1219200</xdr:colOff>
      <xdr:row>4</xdr:row>
      <xdr:rowOff>38100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95250"/>
          <a:ext cx="1057275"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24C5-A136-437E-AA1F-8BC539C58250}">
  <sheetPr>
    <pageSetUpPr fitToPage="1"/>
  </sheetPr>
  <dimension ref="A1:G102"/>
  <sheetViews>
    <sheetView view="pageBreakPreview" topLeftCell="A31" zoomScale="60" zoomScaleNormal="100" workbookViewId="0">
      <selection activeCell="D48" sqref="D48"/>
    </sheetView>
  </sheetViews>
  <sheetFormatPr defaultColWidth="57" defaultRowHeight="14.25"/>
  <cols>
    <col min="1" max="1" width="7" style="224" customWidth="1"/>
    <col min="2" max="2" width="47" style="224" customWidth="1"/>
    <col min="3" max="3" width="51.7109375" style="224" customWidth="1"/>
    <col min="4" max="4" width="10.42578125" style="224" bestFit="1" customWidth="1"/>
    <col min="5" max="5" width="16.140625" style="224" bestFit="1" customWidth="1"/>
    <col min="6" max="6" width="17.7109375" style="224" bestFit="1" customWidth="1"/>
    <col min="7" max="7" width="21.85546875" style="224" customWidth="1"/>
    <col min="8" max="255" width="57" style="224"/>
    <col min="256" max="256" width="7" style="224" customWidth="1"/>
    <col min="257" max="257" width="25.28515625" style="224" customWidth="1"/>
    <col min="258" max="258" width="51.7109375" style="224" customWidth="1"/>
    <col min="259" max="261" width="14.140625" style="224" customWidth="1"/>
    <col min="262" max="262" width="18" style="224" customWidth="1"/>
    <col min="263" max="511" width="57" style="224"/>
    <col min="512" max="512" width="7" style="224" customWidth="1"/>
    <col min="513" max="513" width="25.28515625" style="224" customWidth="1"/>
    <col min="514" max="514" width="51.7109375" style="224" customWidth="1"/>
    <col min="515" max="517" width="14.140625" style="224" customWidth="1"/>
    <col min="518" max="518" width="18" style="224" customWidth="1"/>
    <col min="519" max="767" width="57" style="224"/>
    <col min="768" max="768" width="7" style="224" customWidth="1"/>
    <col min="769" max="769" width="25.28515625" style="224" customWidth="1"/>
    <col min="770" max="770" width="51.7109375" style="224" customWidth="1"/>
    <col min="771" max="773" width="14.140625" style="224" customWidth="1"/>
    <col min="774" max="774" width="18" style="224" customWidth="1"/>
    <col min="775" max="1023" width="57" style="224"/>
    <col min="1024" max="1024" width="7" style="224" customWidth="1"/>
    <col min="1025" max="1025" width="25.28515625" style="224" customWidth="1"/>
    <col min="1026" max="1026" width="51.7109375" style="224" customWidth="1"/>
    <col min="1027" max="1029" width="14.140625" style="224" customWidth="1"/>
    <col min="1030" max="1030" width="18" style="224" customWidth="1"/>
    <col min="1031" max="1279" width="57" style="224"/>
    <col min="1280" max="1280" width="7" style="224" customWidth="1"/>
    <col min="1281" max="1281" width="25.28515625" style="224" customWidth="1"/>
    <col min="1282" max="1282" width="51.7109375" style="224" customWidth="1"/>
    <col min="1283" max="1285" width="14.140625" style="224" customWidth="1"/>
    <col min="1286" max="1286" width="18" style="224" customWidth="1"/>
    <col min="1287" max="1535" width="57" style="224"/>
    <col min="1536" max="1536" width="7" style="224" customWidth="1"/>
    <col min="1537" max="1537" width="25.28515625" style="224" customWidth="1"/>
    <col min="1538" max="1538" width="51.7109375" style="224" customWidth="1"/>
    <col min="1539" max="1541" width="14.140625" style="224" customWidth="1"/>
    <col min="1542" max="1542" width="18" style="224" customWidth="1"/>
    <col min="1543" max="1791" width="57" style="224"/>
    <col min="1792" max="1792" width="7" style="224" customWidth="1"/>
    <col min="1793" max="1793" width="25.28515625" style="224" customWidth="1"/>
    <col min="1794" max="1794" width="51.7109375" style="224" customWidth="1"/>
    <col min="1795" max="1797" width="14.140625" style="224" customWidth="1"/>
    <col min="1798" max="1798" width="18" style="224" customWidth="1"/>
    <col min="1799" max="2047" width="57" style="224"/>
    <col min="2048" max="2048" width="7" style="224" customWidth="1"/>
    <col min="2049" max="2049" width="25.28515625" style="224" customWidth="1"/>
    <col min="2050" max="2050" width="51.7109375" style="224" customWidth="1"/>
    <col min="2051" max="2053" width="14.140625" style="224" customWidth="1"/>
    <col min="2054" max="2054" width="18" style="224" customWidth="1"/>
    <col min="2055" max="2303" width="57" style="224"/>
    <col min="2304" max="2304" width="7" style="224" customWidth="1"/>
    <col min="2305" max="2305" width="25.28515625" style="224" customWidth="1"/>
    <col min="2306" max="2306" width="51.7109375" style="224" customWidth="1"/>
    <col min="2307" max="2309" width="14.140625" style="224" customWidth="1"/>
    <col min="2310" max="2310" width="18" style="224" customWidth="1"/>
    <col min="2311" max="2559" width="57" style="224"/>
    <col min="2560" max="2560" width="7" style="224" customWidth="1"/>
    <col min="2561" max="2561" width="25.28515625" style="224" customWidth="1"/>
    <col min="2562" max="2562" width="51.7109375" style="224" customWidth="1"/>
    <col min="2563" max="2565" width="14.140625" style="224" customWidth="1"/>
    <col min="2566" max="2566" width="18" style="224" customWidth="1"/>
    <col min="2567" max="2815" width="57" style="224"/>
    <col min="2816" max="2816" width="7" style="224" customWidth="1"/>
    <col min="2817" max="2817" width="25.28515625" style="224" customWidth="1"/>
    <col min="2818" max="2818" width="51.7109375" style="224" customWidth="1"/>
    <col min="2819" max="2821" width="14.140625" style="224" customWidth="1"/>
    <col min="2822" max="2822" width="18" style="224" customWidth="1"/>
    <col min="2823" max="3071" width="57" style="224"/>
    <col min="3072" max="3072" width="7" style="224" customWidth="1"/>
    <col min="3073" max="3073" width="25.28515625" style="224" customWidth="1"/>
    <col min="3074" max="3074" width="51.7109375" style="224" customWidth="1"/>
    <col min="3075" max="3077" width="14.140625" style="224" customWidth="1"/>
    <col min="3078" max="3078" width="18" style="224" customWidth="1"/>
    <col min="3079" max="3327" width="57" style="224"/>
    <col min="3328" max="3328" width="7" style="224" customWidth="1"/>
    <col min="3329" max="3329" width="25.28515625" style="224" customWidth="1"/>
    <col min="3330" max="3330" width="51.7109375" style="224" customWidth="1"/>
    <col min="3331" max="3333" width="14.140625" style="224" customWidth="1"/>
    <col min="3334" max="3334" width="18" style="224" customWidth="1"/>
    <col min="3335" max="3583" width="57" style="224"/>
    <col min="3584" max="3584" width="7" style="224" customWidth="1"/>
    <col min="3585" max="3585" width="25.28515625" style="224" customWidth="1"/>
    <col min="3586" max="3586" width="51.7109375" style="224" customWidth="1"/>
    <col min="3587" max="3589" width="14.140625" style="224" customWidth="1"/>
    <col min="3590" max="3590" width="18" style="224" customWidth="1"/>
    <col min="3591" max="3839" width="57" style="224"/>
    <col min="3840" max="3840" width="7" style="224" customWidth="1"/>
    <col min="3841" max="3841" width="25.28515625" style="224" customWidth="1"/>
    <col min="3842" max="3842" width="51.7109375" style="224" customWidth="1"/>
    <col min="3843" max="3845" width="14.140625" style="224" customWidth="1"/>
    <col min="3846" max="3846" width="18" style="224" customWidth="1"/>
    <col min="3847" max="4095" width="57" style="224"/>
    <col min="4096" max="4096" width="7" style="224" customWidth="1"/>
    <col min="4097" max="4097" width="25.28515625" style="224" customWidth="1"/>
    <col min="4098" max="4098" width="51.7109375" style="224" customWidth="1"/>
    <col min="4099" max="4101" width="14.140625" style="224" customWidth="1"/>
    <col min="4102" max="4102" width="18" style="224" customWidth="1"/>
    <col min="4103" max="4351" width="57" style="224"/>
    <col min="4352" max="4352" width="7" style="224" customWidth="1"/>
    <col min="4353" max="4353" width="25.28515625" style="224" customWidth="1"/>
    <col min="4354" max="4354" width="51.7109375" style="224" customWidth="1"/>
    <col min="4355" max="4357" width="14.140625" style="224" customWidth="1"/>
    <col min="4358" max="4358" width="18" style="224" customWidth="1"/>
    <col min="4359" max="4607" width="57" style="224"/>
    <col min="4608" max="4608" width="7" style="224" customWidth="1"/>
    <col min="4609" max="4609" width="25.28515625" style="224" customWidth="1"/>
    <col min="4610" max="4610" width="51.7109375" style="224" customWidth="1"/>
    <col min="4611" max="4613" width="14.140625" style="224" customWidth="1"/>
    <col min="4614" max="4614" width="18" style="224" customWidth="1"/>
    <col min="4615" max="4863" width="57" style="224"/>
    <col min="4864" max="4864" width="7" style="224" customWidth="1"/>
    <col min="4865" max="4865" width="25.28515625" style="224" customWidth="1"/>
    <col min="4866" max="4866" width="51.7109375" style="224" customWidth="1"/>
    <col min="4867" max="4869" width="14.140625" style="224" customWidth="1"/>
    <col min="4870" max="4870" width="18" style="224" customWidth="1"/>
    <col min="4871" max="5119" width="57" style="224"/>
    <col min="5120" max="5120" width="7" style="224" customWidth="1"/>
    <col min="5121" max="5121" width="25.28515625" style="224" customWidth="1"/>
    <col min="5122" max="5122" width="51.7109375" style="224" customWidth="1"/>
    <col min="5123" max="5125" width="14.140625" style="224" customWidth="1"/>
    <col min="5126" max="5126" width="18" style="224" customWidth="1"/>
    <col min="5127" max="5375" width="57" style="224"/>
    <col min="5376" max="5376" width="7" style="224" customWidth="1"/>
    <col min="5377" max="5377" width="25.28515625" style="224" customWidth="1"/>
    <col min="5378" max="5378" width="51.7109375" style="224" customWidth="1"/>
    <col min="5379" max="5381" width="14.140625" style="224" customWidth="1"/>
    <col min="5382" max="5382" width="18" style="224" customWidth="1"/>
    <col min="5383" max="5631" width="57" style="224"/>
    <col min="5632" max="5632" width="7" style="224" customWidth="1"/>
    <col min="5633" max="5633" width="25.28515625" style="224" customWidth="1"/>
    <col min="5634" max="5634" width="51.7109375" style="224" customWidth="1"/>
    <col min="5635" max="5637" width="14.140625" style="224" customWidth="1"/>
    <col min="5638" max="5638" width="18" style="224" customWidth="1"/>
    <col min="5639" max="5887" width="57" style="224"/>
    <col min="5888" max="5888" width="7" style="224" customWidth="1"/>
    <col min="5889" max="5889" width="25.28515625" style="224" customWidth="1"/>
    <col min="5890" max="5890" width="51.7109375" style="224" customWidth="1"/>
    <col min="5891" max="5893" width="14.140625" style="224" customWidth="1"/>
    <col min="5894" max="5894" width="18" style="224" customWidth="1"/>
    <col min="5895" max="6143" width="57" style="224"/>
    <col min="6144" max="6144" width="7" style="224" customWidth="1"/>
    <col min="6145" max="6145" width="25.28515625" style="224" customWidth="1"/>
    <col min="6146" max="6146" width="51.7109375" style="224" customWidth="1"/>
    <col min="6147" max="6149" width="14.140625" style="224" customWidth="1"/>
    <col min="6150" max="6150" width="18" style="224" customWidth="1"/>
    <col min="6151" max="6399" width="57" style="224"/>
    <col min="6400" max="6400" width="7" style="224" customWidth="1"/>
    <col min="6401" max="6401" width="25.28515625" style="224" customWidth="1"/>
    <col min="6402" max="6402" width="51.7109375" style="224" customWidth="1"/>
    <col min="6403" max="6405" width="14.140625" style="224" customWidth="1"/>
    <col min="6406" max="6406" width="18" style="224" customWidth="1"/>
    <col min="6407" max="6655" width="57" style="224"/>
    <col min="6656" max="6656" width="7" style="224" customWidth="1"/>
    <col min="6657" max="6657" width="25.28515625" style="224" customWidth="1"/>
    <col min="6658" max="6658" width="51.7109375" style="224" customWidth="1"/>
    <col min="6659" max="6661" width="14.140625" style="224" customWidth="1"/>
    <col min="6662" max="6662" width="18" style="224" customWidth="1"/>
    <col min="6663" max="6911" width="57" style="224"/>
    <col min="6912" max="6912" width="7" style="224" customWidth="1"/>
    <col min="6913" max="6913" width="25.28515625" style="224" customWidth="1"/>
    <col min="6914" max="6914" width="51.7109375" style="224" customWidth="1"/>
    <col min="6915" max="6917" width="14.140625" style="224" customWidth="1"/>
    <col min="6918" max="6918" width="18" style="224" customWidth="1"/>
    <col min="6919" max="7167" width="57" style="224"/>
    <col min="7168" max="7168" width="7" style="224" customWidth="1"/>
    <col min="7169" max="7169" width="25.28515625" style="224" customWidth="1"/>
    <col min="7170" max="7170" width="51.7109375" style="224" customWidth="1"/>
    <col min="7171" max="7173" width="14.140625" style="224" customWidth="1"/>
    <col min="7174" max="7174" width="18" style="224" customWidth="1"/>
    <col min="7175" max="7423" width="57" style="224"/>
    <col min="7424" max="7424" width="7" style="224" customWidth="1"/>
    <col min="7425" max="7425" width="25.28515625" style="224" customWidth="1"/>
    <col min="7426" max="7426" width="51.7109375" style="224" customWidth="1"/>
    <col min="7427" max="7429" width="14.140625" style="224" customWidth="1"/>
    <col min="7430" max="7430" width="18" style="224" customWidth="1"/>
    <col min="7431" max="7679" width="57" style="224"/>
    <col min="7680" max="7680" width="7" style="224" customWidth="1"/>
    <col min="7681" max="7681" width="25.28515625" style="224" customWidth="1"/>
    <col min="7682" max="7682" width="51.7109375" style="224" customWidth="1"/>
    <col min="7683" max="7685" width="14.140625" style="224" customWidth="1"/>
    <col min="7686" max="7686" width="18" style="224" customWidth="1"/>
    <col min="7687" max="7935" width="57" style="224"/>
    <col min="7936" max="7936" width="7" style="224" customWidth="1"/>
    <col min="7937" max="7937" width="25.28515625" style="224" customWidth="1"/>
    <col min="7938" max="7938" width="51.7109375" style="224" customWidth="1"/>
    <col min="7939" max="7941" width="14.140625" style="224" customWidth="1"/>
    <col min="7942" max="7942" width="18" style="224" customWidth="1"/>
    <col min="7943" max="8191" width="57" style="224"/>
    <col min="8192" max="8192" width="7" style="224" customWidth="1"/>
    <col min="8193" max="8193" width="25.28515625" style="224" customWidth="1"/>
    <col min="8194" max="8194" width="51.7109375" style="224" customWidth="1"/>
    <col min="8195" max="8197" width="14.140625" style="224" customWidth="1"/>
    <col min="8198" max="8198" width="18" style="224" customWidth="1"/>
    <col min="8199" max="8447" width="57" style="224"/>
    <col min="8448" max="8448" width="7" style="224" customWidth="1"/>
    <col min="8449" max="8449" width="25.28515625" style="224" customWidth="1"/>
    <col min="8450" max="8450" width="51.7109375" style="224" customWidth="1"/>
    <col min="8451" max="8453" width="14.140625" style="224" customWidth="1"/>
    <col min="8454" max="8454" width="18" style="224" customWidth="1"/>
    <col min="8455" max="8703" width="57" style="224"/>
    <col min="8704" max="8704" width="7" style="224" customWidth="1"/>
    <col min="8705" max="8705" width="25.28515625" style="224" customWidth="1"/>
    <col min="8706" max="8706" width="51.7109375" style="224" customWidth="1"/>
    <col min="8707" max="8709" width="14.140625" style="224" customWidth="1"/>
    <col min="8710" max="8710" width="18" style="224" customWidth="1"/>
    <col min="8711" max="8959" width="57" style="224"/>
    <col min="8960" max="8960" width="7" style="224" customWidth="1"/>
    <col min="8961" max="8961" width="25.28515625" style="224" customWidth="1"/>
    <col min="8962" max="8962" width="51.7109375" style="224" customWidth="1"/>
    <col min="8963" max="8965" width="14.140625" style="224" customWidth="1"/>
    <col min="8966" max="8966" width="18" style="224" customWidth="1"/>
    <col min="8967" max="9215" width="57" style="224"/>
    <col min="9216" max="9216" width="7" style="224" customWidth="1"/>
    <col min="9217" max="9217" width="25.28515625" style="224" customWidth="1"/>
    <col min="9218" max="9218" width="51.7109375" style="224" customWidth="1"/>
    <col min="9219" max="9221" width="14.140625" style="224" customWidth="1"/>
    <col min="9222" max="9222" width="18" style="224" customWidth="1"/>
    <col min="9223" max="9471" width="57" style="224"/>
    <col min="9472" max="9472" width="7" style="224" customWidth="1"/>
    <col min="9473" max="9473" width="25.28515625" style="224" customWidth="1"/>
    <col min="9474" max="9474" width="51.7109375" style="224" customWidth="1"/>
    <col min="9475" max="9477" width="14.140625" style="224" customWidth="1"/>
    <col min="9478" max="9478" width="18" style="224" customWidth="1"/>
    <col min="9479" max="9727" width="57" style="224"/>
    <col min="9728" max="9728" width="7" style="224" customWidth="1"/>
    <col min="9729" max="9729" width="25.28515625" style="224" customWidth="1"/>
    <col min="9730" max="9730" width="51.7109375" style="224" customWidth="1"/>
    <col min="9731" max="9733" width="14.140625" style="224" customWidth="1"/>
    <col min="9734" max="9734" width="18" style="224" customWidth="1"/>
    <col min="9735" max="9983" width="57" style="224"/>
    <col min="9984" max="9984" width="7" style="224" customWidth="1"/>
    <col min="9985" max="9985" width="25.28515625" style="224" customWidth="1"/>
    <col min="9986" max="9986" width="51.7109375" style="224" customWidth="1"/>
    <col min="9987" max="9989" width="14.140625" style="224" customWidth="1"/>
    <col min="9990" max="9990" width="18" style="224" customWidth="1"/>
    <col min="9991" max="10239" width="57" style="224"/>
    <col min="10240" max="10240" width="7" style="224" customWidth="1"/>
    <col min="10241" max="10241" width="25.28515625" style="224" customWidth="1"/>
    <col min="10242" max="10242" width="51.7109375" style="224" customWidth="1"/>
    <col min="10243" max="10245" width="14.140625" style="224" customWidth="1"/>
    <col min="10246" max="10246" width="18" style="224" customWidth="1"/>
    <col min="10247" max="10495" width="57" style="224"/>
    <col min="10496" max="10496" width="7" style="224" customWidth="1"/>
    <col min="10497" max="10497" width="25.28515625" style="224" customWidth="1"/>
    <col min="10498" max="10498" width="51.7109375" style="224" customWidth="1"/>
    <col min="10499" max="10501" width="14.140625" style="224" customWidth="1"/>
    <col min="10502" max="10502" width="18" style="224" customWidth="1"/>
    <col min="10503" max="10751" width="57" style="224"/>
    <col min="10752" max="10752" width="7" style="224" customWidth="1"/>
    <col min="10753" max="10753" width="25.28515625" style="224" customWidth="1"/>
    <col min="10754" max="10754" width="51.7109375" style="224" customWidth="1"/>
    <col min="10755" max="10757" width="14.140625" style="224" customWidth="1"/>
    <col min="10758" max="10758" width="18" style="224" customWidth="1"/>
    <col min="10759" max="11007" width="57" style="224"/>
    <col min="11008" max="11008" width="7" style="224" customWidth="1"/>
    <col min="11009" max="11009" width="25.28515625" style="224" customWidth="1"/>
    <col min="11010" max="11010" width="51.7109375" style="224" customWidth="1"/>
    <col min="11011" max="11013" width="14.140625" style="224" customWidth="1"/>
    <col min="11014" max="11014" width="18" style="224" customWidth="1"/>
    <col min="11015" max="11263" width="57" style="224"/>
    <col min="11264" max="11264" width="7" style="224" customWidth="1"/>
    <col min="11265" max="11265" width="25.28515625" style="224" customWidth="1"/>
    <col min="11266" max="11266" width="51.7109375" style="224" customWidth="1"/>
    <col min="11267" max="11269" width="14.140625" style="224" customWidth="1"/>
    <col min="11270" max="11270" width="18" style="224" customWidth="1"/>
    <col min="11271" max="11519" width="57" style="224"/>
    <col min="11520" max="11520" width="7" style="224" customWidth="1"/>
    <col min="11521" max="11521" width="25.28515625" style="224" customWidth="1"/>
    <col min="11522" max="11522" width="51.7109375" style="224" customWidth="1"/>
    <col min="11523" max="11525" width="14.140625" style="224" customWidth="1"/>
    <col min="11526" max="11526" width="18" style="224" customWidth="1"/>
    <col min="11527" max="11775" width="57" style="224"/>
    <col min="11776" max="11776" width="7" style="224" customWidth="1"/>
    <col min="11777" max="11777" width="25.28515625" style="224" customWidth="1"/>
    <col min="11778" max="11778" width="51.7109375" style="224" customWidth="1"/>
    <col min="11779" max="11781" width="14.140625" style="224" customWidth="1"/>
    <col min="11782" max="11782" width="18" style="224" customWidth="1"/>
    <col min="11783" max="12031" width="57" style="224"/>
    <col min="12032" max="12032" width="7" style="224" customWidth="1"/>
    <col min="12033" max="12033" width="25.28515625" style="224" customWidth="1"/>
    <col min="12034" max="12034" width="51.7109375" style="224" customWidth="1"/>
    <col min="12035" max="12037" width="14.140625" style="224" customWidth="1"/>
    <col min="12038" max="12038" width="18" style="224" customWidth="1"/>
    <col min="12039" max="12287" width="57" style="224"/>
    <col min="12288" max="12288" width="7" style="224" customWidth="1"/>
    <col min="12289" max="12289" width="25.28515625" style="224" customWidth="1"/>
    <col min="12290" max="12290" width="51.7109375" style="224" customWidth="1"/>
    <col min="12291" max="12293" width="14.140625" style="224" customWidth="1"/>
    <col min="12294" max="12294" width="18" style="224" customWidth="1"/>
    <col min="12295" max="12543" width="57" style="224"/>
    <col min="12544" max="12544" width="7" style="224" customWidth="1"/>
    <col min="12545" max="12545" width="25.28515625" style="224" customWidth="1"/>
    <col min="12546" max="12546" width="51.7109375" style="224" customWidth="1"/>
    <col min="12547" max="12549" width="14.140625" style="224" customWidth="1"/>
    <col min="12550" max="12550" width="18" style="224" customWidth="1"/>
    <col min="12551" max="12799" width="57" style="224"/>
    <col min="12800" max="12800" width="7" style="224" customWidth="1"/>
    <col min="12801" max="12801" width="25.28515625" style="224" customWidth="1"/>
    <col min="12802" max="12802" width="51.7109375" style="224" customWidth="1"/>
    <col min="12803" max="12805" width="14.140625" style="224" customWidth="1"/>
    <col min="12806" max="12806" width="18" style="224" customWidth="1"/>
    <col min="12807" max="13055" width="57" style="224"/>
    <col min="13056" max="13056" width="7" style="224" customWidth="1"/>
    <col min="13057" max="13057" width="25.28515625" style="224" customWidth="1"/>
    <col min="13058" max="13058" width="51.7109375" style="224" customWidth="1"/>
    <col min="13059" max="13061" width="14.140625" style="224" customWidth="1"/>
    <col min="13062" max="13062" width="18" style="224" customWidth="1"/>
    <col min="13063" max="13311" width="57" style="224"/>
    <col min="13312" max="13312" width="7" style="224" customWidth="1"/>
    <col min="13313" max="13313" width="25.28515625" style="224" customWidth="1"/>
    <col min="13314" max="13314" width="51.7109375" style="224" customWidth="1"/>
    <col min="13315" max="13317" width="14.140625" style="224" customWidth="1"/>
    <col min="13318" max="13318" width="18" style="224" customWidth="1"/>
    <col min="13319" max="13567" width="57" style="224"/>
    <col min="13568" max="13568" width="7" style="224" customWidth="1"/>
    <col min="13569" max="13569" width="25.28515625" style="224" customWidth="1"/>
    <col min="13570" max="13570" width="51.7109375" style="224" customWidth="1"/>
    <col min="13571" max="13573" width="14.140625" style="224" customWidth="1"/>
    <col min="13574" max="13574" width="18" style="224" customWidth="1"/>
    <col min="13575" max="13823" width="57" style="224"/>
    <col min="13824" max="13824" width="7" style="224" customWidth="1"/>
    <col min="13825" max="13825" width="25.28515625" style="224" customWidth="1"/>
    <col min="13826" max="13826" width="51.7109375" style="224" customWidth="1"/>
    <col min="13827" max="13829" width="14.140625" style="224" customWidth="1"/>
    <col min="13830" max="13830" width="18" style="224" customWidth="1"/>
    <col min="13831" max="14079" width="57" style="224"/>
    <col min="14080" max="14080" width="7" style="224" customWidth="1"/>
    <col min="14081" max="14081" width="25.28515625" style="224" customWidth="1"/>
    <col min="14082" max="14082" width="51.7109375" style="224" customWidth="1"/>
    <col min="14083" max="14085" width="14.140625" style="224" customWidth="1"/>
    <col min="14086" max="14086" width="18" style="224" customWidth="1"/>
    <col min="14087" max="14335" width="57" style="224"/>
    <col min="14336" max="14336" width="7" style="224" customWidth="1"/>
    <col min="14337" max="14337" width="25.28515625" style="224" customWidth="1"/>
    <col min="14338" max="14338" width="51.7109375" style="224" customWidth="1"/>
    <col min="14339" max="14341" width="14.140625" style="224" customWidth="1"/>
    <col min="14342" max="14342" width="18" style="224" customWidth="1"/>
    <col min="14343" max="14591" width="57" style="224"/>
    <col min="14592" max="14592" width="7" style="224" customWidth="1"/>
    <col min="14593" max="14593" width="25.28515625" style="224" customWidth="1"/>
    <col min="14594" max="14594" width="51.7109375" style="224" customWidth="1"/>
    <col min="14595" max="14597" width="14.140625" style="224" customWidth="1"/>
    <col min="14598" max="14598" width="18" style="224" customWidth="1"/>
    <col min="14599" max="14847" width="57" style="224"/>
    <col min="14848" max="14848" width="7" style="224" customWidth="1"/>
    <col min="14849" max="14849" width="25.28515625" style="224" customWidth="1"/>
    <col min="14850" max="14850" width="51.7109375" style="224" customWidth="1"/>
    <col min="14851" max="14853" width="14.140625" style="224" customWidth="1"/>
    <col min="14854" max="14854" width="18" style="224" customWidth="1"/>
    <col min="14855" max="15103" width="57" style="224"/>
    <col min="15104" max="15104" width="7" style="224" customWidth="1"/>
    <col min="15105" max="15105" width="25.28515625" style="224" customWidth="1"/>
    <col min="15106" max="15106" width="51.7109375" style="224" customWidth="1"/>
    <col min="15107" max="15109" width="14.140625" style="224" customWidth="1"/>
    <col min="15110" max="15110" width="18" style="224" customWidth="1"/>
    <col min="15111" max="15359" width="57" style="224"/>
    <col min="15360" max="15360" width="7" style="224" customWidth="1"/>
    <col min="15361" max="15361" width="25.28515625" style="224" customWidth="1"/>
    <col min="15362" max="15362" width="51.7109375" style="224" customWidth="1"/>
    <col min="15363" max="15365" width="14.140625" style="224" customWidth="1"/>
    <col min="15366" max="15366" width="18" style="224" customWidth="1"/>
    <col min="15367" max="15615" width="57" style="224"/>
    <col min="15616" max="15616" width="7" style="224" customWidth="1"/>
    <col min="15617" max="15617" width="25.28515625" style="224" customWidth="1"/>
    <col min="15618" max="15618" width="51.7109375" style="224" customWidth="1"/>
    <col min="15619" max="15621" width="14.140625" style="224" customWidth="1"/>
    <col min="15622" max="15622" width="18" style="224" customWidth="1"/>
    <col min="15623" max="15871" width="57" style="224"/>
    <col min="15872" max="15872" width="7" style="224" customWidth="1"/>
    <col min="15873" max="15873" width="25.28515625" style="224" customWidth="1"/>
    <col min="15874" max="15874" width="51.7109375" style="224" customWidth="1"/>
    <col min="15875" max="15877" width="14.140625" style="224" customWidth="1"/>
    <col min="15878" max="15878" width="18" style="224" customWidth="1"/>
    <col min="15879" max="16127" width="57" style="224"/>
    <col min="16128" max="16128" width="7" style="224" customWidth="1"/>
    <col min="16129" max="16129" width="25.28515625" style="224" customWidth="1"/>
    <col min="16130" max="16130" width="51.7109375" style="224" customWidth="1"/>
    <col min="16131" max="16133" width="14.140625" style="224" customWidth="1"/>
    <col min="16134" max="16134" width="18" style="224" customWidth="1"/>
    <col min="16135" max="16384" width="57" style="224"/>
  </cols>
  <sheetData>
    <row r="1" spans="1:7" ht="15.75" customHeight="1">
      <c r="A1" s="313" t="s">
        <v>157</v>
      </c>
      <c r="B1" s="313"/>
      <c r="C1" s="313"/>
      <c r="D1" s="313"/>
      <c r="E1" s="313"/>
      <c r="F1" s="313"/>
    </row>
    <row r="2" spans="1:7" ht="15.75" customHeight="1">
      <c r="A2" s="313" t="s">
        <v>158</v>
      </c>
      <c r="B2" s="313"/>
      <c r="C2" s="313"/>
      <c r="D2" s="313"/>
      <c r="E2" s="313"/>
      <c r="F2" s="313"/>
    </row>
    <row r="3" spans="1:7" ht="15.75" customHeight="1">
      <c r="A3" s="313" t="s">
        <v>159</v>
      </c>
      <c r="B3" s="313"/>
      <c r="C3" s="313"/>
      <c r="D3" s="313"/>
      <c r="E3" s="313"/>
      <c r="F3" s="313"/>
    </row>
    <row r="4" spans="1:7" ht="15.75" customHeight="1">
      <c r="A4" s="313" t="s">
        <v>160</v>
      </c>
      <c r="B4" s="313"/>
      <c r="C4" s="313"/>
      <c r="D4" s="313"/>
      <c r="E4" s="313"/>
      <c r="F4" s="313"/>
    </row>
    <row r="5" spans="1:7" ht="15">
      <c r="A5" s="225"/>
      <c r="B5" s="226"/>
      <c r="C5" s="227"/>
    </row>
    <row r="6" spans="1:7" ht="26.25" customHeight="1">
      <c r="A6" s="314" t="s">
        <v>55</v>
      </c>
      <c r="B6" s="315"/>
      <c r="C6" s="315"/>
      <c r="D6" s="315"/>
      <c r="E6" s="315"/>
      <c r="F6" s="315"/>
    </row>
    <row r="7" spans="1:7" s="229" customFormat="1" ht="25.5" customHeight="1">
      <c r="A7" s="228"/>
      <c r="B7" s="312" t="s">
        <v>161</v>
      </c>
      <c r="C7" s="312"/>
      <c r="D7" s="312"/>
      <c r="E7" s="312"/>
      <c r="F7" s="312"/>
    </row>
    <row r="8" spans="1:7" s="229" customFormat="1" ht="49.5" customHeight="1">
      <c r="A8" s="301" t="s">
        <v>162</v>
      </c>
      <c r="B8" s="302"/>
      <c r="C8" s="302"/>
      <c r="D8" s="302"/>
      <c r="E8" s="302"/>
      <c r="F8" s="302"/>
    </row>
    <row r="9" spans="1:7" s="231" customFormat="1" ht="47.25">
      <c r="A9" s="230" t="s">
        <v>92</v>
      </c>
      <c r="B9" s="230" t="s">
        <v>163</v>
      </c>
      <c r="C9" s="230" t="s">
        <v>2</v>
      </c>
      <c r="D9" s="230" t="s">
        <v>164</v>
      </c>
      <c r="E9" s="230" t="s">
        <v>165</v>
      </c>
      <c r="F9" s="230" t="s">
        <v>166</v>
      </c>
    </row>
    <row r="10" spans="1:7" s="229" customFormat="1" ht="20.25" customHeight="1">
      <c r="A10" s="287" t="s">
        <v>167</v>
      </c>
      <c r="B10" s="288"/>
      <c r="C10" s="288"/>
      <c r="D10" s="288"/>
      <c r="E10" s="288"/>
      <c r="F10" s="289"/>
    </row>
    <row r="11" spans="1:7" s="233" customFormat="1" ht="45">
      <c r="A11" s="303">
        <v>1</v>
      </c>
      <c r="B11" s="303" t="s">
        <v>168</v>
      </c>
      <c r="C11" s="232" t="s">
        <v>3</v>
      </c>
      <c r="D11" s="303">
        <v>214</v>
      </c>
      <c r="E11" s="306">
        <v>230000</v>
      </c>
      <c r="F11" s="309">
        <f>E11*D11</f>
        <v>49220000</v>
      </c>
      <c r="G11" s="299"/>
    </row>
    <row r="12" spans="1:7" s="233" customFormat="1" ht="15">
      <c r="A12" s="304"/>
      <c r="B12" s="304"/>
      <c r="C12" s="232" t="s">
        <v>4</v>
      </c>
      <c r="D12" s="304"/>
      <c r="E12" s="307"/>
      <c r="F12" s="310"/>
      <c r="G12" s="300"/>
    </row>
    <row r="13" spans="1:7" s="233" customFormat="1" ht="30">
      <c r="A13" s="304"/>
      <c r="B13" s="304"/>
      <c r="C13" s="232" t="s">
        <v>5</v>
      </c>
      <c r="D13" s="304"/>
      <c r="E13" s="307"/>
      <c r="F13" s="310"/>
      <c r="G13" s="300"/>
    </row>
    <row r="14" spans="1:7" s="233" customFormat="1" ht="30">
      <c r="A14" s="304"/>
      <c r="B14" s="304"/>
      <c r="C14" s="232" t="s">
        <v>6</v>
      </c>
      <c r="D14" s="304"/>
      <c r="E14" s="307"/>
      <c r="F14" s="310"/>
      <c r="G14" s="300"/>
    </row>
    <row r="15" spans="1:7" s="233" customFormat="1" ht="15">
      <c r="A15" s="304"/>
      <c r="B15" s="304"/>
      <c r="C15" s="232" t="s">
        <v>7</v>
      </c>
      <c r="D15" s="304"/>
      <c r="E15" s="307"/>
      <c r="F15" s="310"/>
      <c r="G15" s="300"/>
    </row>
    <row r="16" spans="1:7" s="233" customFormat="1" ht="15">
      <c r="A16" s="304"/>
      <c r="B16" s="304"/>
      <c r="C16" s="232" t="s">
        <v>58</v>
      </c>
      <c r="D16" s="304"/>
      <c r="E16" s="307"/>
      <c r="F16" s="310"/>
      <c r="G16" s="300"/>
    </row>
    <row r="17" spans="1:7" s="233" customFormat="1" ht="15">
      <c r="A17" s="305"/>
      <c r="B17" s="305"/>
      <c r="C17" s="232" t="s">
        <v>29</v>
      </c>
      <c r="D17" s="305"/>
      <c r="E17" s="308"/>
      <c r="F17" s="311"/>
      <c r="G17" s="300"/>
    </row>
    <row r="18" spans="1:7" s="233" customFormat="1" ht="27" customHeight="1">
      <c r="A18" s="234">
        <v>2</v>
      </c>
      <c r="B18" s="232" t="s">
        <v>169</v>
      </c>
      <c r="C18" s="232" t="s">
        <v>170</v>
      </c>
      <c r="D18" s="234">
        <v>214</v>
      </c>
      <c r="E18" s="235">
        <v>114000</v>
      </c>
      <c r="F18" s="236">
        <f t="shared" ref="F18:F51" si="0">D18*E18</f>
        <v>24396000</v>
      </c>
      <c r="G18" s="237"/>
    </row>
    <row r="19" spans="1:7" s="233" customFormat="1" ht="45">
      <c r="A19" s="234">
        <v>3</v>
      </c>
      <c r="B19" s="232" t="s">
        <v>171</v>
      </c>
      <c r="C19" s="232" t="s">
        <v>12</v>
      </c>
      <c r="D19" s="234">
        <v>214</v>
      </c>
      <c r="E19" s="235">
        <v>242000</v>
      </c>
      <c r="F19" s="236">
        <f t="shared" si="0"/>
        <v>51788000</v>
      </c>
      <c r="G19" s="237"/>
    </row>
    <row r="20" spans="1:7" s="233" customFormat="1" ht="30">
      <c r="A20" s="234">
        <v>4</v>
      </c>
      <c r="B20" s="232" t="s">
        <v>172</v>
      </c>
      <c r="C20" s="232" t="s">
        <v>9</v>
      </c>
      <c r="D20" s="234">
        <v>214</v>
      </c>
      <c r="E20" s="235">
        <v>152000</v>
      </c>
      <c r="F20" s="236">
        <f t="shared" si="0"/>
        <v>32528000</v>
      </c>
      <c r="G20" s="237"/>
    </row>
    <row r="21" spans="1:7" s="233" customFormat="1" ht="30">
      <c r="A21" s="234">
        <v>5</v>
      </c>
      <c r="B21" s="232" t="s">
        <v>173</v>
      </c>
      <c r="C21" s="232" t="s">
        <v>174</v>
      </c>
      <c r="D21" s="234">
        <v>214</v>
      </c>
      <c r="E21" s="235">
        <v>87000</v>
      </c>
      <c r="F21" s="236">
        <f t="shared" si="0"/>
        <v>18618000</v>
      </c>
      <c r="G21" s="237"/>
    </row>
    <row r="22" spans="1:7" s="233" customFormat="1" ht="15.75">
      <c r="A22" s="234">
        <v>6</v>
      </c>
      <c r="B22" s="232" t="s">
        <v>175</v>
      </c>
      <c r="C22" s="232" t="s">
        <v>18</v>
      </c>
      <c r="D22" s="234">
        <v>214</v>
      </c>
      <c r="E22" s="235">
        <v>39000</v>
      </c>
      <c r="F22" s="236">
        <f t="shared" si="0"/>
        <v>8346000</v>
      </c>
      <c r="G22" s="237"/>
    </row>
    <row r="23" spans="1:7" s="233" customFormat="1" ht="15.75">
      <c r="A23" s="234">
        <v>7</v>
      </c>
      <c r="B23" s="238" t="s">
        <v>126</v>
      </c>
      <c r="C23" s="238" t="s">
        <v>176</v>
      </c>
      <c r="D23" s="234">
        <v>214</v>
      </c>
      <c r="E23" s="239">
        <v>59000</v>
      </c>
      <c r="F23" s="236">
        <f t="shared" si="0"/>
        <v>12626000</v>
      </c>
      <c r="G23" s="237"/>
    </row>
    <row r="24" spans="1:7" s="233" customFormat="1" ht="15.75">
      <c r="A24" s="234">
        <v>8</v>
      </c>
      <c r="B24" s="238" t="s">
        <v>127</v>
      </c>
      <c r="C24" s="238" t="s">
        <v>177</v>
      </c>
      <c r="D24" s="234">
        <v>214</v>
      </c>
      <c r="E24" s="239">
        <v>53000</v>
      </c>
      <c r="F24" s="236">
        <f t="shared" si="0"/>
        <v>11342000</v>
      </c>
      <c r="G24" s="237"/>
    </row>
    <row r="25" spans="1:7" s="233" customFormat="1" ht="15.75">
      <c r="A25" s="234">
        <v>9</v>
      </c>
      <c r="B25" s="238" t="s">
        <v>128</v>
      </c>
      <c r="C25" s="238" t="s">
        <v>71</v>
      </c>
      <c r="D25" s="234">
        <v>214</v>
      </c>
      <c r="E25" s="239">
        <v>53000</v>
      </c>
      <c r="F25" s="236">
        <f t="shared" si="0"/>
        <v>11342000</v>
      </c>
      <c r="G25" s="237"/>
    </row>
    <row r="26" spans="1:7" s="233" customFormat="1" ht="15.75">
      <c r="A26" s="234">
        <v>10</v>
      </c>
      <c r="B26" s="238" t="s">
        <v>178</v>
      </c>
      <c r="C26" s="238" t="s">
        <v>73</v>
      </c>
      <c r="D26" s="234">
        <v>214</v>
      </c>
      <c r="E26" s="239">
        <v>71000</v>
      </c>
      <c r="F26" s="236">
        <f t="shared" si="0"/>
        <v>15194000</v>
      </c>
      <c r="G26" s="237"/>
    </row>
    <row r="27" spans="1:7" s="233" customFormat="1" ht="15.75">
      <c r="A27" s="234">
        <v>11</v>
      </c>
      <c r="B27" s="232" t="s">
        <v>179</v>
      </c>
      <c r="C27" s="232" t="s">
        <v>22</v>
      </c>
      <c r="D27" s="234">
        <v>214</v>
      </c>
      <c r="E27" s="240">
        <v>72000</v>
      </c>
      <c r="F27" s="236">
        <f t="shared" si="0"/>
        <v>15408000</v>
      </c>
      <c r="G27" s="237"/>
    </row>
    <row r="28" spans="1:7" s="233" customFormat="1" ht="15.75">
      <c r="A28" s="234">
        <v>12</v>
      </c>
      <c r="B28" s="232" t="s">
        <v>180</v>
      </c>
      <c r="C28" s="232" t="s">
        <v>20</v>
      </c>
      <c r="D28" s="234">
        <v>214</v>
      </c>
      <c r="E28" s="235">
        <v>53000</v>
      </c>
      <c r="F28" s="236">
        <f t="shared" si="0"/>
        <v>11342000</v>
      </c>
      <c r="G28" s="237"/>
    </row>
    <row r="29" spans="1:7" s="233" customFormat="1" ht="45">
      <c r="A29" s="234">
        <v>13</v>
      </c>
      <c r="B29" s="232" t="s">
        <v>181</v>
      </c>
      <c r="C29" s="232" t="s">
        <v>25</v>
      </c>
      <c r="D29" s="234">
        <v>214</v>
      </c>
      <c r="E29" s="235">
        <v>71000</v>
      </c>
      <c r="F29" s="236">
        <f t="shared" si="0"/>
        <v>15194000</v>
      </c>
      <c r="G29" s="237"/>
    </row>
    <row r="30" spans="1:7" s="233" customFormat="1" ht="15.75">
      <c r="A30" s="234">
        <v>14</v>
      </c>
      <c r="B30" s="232" t="s">
        <v>182</v>
      </c>
      <c r="C30" s="232" t="s">
        <v>68</v>
      </c>
      <c r="D30" s="234">
        <v>214</v>
      </c>
      <c r="E30" s="235">
        <v>53000</v>
      </c>
      <c r="F30" s="236">
        <f t="shared" si="0"/>
        <v>11342000</v>
      </c>
      <c r="G30" s="237"/>
    </row>
    <row r="31" spans="1:7" s="233" customFormat="1" ht="15.75">
      <c r="A31" s="290" t="s">
        <v>183</v>
      </c>
      <c r="B31" s="291"/>
      <c r="C31" s="291"/>
      <c r="D31" s="241"/>
      <c r="E31" s="242">
        <f>SUM(E11:E30)</f>
        <v>1349000</v>
      </c>
      <c r="F31" s="243">
        <f>SUM(F11:F30)</f>
        <v>288686000</v>
      </c>
      <c r="G31" s="237"/>
    </row>
    <row r="32" spans="1:7" s="229" customFormat="1" ht="20.25" customHeight="1">
      <c r="A32" s="287" t="s">
        <v>184</v>
      </c>
      <c r="B32" s="288"/>
      <c r="C32" s="288"/>
      <c r="D32" s="288"/>
      <c r="E32" s="288"/>
      <c r="F32" s="289"/>
    </row>
    <row r="33" spans="1:7" s="231" customFormat="1" ht="15.75">
      <c r="A33" s="244">
        <v>15</v>
      </c>
      <c r="B33" s="245" t="s">
        <v>185</v>
      </c>
      <c r="C33" s="245" t="s">
        <v>37</v>
      </c>
      <c r="D33" s="244">
        <v>23</v>
      </c>
      <c r="E33" s="240">
        <v>64000</v>
      </c>
      <c r="F33" s="236">
        <f t="shared" ref="F33:F36" si="1">D33*E33</f>
        <v>1472000</v>
      </c>
      <c r="G33" s="246"/>
    </row>
    <row r="34" spans="1:7" s="231" customFormat="1" ht="30">
      <c r="A34" s="244">
        <v>16</v>
      </c>
      <c r="B34" s="245" t="s">
        <v>186</v>
      </c>
      <c r="C34" s="245" t="s">
        <v>187</v>
      </c>
      <c r="D34" s="244">
        <v>23</v>
      </c>
      <c r="E34" s="247">
        <v>232000</v>
      </c>
      <c r="F34" s="236">
        <f t="shared" si="1"/>
        <v>5336000</v>
      </c>
      <c r="G34" s="246"/>
    </row>
    <row r="35" spans="1:7" s="231" customFormat="1" ht="33.75" customHeight="1">
      <c r="A35" s="244">
        <v>17</v>
      </c>
      <c r="B35" s="245" t="s">
        <v>188</v>
      </c>
      <c r="C35" s="245" t="s">
        <v>189</v>
      </c>
      <c r="D35" s="244">
        <v>23</v>
      </c>
      <c r="E35" s="247">
        <v>232000</v>
      </c>
      <c r="F35" s="236">
        <f t="shared" si="1"/>
        <v>5336000</v>
      </c>
      <c r="G35" s="246"/>
    </row>
    <row r="36" spans="1:7" s="231" customFormat="1" ht="15.75">
      <c r="A36" s="244">
        <v>18</v>
      </c>
      <c r="B36" s="245" t="s">
        <v>190</v>
      </c>
      <c r="C36" s="245" t="s">
        <v>191</v>
      </c>
      <c r="D36" s="244">
        <v>23</v>
      </c>
      <c r="E36" s="247">
        <v>341000</v>
      </c>
      <c r="F36" s="236">
        <f t="shared" si="1"/>
        <v>7843000</v>
      </c>
      <c r="G36" s="246"/>
    </row>
    <row r="37" spans="1:7" s="233" customFormat="1" ht="15.75" customHeight="1">
      <c r="A37" s="290" t="s">
        <v>183</v>
      </c>
      <c r="B37" s="291"/>
      <c r="C37" s="291"/>
      <c r="D37" s="241"/>
      <c r="E37" s="242">
        <f>SUM(E33:E36)</f>
        <v>869000</v>
      </c>
      <c r="F37" s="243">
        <f>SUM(F33:F36)</f>
        <v>19987000</v>
      </c>
      <c r="G37" s="237"/>
    </row>
    <row r="38" spans="1:7" s="229" customFormat="1" ht="20.25" customHeight="1">
      <c r="A38" s="287" t="s">
        <v>192</v>
      </c>
      <c r="B38" s="288"/>
      <c r="C38" s="288"/>
      <c r="D38" s="288"/>
      <c r="E38" s="288"/>
      <c r="F38" s="289"/>
    </row>
    <row r="39" spans="1:7" s="231" customFormat="1" ht="30">
      <c r="A39" s="244">
        <v>19</v>
      </c>
      <c r="B39" s="245" t="s">
        <v>193</v>
      </c>
      <c r="C39" s="245" t="s">
        <v>194</v>
      </c>
      <c r="D39" s="244">
        <v>214</v>
      </c>
      <c r="E39" s="240">
        <v>242000</v>
      </c>
      <c r="F39" s="236">
        <f t="shared" ref="F39:F45" si="2">D39*E39</f>
        <v>51788000</v>
      </c>
      <c r="G39" s="246"/>
    </row>
    <row r="40" spans="1:7" s="233" customFormat="1" ht="15.75">
      <c r="A40" s="244">
        <v>20</v>
      </c>
      <c r="B40" s="245" t="s">
        <v>131</v>
      </c>
      <c r="C40" s="245" t="s">
        <v>81</v>
      </c>
      <c r="D40" s="234">
        <v>214</v>
      </c>
      <c r="E40" s="239">
        <v>186000</v>
      </c>
      <c r="F40" s="236">
        <f t="shared" si="2"/>
        <v>39804000</v>
      </c>
      <c r="G40" s="246"/>
    </row>
    <row r="41" spans="1:7" s="233" customFormat="1" ht="15.75">
      <c r="A41" s="244">
        <v>21</v>
      </c>
      <c r="B41" s="245" t="s">
        <v>195</v>
      </c>
      <c r="C41" s="245" t="s">
        <v>79</v>
      </c>
      <c r="D41" s="234">
        <v>214</v>
      </c>
      <c r="E41" s="239">
        <v>133000</v>
      </c>
      <c r="F41" s="236">
        <f t="shared" si="2"/>
        <v>28462000</v>
      </c>
      <c r="G41" s="246"/>
    </row>
    <row r="42" spans="1:7" s="233" customFormat="1" ht="15.75">
      <c r="A42" s="244">
        <v>22</v>
      </c>
      <c r="B42" s="245" t="s">
        <v>196</v>
      </c>
      <c r="C42" s="245" t="s">
        <v>83</v>
      </c>
      <c r="D42" s="234">
        <v>214</v>
      </c>
      <c r="E42" s="239">
        <v>243000</v>
      </c>
      <c r="F42" s="236">
        <f t="shared" si="2"/>
        <v>52002000</v>
      </c>
      <c r="G42" s="246"/>
    </row>
    <row r="43" spans="1:7" s="233" customFormat="1" ht="31.5" customHeight="1">
      <c r="A43" s="244">
        <v>23</v>
      </c>
      <c r="B43" s="248" t="s">
        <v>197</v>
      </c>
      <c r="C43" s="245" t="s">
        <v>85</v>
      </c>
      <c r="D43" s="234">
        <v>214</v>
      </c>
      <c r="E43" s="239">
        <v>185000</v>
      </c>
      <c r="F43" s="236">
        <f t="shared" si="2"/>
        <v>39590000</v>
      </c>
      <c r="G43" s="246"/>
    </row>
    <row r="44" spans="1:7" s="233" customFormat="1" ht="15.75">
      <c r="A44" s="244">
        <v>24</v>
      </c>
      <c r="B44" s="245" t="s">
        <v>198</v>
      </c>
      <c r="C44" s="245" t="s">
        <v>51</v>
      </c>
      <c r="D44" s="234">
        <v>191</v>
      </c>
      <c r="E44" s="239">
        <v>302000</v>
      </c>
      <c r="F44" s="236">
        <f t="shared" si="2"/>
        <v>57682000</v>
      </c>
      <c r="G44" s="246"/>
    </row>
    <row r="45" spans="1:7" s="233" customFormat="1" ht="15.75">
      <c r="A45" s="244">
        <v>25</v>
      </c>
      <c r="B45" s="245" t="s">
        <v>199</v>
      </c>
      <c r="C45" s="245" t="s">
        <v>200</v>
      </c>
      <c r="D45" s="234">
        <v>23</v>
      </c>
      <c r="E45" s="235">
        <v>243000</v>
      </c>
      <c r="F45" s="236">
        <f t="shared" si="2"/>
        <v>5589000</v>
      </c>
      <c r="G45" s="246"/>
    </row>
    <row r="46" spans="1:7" s="233" customFormat="1" ht="15.75" customHeight="1">
      <c r="A46" s="290" t="s">
        <v>183</v>
      </c>
      <c r="B46" s="291"/>
      <c r="C46" s="291"/>
      <c r="D46" s="241"/>
      <c r="E46" s="242">
        <f>SUM(E39:E45)</f>
        <v>1534000</v>
      </c>
      <c r="F46" s="243">
        <f>SUM(F39:F45)</f>
        <v>274917000</v>
      </c>
      <c r="G46" s="237"/>
    </row>
    <row r="47" spans="1:7" s="229" customFormat="1" ht="20.25" customHeight="1">
      <c r="A47" s="287" t="s">
        <v>201</v>
      </c>
      <c r="B47" s="288"/>
      <c r="C47" s="288"/>
      <c r="D47" s="288"/>
      <c r="E47" s="288"/>
      <c r="F47" s="289"/>
    </row>
    <row r="48" spans="1:7" s="233" customFormat="1" ht="45">
      <c r="A48" s="234">
        <v>26</v>
      </c>
      <c r="B48" s="245" t="s">
        <v>202</v>
      </c>
      <c r="C48" s="245" t="s">
        <v>98</v>
      </c>
      <c r="D48" s="234">
        <v>5</v>
      </c>
      <c r="E48" s="249">
        <v>190000</v>
      </c>
      <c r="F48" s="236">
        <f t="shared" si="0"/>
        <v>950000</v>
      </c>
      <c r="G48" s="246"/>
    </row>
    <row r="49" spans="1:7" s="231" customFormat="1" ht="15.75">
      <c r="A49" s="234">
        <v>27</v>
      </c>
      <c r="B49" s="245" t="s">
        <v>203</v>
      </c>
      <c r="C49" s="245"/>
      <c r="D49" s="234">
        <v>5</v>
      </c>
      <c r="E49" s="249">
        <v>52000</v>
      </c>
      <c r="F49" s="236">
        <f t="shared" si="0"/>
        <v>260000</v>
      </c>
      <c r="G49" s="246"/>
    </row>
    <row r="50" spans="1:7" s="231" customFormat="1" ht="15.75">
      <c r="A50" s="234">
        <v>28</v>
      </c>
      <c r="B50" s="245" t="s">
        <v>204</v>
      </c>
      <c r="C50" s="245"/>
      <c r="D50" s="234">
        <v>5</v>
      </c>
      <c r="E50" s="249">
        <v>168000</v>
      </c>
      <c r="F50" s="236">
        <f t="shared" si="0"/>
        <v>840000</v>
      </c>
      <c r="G50" s="246"/>
    </row>
    <row r="51" spans="1:7" s="231" customFormat="1" ht="15.75">
      <c r="A51" s="234">
        <v>29</v>
      </c>
      <c r="B51" s="245" t="s">
        <v>205</v>
      </c>
      <c r="C51" s="245"/>
      <c r="D51" s="234">
        <v>5</v>
      </c>
      <c r="E51" s="249">
        <v>92000</v>
      </c>
      <c r="F51" s="236">
        <f t="shared" si="0"/>
        <v>460000</v>
      </c>
      <c r="G51" s="246"/>
    </row>
    <row r="52" spans="1:7" s="233" customFormat="1" ht="15.75" customHeight="1">
      <c r="A52" s="290" t="s">
        <v>183</v>
      </c>
      <c r="B52" s="291"/>
      <c r="C52" s="291"/>
      <c r="D52" s="250"/>
      <c r="E52" s="242">
        <f>SUM(E48:E51)</f>
        <v>502000</v>
      </c>
      <c r="F52" s="243">
        <f>SUM(F48:F51)</f>
        <v>2510000</v>
      </c>
      <c r="G52" s="237"/>
    </row>
    <row r="53" spans="1:7" s="252" customFormat="1" ht="16.5" customHeight="1">
      <c r="A53" s="292" t="s">
        <v>206</v>
      </c>
      <c r="B53" s="293"/>
      <c r="C53" s="293"/>
      <c r="D53" s="293"/>
      <c r="E53" s="294"/>
      <c r="F53" s="251">
        <f>SUM(F52,F46,F37,F31)</f>
        <v>586100000</v>
      </c>
    </row>
    <row r="54" spans="1:7" s="231" customFormat="1" ht="16.5">
      <c r="A54" s="253"/>
      <c r="B54" s="253"/>
      <c r="D54" s="295" t="s">
        <v>207</v>
      </c>
      <c r="E54" s="295"/>
      <c r="F54" s="295"/>
    </row>
    <row r="55" spans="1:7" s="231" customFormat="1" ht="16.5">
      <c r="A55" s="253"/>
      <c r="B55" s="253"/>
      <c r="C55" s="253"/>
      <c r="D55" s="253"/>
      <c r="E55" s="253"/>
      <c r="F55" s="253"/>
    </row>
    <row r="56" spans="1:7" s="231" customFormat="1" ht="16.5">
      <c r="A56" s="253"/>
      <c r="B56" s="253"/>
      <c r="C56" s="253"/>
      <c r="D56" s="253"/>
      <c r="E56" s="253"/>
      <c r="F56" s="253"/>
    </row>
    <row r="57" spans="1:7" s="231" customFormat="1" ht="16.5">
      <c r="A57" s="253"/>
      <c r="B57" s="253"/>
      <c r="C57" s="253"/>
      <c r="D57" s="253"/>
      <c r="E57" s="253"/>
      <c r="F57" s="253"/>
    </row>
    <row r="58" spans="1:7" s="231" customFormat="1" ht="16.5">
      <c r="A58" s="253"/>
      <c r="B58" s="253"/>
      <c r="C58" s="253"/>
      <c r="D58" s="253"/>
      <c r="E58" s="253"/>
      <c r="F58" s="253"/>
    </row>
    <row r="59" spans="1:7" s="231" customFormat="1" ht="16.5">
      <c r="A59" s="253"/>
      <c r="B59" s="253"/>
      <c r="C59" s="253"/>
      <c r="D59" s="253"/>
      <c r="E59" s="253"/>
      <c r="F59" s="253"/>
    </row>
    <row r="60" spans="1:7" s="231" customFormat="1" ht="16.5">
      <c r="A60" s="253"/>
      <c r="B60" s="253"/>
      <c r="C60" s="253"/>
      <c r="D60" s="253"/>
      <c r="E60" s="253"/>
      <c r="F60" s="253"/>
    </row>
    <row r="61" spans="1:7" s="231" customFormat="1" ht="16.5">
      <c r="A61" s="253"/>
      <c r="B61" s="253"/>
      <c r="C61" s="253"/>
      <c r="D61" s="253"/>
      <c r="E61" s="253"/>
      <c r="F61" s="253"/>
    </row>
    <row r="62" spans="1:7" s="231" customFormat="1" ht="16.5">
      <c r="A62" s="253"/>
      <c r="B62" s="253"/>
      <c r="C62" s="253"/>
      <c r="D62" s="253"/>
      <c r="E62" s="253"/>
      <c r="F62" s="253"/>
    </row>
    <row r="63" spans="1:7" s="231" customFormat="1" ht="16.5">
      <c r="A63" s="253"/>
      <c r="B63" s="253"/>
      <c r="C63" s="253"/>
      <c r="D63" s="296"/>
      <c r="E63" s="296"/>
      <c r="F63" s="296"/>
    </row>
    <row r="64" spans="1:7" s="229" customFormat="1" ht="15.75">
      <c r="A64" s="297" t="s">
        <v>30</v>
      </c>
      <c r="B64" s="298"/>
      <c r="C64" s="254"/>
    </row>
    <row r="65" spans="1:3" s="255" customFormat="1" ht="15">
      <c r="A65" s="279" t="s">
        <v>140</v>
      </c>
      <c r="B65" s="280"/>
      <c r="C65" s="281"/>
    </row>
    <row r="66" spans="1:3" s="255" customFormat="1" ht="18.75" customHeight="1">
      <c r="A66" s="279" t="s">
        <v>208</v>
      </c>
      <c r="B66" s="280"/>
      <c r="C66" s="281"/>
    </row>
    <row r="67" spans="1:3" s="255" customFormat="1" ht="18.75" customHeight="1">
      <c r="A67" s="282" t="s">
        <v>35</v>
      </c>
      <c r="B67" s="283"/>
      <c r="C67" s="284"/>
    </row>
    <row r="68" spans="1:3" s="229" customFormat="1" ht="15">
      <c r="A68" s="285"/>
      <c r="B68" s="286"/>
      <c r="C68" s="286"/>
    </row>
    <row r="69" spans="1:3" s="229" customFormat="1" ht="15"/>
    <row r="70" spans="1:3" s="229" customFormat="1" ht="15"/>
    <row r="71" spans="1:3" s="229" customFormat="1" ht="15"/>
    <row r="72" spans="1:3" s="229" customFormat="1" ht="15"/>
    <row r="73" spans="1:3" s="229" customFormat="1" ht="15"/>
    <row r="74" spans="1:3" s="229" customFormat="1" ht="15"/>
    <row r="75" spans="1:3" s="229" customFormat="1" ht="15"/>
    <row r="76" spans="1:3" s="229" customFormat="1" ht="15"/>
    <row r="77" spans="1:3" s="229" customFormat="1" ht="15"/>
    <row r="78" spans="1:3" s="229" customFormat="1" ht="15"/>
    <row r="79" spans="1:3" s="229" customFormat="1" ht="15"/>
    <row r="80" spans="1:3" s="229" customFormat="1" ht="15"/>
    <row r="81" s="229" customFormat="1" ht="15"/>
    <row r="82" s="229" customFormat="1" ht="15"/>
    <row r="83" s="229" customFormat="1" ht="15"/>
    <row r="84" s="229" customFormat="1" ht="15"/>
    <row r="85" s="229" customFormat="1" ht="15"/>
    <row r="86" s="229" customFormat="1" ht="15"/>
    <row r="87" s="229" customFormat="1" ht="15"/>
    <row r="88" s="229" customFormat="1" ht="15"/>
    <row r="89" s="229" customFormat="1" ht="15"/>
    <row r="90" s="229" customFormat="1" ht="15"/>
    <row r="91" s="229" customFormat="1" ht="15"/>
    <row r="92" s="229" customFormat="1" ht="15"/>
    <row r="93" s="229" customFormat="1" ht="15"/>
    <row r="94" s="229" customFormat="1" ht="15"/>
    <row r="95" s="229" customFormat="1" ht="15"/>
    <row r="96" s="229" customFormat="1" ht="15"/>
    <row r="97" s="229" customFormat="1" ht="15"/>
    <row r="98" s="229" customFormat="1" ht="15"/>
    <row r="99" s="229" customFormat="1" ht="15"/>
    <row r="100" s="229" customFormat="1" ht="15"/>
    <row r="101" s="229" customFormat="1" ht="15"/>
    <row r="102" s="229" customFormat="1" ht="15"/>
  </sheetData>
  <mergeCells count="29">
    <mergeCell ref="B7:F7"/>
    <mergeCell ref="A1:F1"/>
    <mergeCell ref="A2:F2"/>
    <mergeCell ref="A3:F3"/>
    <mergeCell ref="A4:F4"/>
    <mergeCell ref="A6:F6"/>
    <mergeCell ref="A46:C46"/>
    <mergeCell ref="A8:F8"/>
    <mergeCell ref="A10:F10"/>
    <mergeCell ref="A11:A17"/>
    <mergeCell ref="B11:B17"/>
    <mergeCell ref="D11:D17"/>
    <mergeCell ref="E11:E17"/>
    <mergeCell ref="F11:F17"/>
    <mergeCell ref="G11:G17"/>
    <mergeCell ref="A31:C31"/>
    <mergeCell ref="A32:F32"/>
    <mergeCell ref="A37:C37"/>
    <mergeCell ref="A38:F38"/>
    <mergeCell ref="A65:C65"/>
    <mergeCell ref="A66:C66"/>
    <mergeCell ref="A67:C67"/>
    <mergeCell ref="A68:C68"/>
    <mergeCell ref="A47:F47"/>
    <mergeCell ref="A52:C52"/>
    <mergeCell ref="A53:E53"/>
    <mergeCell ref="D54:F54"/>
    <mergeCell ref="D63:F63"/>
    <mergeCell ref="A64:B64"/>
  </mergeCells>
  <pageMargins left="0.74803149606299213" right="0.31496062992125984" top="0.51181102362204722" bottom="0.31496062992125984" header="0.31496062992125984" footer="0.31496062992125984"/>
  <pageSetup scale="63"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66AF3-589A-47CF-A168-562280C94B90}">
  <sheetPr>
    <pageSetUpPr fitToPage="1"/>
  </sheetPr>
  <dimension ref="A1:F60"/>
  <sheetViews>
    <sheetView tabSelected="1" view="pageBreakPreview" topLeftCell="A34" zoomScaleNormal="100" zoomScaleSheetLayoutView="100" workbookViewId="0">
      <selection activeCell="C36" sqref="C36"/>
    </sheetView>
  </sheetViews>
  <sheetFormatPr defaultColWidth="9.140625" defaultRowHeight="14.25"/>
  <cols>
    <col min="1" max="1" width="6.85546875" style="209" customWidth="1"/>
    <col min="2" max="2" width="20.5703125" style="209" customWidth="1"/>
    <col min="3" max="3" width="51" style="209" customWidth="1"/>
    <col min="4" max="4" width="10.28515625" style="209" customWidth="1"/>
    <col min="5" max="5" width="9.42578125" style="209" hidden="1" customWidth="1"/>
    <col min="6" max="16384" width="9.140625" style="209"/>
  </cols>
  <sheetData>
    <row r="1" spans="1:6" s="199" customFormat="1" ht="15.75" customHeight="1">
      <c r="A1" s="333" t="s">
        <v>143</v>
      </c>
      <c r="B1" s="334"/>
      <c r="C1" s="334"/>
      <c r="D1" s="334"/>
      <c r="E1" s="334"/>
      <c r="F1" s="198"/>
    </row>
    <row r="2" spans="1:6" s="200" customFormat="1" ht="16.5">
      <c r="A2" s="333"/>
      <c r="B2" s="334"/>
      <c r="C2" s="334"/>
      <c r="D2" s="334"/>
      <c r="E2" s="334"/>
      <c r="F2" s="198"/>
    </row>
    <row r="3" spans="1:6" s="200" customFormat="1" ht="16.5">
      <c r="A3" s="333"/>
      <c r="B3" s="334"/>
      <c r="C3" s="334"/>
      <c r="D3" s="334"/>
      <c r="E3" s="334"/>
      <c r="F3" s="198"/>
    </row>
    <row r="4" spans="1:6" s="200" customFormat="1" ht="16.5">
      <c r="A4" s="333"/>
      <c r="B4" s="334"/>
      <c r="C4" s="334"/>
      <c r="D4" s="334"/>
      <c r="E4" s="334"/>
      <c r="F4" s="198"/>
    </row>
    <row r="5" spans="1:6" s="200" customFormat="1" ht="16.5">
      <c r="A5" s="201"/>
      <c r="B5" s="202"/>
      <c r="C5" s="202"/>
      <c r="D5" s="202"/>
      <c r="E5" s="202"/>
      <c r="F5" s="203"/>
    </row>
    <row r="6" spans="1:6" s="200" customFormat="1" ht="16.5" customHeight="1">
      <c r="A6" s="335" t="s">
        <v>220</v>
      </c>
      <c r="B6" s="336"/>
      <c r="C6" s="336"/>
      <c r="D6" s="337"/>
      <c r="E6" s="337"/>
      <c r="F6" s="204"/>
    </row>
    <row r="7" spans="1:6" s="200" customFormat="1" ht="16.5" customHeight="1">
      <c r="A7" s="338" t="s">
        <v>219</v>
      </c>
      <c r="B7" s="339"/>
      <c r="C7" s="339"/>
      <c r="D7" s="205"/>
      <c r="E7" s="205"/>
      <c r="F7" s="206"/>
    </row>
    <row r="8" spans="1:6" s="208" customFormat="1" ht="16.5" customHeight="1">
      <c r="A8" s="339" t="s">
        <v>144</v>
      </c>
      <c r="B8" s="339"/>
      <c r="C8" s="339"/>
      <c r="D8" s="207"/>
      <c r="E8" s="207"/>
      <c r="F8" s="207"/>
    </row>
    <row r="9" spans="1:6" ht="15">
      <c r="A9" s="260" t="s">
        <v>145</v>
      </c>
      <c r="B9" s="346" t="s">
        <v>1</v>
      </c>
      <c r="C9" s="347"/>
      <c r="D9" s="261" t="s">
        <v>223</v>
      </c>
      <c r="E9" s="259"/>
    </row>
    <row r="10" spans="1:6" ht="15" customHeight="1">
      <c r="A10" s="343" t="s">
        <v>240</v>
      </c>
      <c r="B10" s="344"/>
      <c r="C10" s="344"/>
      <c r="D10" s="345"/>
      <c r="E10" s="262"/>
    </row>
    <row r="11" spans="1:6" ht="16.5" customHeight="1">
      <c r="A11" s="319">
        <v>1</v>
      </c>
      <c r="B11" s="321" t="s">
        <v>56</v>
      </c>
      <c r="C11" s="323" t="s">
        <v>146</v>
      </c>
      <c r="D11" s="325">
        <v>250000</v>
      </c>
      <c r="E11" s="325">
        <f>D11</f>
        <v>250000</v>
      </c>
    </row>
    <row r="12" spans="1:6" ht="14.25" customHeight="1">
      <c r="A12" s="320"/>
      <c r="B12" s="322"/>
      <c r="C12" s="324"/>
      <c r="D12" s="326"/>
      <c r="E12" s="326"/>
    </row>
    <row r="13" spans="1:6" ht="14.25" customHeight="1">
      <c r="A13" s="320"/>
      <c r="B13" s="322"/>
      <c r="C13" s="324"/>
      <c r="D13" s="326"/>
      <c r="E13" s="326"/>
    </row>
    <row r="14" spans="1:6" ht="14.25" customHeight="1">
      <c r="A14" s="320"/>
      <c r="B14" s="322"/>
      <c r="C14" s="324"/>
      <c r="D14" s="326"/>
      <c r="E14" s="326"/>
    </row>
    <row r="15" spans="1:6" ht="14.25" customHeight="1">
      <c r="A15" s="320"/>
      <c r="B15" s="322"/>
      <c r="C15" s="324"/>
      <c r="D15" s="327"/>
      <c r="E15" s="327"/>
    </row>
    <row r="16" spans="1:6" ht="15">
      <c r="A16" s="216">
        <v>2</v>
      </c>
      <c r="B16" s="213" t="s">
        <v>59</v>
      </c>
      <c r="C16" s="217" t="s">
        <v>148</v>
      </c>
      <c r="D16" s="218">
        <v>100000</v>
      </c>
      <c r="E16" s="218">
        <f>D16</f>
        <v>100000</v>
      </c>
      <c r="F16" s="219"/>
    </row>
    <row r="17" spans="1:6" ht="14.25" customHeight="1">
      <c r="A17" s="212">
        <v>3</v>
      </c>
      <c r="B17" s="329" t="s">
        <v>52</v>
      </c>
      <c r="C17" s="214" t="s">
        <v>147</v>
      </c>
      <c r="D17" s="215">
        <v>200000</v>
      </c>
      <c r="E17" s="215">
        <v>120000</v>
      </c>
    </row>
    <row r="18" spans="1:6" ht="14.25" customHeight="1">
      <c r="A18" s="212">
        <v>4</v>
      </c>
      <c r="B18" s="321"/>
      <c r="C18" s="214" t="s">
        <v>222</v>
      </c>
      <c r="D18" s="215">
        <v>200000</v>
      </c>
      <c r="E18" s="215">
        <v>120000</v>
      </c>
    </row>
    <row r="19" spans="1:6" ht="14.25" customHeight="1">
      <c r="A19" s="212">
        <v>5</v>
      </c>
      <c r="B19" s="211" t="s">
        <v>224</v>
      </c>
      <c r="C19" s="214" t="s">
        <v>225</v>
      </c>
      <c r="D19" s="215">
        <v>80000</v>
      </c>
      <c r="E19" s="215"/>
    </row>
    <row r="20" spans="1:6" ht="15">
      <c r="A20" s="216">
        <v>6</v>
      </c>
      <c r="B20" s="213" t="s">
        <v>60</v>
      </c>
      <c r="C20" s="217" t="s">
        <v>149</v>
      </c>
      <c r="D20" s="218">
        <v>70000</v>
      </c>
      <c r="E20" s="218">
        <f t="shared" ref="E20:E32" si="0">D20</f>
        <v>70000</v>
      </c>
      <c r="F20" s="219"/>
    </row>
    <row r="21" spans="1:6" ht="15">
      <c r="A21" s="263">
        <v>7</v>
      </c>
      <c r="B21" s="329" t="s">
        <v>230</v>
      </c>
      <c r="C21" s="217" t="s">
        <v>226</v>
      </c>
      <c r="D21" s="218">
        <v>45000</v>
      </c>
      <c r="E21" s="218"/>
      <c r="F21" s="219"/>
    </row>
    <row r="22" spans="1:6" ht="15">
      <c r="A22" s="263">
        <v>8</v>
      </c>
      <c r="B22" s="330"/>
      <c r="C22" s="217" t="s">
        <v>227</v>
      </c>
      <c r="D22" s="218">
        <v>65000</v>
      </c>
      <c r="E22" s="218"/>
      <c r="F22" s="219"/>
    </row>
    <row r="23" spans="1:6" ht="15">
      <c r="A23" s="263">
        <v>9</v>
      </c>
      <c r="B23" s="330"/>
      <c r="C23" s="217" t="s">
        <v>228</v>
      </c>
      <c r="D23" s="218">
        <v>65000</v>
      </c>
      <c r="E23" s="218"/>
      <c r="F23" s="219"/>
    </row>
    <row r="24" spans="1:6" ht="15">
      <c r="A24" s="263">
        <v>10</v>
      </c>
      <c r="B24" s="330"/>
      <c r="C24" s="217" t="s">
        <v>126</v>
      </c>
      <c r="D24" s="218">
        <v>55000</v>
      </c>
      <c r="E24" s="218"/>
      <c r="F24" s="219"/>
    </row>
    <row r="25" spans="1:6" ht="15">
      <c r="A25" s="263">
        <v>11</v>
      </c>
      <c r="B25" s="321"/>
      <c r="C25" s="217" t="s">
        <v>229</v>
      </c>
      <c r="D25" s="218">
        <v>55000</v>
      </c>
      <c r="E25" s="218"/>
      <c r="F25" s="219"/>
    </row>
    <row r="26" spans="1:6" ht="15">
      <c r="A26" s="263">
        <v>12</v>
      </c>
      <c r="B26" s="329" t="s">
        <v>231</v>
      </c>
      <c r="C26" s="217" t="s">
        <v>232</v>
      </c>
      <c r="D26" s="218">
        <v>180000</v>
      </c>
      <c r="E26" s="218"/>
      <c r="F26" s="219"/>
    </row>
    <row r="27" spans="1:6" ht="15">
      <c r="A27" s="263">
        <v>13</v>
      </c>
      <c r="B27" s="330"/>
      <c r="C27" s="217" t="s">
        <v>233</v>
      </c>
      <c r="D27" s="218">
        <v>190000</v>
      </c>
      <c r="E27" s="218"/>
      <c r="F27" s="219"/>
    </row>
    <row r="28" spans="1:6" ht="15">
      <c r="A28" s="263">
        <v>14</v>
      </c>
      <c r="B28" s="330"/>
      <c r="C28" s="217" t="s">
        <v>234</v>
      </c>
      <c r="D28" s="218">
        <v>170000</v>
      </c>
      <c r="E28" s="218"/>
      <c r="F28" s="219"/>
    </row>
    <row r="29" spans="1:6" ht="15">
      <c r="A29" s="263">
        <v>15</v>
      </c>
      <c r="B29" s="330"/>
      <c r="C29" s="217" t="s">
        <v>235</v>
      </c>
      <c r="D29" s="218">
        <v>200000</v>
      </c>
      <c r="E29" s="218"/>
      <c r="F29" s="219"/>
    </row>
    <row r="30" spans="1:6" ht="15">
      <c r="A30" s="263">
        <v>16</v>
      </c>
      <c r="B30" s="321"/>
      <c r="C30" s="217" t="s">
        <v>236</v>
      </c>
      <c r="D30" s="218">
        <v>190000</v>
      </c>
      <c r="E30" s="218"/>
      <c r="F30" s="219"/>
    </row>
    <row r="31" spans="1:6" ht="16.5" customHeight="1">
      <c r="A31" s="220">
        <v>17</v>
      </c>
      <c r="B31" s="213" t="s">
        <v>61</v>
      </c>
      <c r="C31" s="217" t="s">
        <v>150</v>
      </c>
      <c r="D31" s="218">
        <v>75000</v>
      </c>
      <c r="E31" s="218">
        <f t="shared" si="0"/>
        <v>75000</v>
      </c>
      <c r="F31" s="219"/>
    </row>
    <row r="32" spans="1:6" ht="31.5" customHeight="1">
      <c r="A32" s="221">
        <v>18</v>
      </c>
      <c r="B32" s="213" t="s">
        <v>62</v>
      </c>
      <c r="C32" s="222" t="s">
        <v>151</v>
      </c>
      <c r="D32" s="218">
        <v>25000</v>
      </c>
      <c r="E32" s="218">
        <f t="shared" si="0"/>
        <v>25000</v>
      </c>
      <c r="F32" s="219"/>
    </row>
    <row r="33" spans="1:6" ht="16.5" customHeight="1">
      <c r="A33" s="221">
        <v>19</v>
      </c>
      <c r="B33" s="329" t="s">
        <v>63</v>
      </c>
      <c r="C33" s="217" t="s">
        <v>134</v>
      </c>
      <c r="D33" s="328">
        <v>60000</v>
      </c>
      <c r="E33" s="328">
        <f>D33</f>
        <v>60000</v>
      </c>
      <c r="F33" s="219"/>
    </row>
    <row r="34" spans="1:6" ht="15">
      <c r="A34" s="221">
        <v>20</v>
      </c>
      <c r="B34" s="330"/>
      <c r="C34" s="217" t="s">
        <v>152</v>
      </c>
      <c r="D34" s="328"/>
      <c r="E34" s="328"/>
      <c r="F34" s="219"/>
    </row>
    <row r="35" spans="1:6" ht="15">
      <c r="A35" s="221">
        <v>21</v>
      </c>
      <c r="B35" s="321"/>
      <c r="C35" s="217" t="s">
        <v>237</v>
      </c>
      <c r="D35" s="218">
        <v>50000</v>
      </c>
      <c r="E35" s="218"/>
      <c r="F35" s="219"/>
    </row>
    <row r="36" spans="1:6" ht="30" customHeight="1">
      <c r="A36" s="210">
        <v>22</v>
      </c>
      <c r="B36" s="329" t="s">
        <v>43</v>
      </c>
      <c r="C36" s="217" t="s">
        <v>153</v>
      </c>
      <c r="D36" s="223">
        <v>45000</v>
      </c>
      <c r="E36" s="223">
        <f>D36</f>
        <v>45000</v>
      </c>
      <c r="F36" s="219"/>
    </row>
    <row r="37" spans="1:6" ht="15">
      <c r="A37" s="210">
        <v>23</v>
      </c>
      <c r="B37" s="321"/>
      <c r="C37" s="217" t="s">
        <v>238</v>
      </c>
      <c r="D37" s="223">
        <v>45000</v>
      </c>
      <c r="E37" s="223"/>
      <c r="F37" s="219"/>
    </row>
    <row r="38" spans="1:6" ht="15">
      <c r="A38" s="210">
        <v>24</v>
      </c>
      <c r="B38" s="211" t="s">
        <v>66</v>
      </c>
      <c r="C38" s="217" t="s">
        <v>239</v>
      </c>
      <c r="D38" s="223">
        <v>50000</v>
      </c>
      <c r="E38" s="223"/>
      <c r="F38" s="219"/>
    </row>
    <row r="39" spans="1:6" ht="15">
      <c r="A39" s="210">
        <v>25</v>
      </c>
      <c r="B39" s="213" t="s">
        <v>154</v>
      </c>
      <c r="C39" s="217" t="s">
        <v>155</v>
      </c>
      <c r="D39" s="223">
        <v>80000</v>
      </c>
      <c r="E39" s="223">
        <v>120000</v>
      </c>
      <c r="F39" s="219"/>
    </row>
    <row r="40" spans="1:6" ht="15">
      <c r="A40" s="331" t="s">
        <v>215</v>
      </c>
      <c r="B40" s="332"/>
      <c r="C40" s="332"/>
      <c r="D40" s="265">
        <f>SUM(D11:D39)</f>
        <v>2545000</v>
      </c>
      <c r="E40" s="223"/>
      <c r="F40" s="219"/>
    </row>
    <row r="41" spans="1:6" ht="15">
      <c r="A41" s="343" t="s">
        <v>241</v>
      </c>
      <c r="B41" s="344"/>
      <c r="C41" s="344"/>
      <c r="D41" s="345"/>
      <c r="E41" s="223"/>
      <c r="F41" s="219"/>
    </row>
    <row r="42" spans="1:6" ht="16.5" customHeight="1">
      <c r="A42" s="319">
        <v>1</v>
      </c>
      <c r="B42" s="321" t="s">
        <v>56</v>
      </c>
      <c r="C42" s="323" t="s">
        <v>146</v>
      </c>
      <c r="D42" s="325">
        <v>250000</v>
      </c>
      <c r="E42" s="325">
        <f>D42</f>
        <v>250000</v>
      </c>
    </row>
    <row r="43" spans="1:6" ht="14.25" customHeight="1">
      <c r="A43" s="320"/>
      <c r="B43" s="322"/>
      <c r="C43" s="324"/>
      <c r="D43" s="326"/>
      <c r="E43" s="326"/>
    </row>
    <row r="44" spans="1:6" ht="14.25" customHeight="1">
      <c r="A44" s="320"/>
      <c r="B44" s="322"/>
      <c r="C44" s="324"/>
      <c r="D44" s="326"/>
      <c r="E44" s="326"/>
    </row>
    <row r="45" spans="1:6" ht="14.25" customHeight="1">
      <c r="A45" s="320"/>
      <c r="B45" s="322"/>
      <c r="C45" s="324"/>
      <c r="D45" s="326"/>
      <c r="E45" s="326"/>
    </row>
    <row r="46" spans="1:6" ht="14.25" customHeight="1">
      <c r="A46" s="320"/>
      <c r="B46" s="322"/>
      <c r="C46" s="324"/>
      <c r="D46" s="327"/>
      <c r="E46" s="327"/>
    </row>
    <row r="47" spans="1:6" ht="14.25" customHeight="1">
      <c r="A47" s="212">
        <v>2</v>
      </c>
      <c r="B47" s="211" t="s">
        <v>224</v>
      </c>
      <c r="C47" s="214" t="s">
        <v>225</v>
      </c>
      <c r="D47" s="215">
        <v>80000</v>
      </c>
      <c r="E47" s="215"/>
    </row>
    <row r="48" spans="1:6" ht="15">
      <c r="A48" s="216">
        <v>3</v>
      </c>
      <c r="B48" s="213" t="s">
        <v>60</v>
      </c>
      <c r="C48" s="217" t="s">
        <v>149</v>
      </c>
      <c r="D48" s="218">
        <v>70000</v>
      </c>
      <c r="E48" s="218">
        <f t="shared" ref="E48:E50" si="1">D48</f>
        <v>70000</v>
      </c>
      <c r="F48" s="219"/>
    </row>
    <row r="49" spans="1:6" ht="16.5" customHeight="1">
      <c r="A49" s="220">
        <v>4</v>
      </c>
      <c r="B49" s="213" t="s">
        <v>61</v>
      </c>
      <c r="C49" s="217" t="s">
        <v>150</v>
      </c>
      <c r="D49" s="218">
        <v>75000</v>
      </c>
      <c r="E49" s="218">
        <f t="shared" si="1"/>
        <v>75000</v>
      </c>
      <c r="F49" s="219"/>
    </row>
    <row r="50" spans="1:6" ht="31.5" customHeight="1">
      <c r="A50" s="221">
        <v>5</v>
      </c>
      <c r="B50" s="213" t="s">
        <v>62</v>
      </c>
      <c r="C50" s="222" t="s">
        <v>151</v>
      </c>
      <c r="D50" s="218">
        <v>25000</v>
      </c>
      <c r="E50" s="218">
        <f t="shared" si="1"/>
        <v>25000</v>
      </c>
      <c r="F50" s="219"/>
    </row>
    <row r="51" spans="1:6" ht="15">
      <c r="A51" s="331" t="s">
        <v>216</v>
      </c>
      <c r="B51" s="332"/>
      <c r="C51" s="332"/>
      <c r="D51" s="265">
        <f>SUM(D42:E50)</f>
        <v>920000</v>
      </c>
      <c r="E51" s="223"/>
      <c r="F51" s="219"/>
    </row>
    <row r="52" spans="1:6" ht="15">
      <c r="A52" s="343" t="s">
        <v>242</v>
      </c>
      <c r="B52" s="344"/>
      <c r="C52" s="344"/>
      <c r="D52" s="345"/>
      <c r="E52" s="218"/>
      <c r="F52" s="219"/>
    </row>
    <row r="53" spans="1:6" ht="30" customHeight="1">
      <c r="A53" s="221">
        <v>1</v>
      </c>
      <c r="B53" s="329" t="s">
        <v>96</v>
      </c>
      <c r="C53" s="264" t="s">
        <v>97</v>
      </c>
      <c r="D53" s="218">
        <v>20000</v>
      </c>
      <c r="E53" s="218"/>
      <c r="F53" s="219"/>
    </row>
    <row r="54" spans="1:6" ht="15">
      <c r="A54" s="221">
        <v>2</v>
      </c>
      <c r="B54" s="330"/>
      <c r="C54" s="264" t="s">
        <v>99</v>
      </c>
      <c r="D54" s="218">
        <v>150000</v>
      </c>
      <c r="E54" s="218"/>
      <c r="F54" s="219"/>
    </row>
    <row r="55" spans="1:6" ht="15">
      <c r="A55" s="221">
        <v>3</v>
      </c>
      <c r="B55" s="321"/>
      <c r="C55" s="264" t="s">
        <v>101</v>
      </c>
      <c r="D55" s="218">
        <v>70000</v>
      </c>
      <c r="E55" s="218"/>
      <c r="F55" s="219"/>
    </row>
    <row r="56" spans="1:6" ht="15">
      <c r="A56" s="331" t="s">
        <v>243</v>
      </c>
      <c r="B56" s="332"/>
      <c r="C56" s="332"/>
      <c r="D56" s="265">
        <f>SUM(D53:D55)</f>
        <v>240000</v>
      </c>
      <c r="E56" s="223"/>
      <c r="F56" s="219"/>
    </row>
    <row r="57" spans="1:6" s="277" customFormat="1" ht="15">
      <c r="A57" s="273"/>
      <c r="B57" s="273"/>
      <c r="C57" s="273"/>
      <c r="D57" s="274"/>
      <c r="E57" s="275"/>
      <c r="F57" s="276"/>
    </row>
    <row r="58" spans="1:6" s="277" customFormat="1" ht="15">
      <c r="A58" s="273"/>
      <c r="B58" s="273"/>
      <c r="C58" s="273"/>
      <c r="D58" s="274"/>
      <c r="E58" s="275"/>
      <c r="F58" s="276"/>
    </row>
    <row r="59" spans="1:6" ht="16.5">
      <c r="A59" s="340" t="s">
        <v>156</v>
      </c>
      <c r="B59" s="341"/>
      <c r="C59" s="341"/>
      <c r="D59" s="341"/>
      <c r="E59" s="341"/>
      <c r="F59" s="342"/>
    </row>
    <row r="60" spans="1:6" ht="16.5">
      <c r="A60" s="316" t="s">
        <v>221</v>
      </c>
      <c r="B60" s="317"/>
      <c r="C60" s="317"/>
      <c r="D60" s="317"/>
      <c r="E60" s="317"/>
      <c r="F60" s="318"/>
    </row>
  </sheetData>
  <mergeCells count="31">
    <mergeCell ref="A1:E4"/>
    <mergeCell ref="A6:E6"/>
    <mergeCell ref="A7:C7"/>
    <mergeCell ref="A8:C8"/>
    <mergeCell ref="A59:F59"/>
    <mergeCell ref="A52:D52"/>
    <mergeCell ref="B53:B55"/>
    <mergeCell ref="B9:C9"/>
    <mergeCell ref="A40:C40"/>
    <mergeCell ref="A51:C51"/>
    <mergeCell ref="A41:D41"/>
    <mergeCell ref="A42:A46"/>
    <mergeCell ref="B42:B46"/>
    <mergeCell ref="C42:C46"/>
    <mergeCell ref="D42:D46"/>
    <mergeCell ref="A10:D10"/>
    <mergeCell ref="A60:F60"/>
    <mergeCell ref="A11:A15"/>
    <mergeCell ref="B11:B15"/>
    <mergeCell ref="C11:C15"/>
    <mergeCell ref="D11:D15"/>
    <mergeCell ref="E11:E15"/>
    <mergeCell ref="D33:D34"/>
    <mergeCell ref="E33:E34"/>
    <mergeCell ref="B17:B18"/>
    <mergeCell ref="B21:B25"/>
    <mergeCell ref="B26:B30"/>
    <mergeCell ref="B33:B35"/>
    <mergeCell ref="E42:E46"/>
    <mergeCell ref="B36:B37"/>
    <mergeCell ref="A56:C56"/>
  </mergeCells>
  <printOptions horizontalCentered="1"/>
  <pageMargins left="0.35433070866141736" right="0.27559055118110237" top="0.27559055118110237" bottom="0.11811023622047245" header="0.31496062992125984" footer="0.15748031496062992"/>
  <pageSetup fitToHeight="0" orientation="portrait" r:id="rId1"/>
  <rowBreaks count="1" manualBreakCount="1">
    <brk id="40" max="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1"/>
  <sheetViews>
    <sheetView view="pageBreakPreview" topLeftCell="A35" zoomScale="55" zoomScaleNormal="85" zoomScaleSheetLayoutView="55" workbookViewId="0">
      <selection activeCell="D68" sqref="D68:E68"/>
    </sheetView>
  </sheetViews>
  <sheetFormatPr defaultColWidth="9.140625" defaultRowHeight="15.75"/>
  <cols>
    <col min="1" max="1" width="6.42578125" style="22" bestFit="1" customWidth="1"/>
    <col min="2" max="2" width="24.140625" style="25" customWidth="1"/>
    <col min="3" max="3" width="64" style="22" bestFit="1" customWidth="1"/>
    <col min="4" max="4" width="61.7109375" style="22" customWidth="1"/>
    <col min="5" max="5" width="13.140625" style="26" customWidth="1"/>
    <col min="6" max="6" width="0" style="44" hidden="1" customWidth="1"/>
    <col min="7" max="7" width="15.28515625" style="46" hidden="1" customWidth="1"/>
    <col min="8" max="16384" width="9.140625" style="22"/>
  </cols>
  <sheetData>
    <row r="1" spans="1:8" s="16" customFormat="1" ht="15.75" customHeight="1">
      <c r="A1" s="15"/>
      <c r="B1" s="15"/>
      <c r="C1" s="15"/>
      <c r="D1" s="354" t="s">
        <v>44</v>
      </c>
      <c r="E1" s="355"/>
      <c r="F1" s="355"/>
      <c r="G1" s="356"/>
    </row>
    <row r="2" spans="1:8" s="9" customFormat="1" ht="16.5" customHeight="1">
      <c r="A2" s="17"/>
      <c r="B2" s="17"/>
      <c r="C2" s="17"/>
      <c r="D2" s="354"/>
      <c r="E2" s="355"/>
      <c r="F2" s="355"/>
      <c r="G2" s="356"/>
    </row>
    <row r="3" spans="1:8" s="9" customFormat="1" ht="16.5" customHeight="1">
      <c r="A3" s="17"/>
      <c r="B3" s="17"/>
      <c r="C3" s="17"/>
      <c r="D3" s="354"/>
      <c r="E3" s="355"/>
      <c r="F3" s="355"/>
      <c r="G3" s="356"/>
    </row>
    <row r="4" spans="1:8" s="9" customFormat="1" ht="16.5" customHeight="1">
      <c r="A4" s="17"/>
      <c r="B4" s="17"/>
      <c r="C4" s="17"/>
      <c r="D4" s="354"/>
      <c r="E4" s="355"/>
      <c r="F4" s="355"/>
      <c r="G4" s="356"/>
    </row>
    <row r="5" spans="1:8" s="9" customFormat="1" ht="24" customHeight="1">
      <c r="A5" s="17"/>
      <c r="B5" s="17"/>
      <c r="C5" s="17"/>
      <c r="D5" s="354"/>
      <c r="E5" s="355"/>
      <c r="F5" s="355"/>
      <c r="G5" s="356"/>
    </row>
    <row r="6" spans="1:8" s="115" customFormat="1" ht="16.5">
      <c r="A6" s="114"/>
      <c r="B6" s="114"/>
      <c r="C6" s="114"/>
      <c r="D6" s="373" t="s">
        <v>142</v>
      </c>
      <c r="E6" s="373"/>
      <c r="F6" s="373"/>
      <c r="G6" s="373"/>
    </row>
    <row r="7" spans="1:8" s="9" customFormat="1" ht="16.5" customHeight="1">
      <c r="A7" s="11"/>
      <c r="B7" s="18"/>
      <c r="C7" s="18"/>
      <c r="D7" s="30"/>
      <c r="E7" s="31"/>
      <c r="F7" s="39"/>
      <c r="G7" s="46"/>
    </row>
    <row r="8" spans="1:8" s="9" customFormat="1" ht="22.5">
      <c r="A8" s="357" t="s">
        <v>55</v>
      </c>
      <c r="B8" s="358"/>
      <c r="C8" s="358"/>
      <c r="D8" s="358"/>
      <c r="E8" s="358"/>
      <c r="F8" s="358"/>
      <c r="G8" s="359"/>
    </row>
    <row r="9" spans="1:8" s="9" customFormat="1" ht="16.5" customHeight="1">
      <c r="A9" s="366" t="s">
        <v>86</v>
      </c>
      <c r="B9" s="367"/>
      <c r="C9" s="367"/>
      <c r="D9" s="367"/>
      <c r="E9" s="367"/>
      <c r="F9" s="367"/>
      <c r="G9" s="368"/>
    </row>
    <row r="10" spans="1:8" s="9" customFormat="1" ht="16.5" customHeight="1">
      <c r="A10" s="369"/>
      <c r="B10" s="370"/>
      <c r="C10" s="370"/>
      <c r="D10" s="370"/>
      <c r="E10" s="370"/>
      <c r="F10" s="370"/>
      <c r="G10" s="371"/>
    </row>
    <row r="11" spans="1:8" s="9" customFormat="1" ht="24" customHeight="1">
      <c r="A11" s="360" t="s">
        <v>47</v>
      </c>
      <c r="B11" s="361"/>
      <c r="C11" s="361"/>
      <c r="D11" s="361"/>
      <c r="E11" s="361"/>
      <c r="F11" s="361"/>
      <c r="G11" s="362"/>
    </row>
    <row r="12" spans="1:8" s="9" customFormat="1" ht="24" customHeight="1">
      <c r="A12" s="363"/>
      <c r="B12" s="364"/>
      <c r="C12" s="364"/>
      <c r="D12" s="364"/>
      <c r="E12" s="364"/>
      <c r="F12" s="364"/>
      <c r="G12" s="365"/>
    </row>
    <row r="13" spans="1:8" ht="16.5">
      <c r="A13" s="19"/>
      <c r="B13" s="20"/>
      <c r="C13" s="19"/>
      <c r="D13" s="19"/>
      <c r="E13" s="21"/>
      <c r="F13" s="40"/>
      <c r="G13" s="47"/>
    </row>
    <row r="14" spans="1:8" ht="42.75" customHeight="1">
      <c r="A14" s="76" t="s">
        <v>0</v>
      </c>
      <c r="B14" s="372" t="s">
        <v>1</v>
      </c>
      <c r="C14" s="372"/>
      <c r="D14" s="76" t="s">
        <v>2</v>
      </c>
      <c r="E14" s="38" t="s">
        <v>38</v>
      </c>
      <c r="F14" s="41" t="s">
        <v>87</v>
      </c>
      <c r="G14" s="48" t="s">
        <v>88</v>
      </c>
      <c r="H14" s="23"/>
    </row>
    <row r="15" spans="1:8" ht="16.5">
      <c r="A15" s="395" t="s">
        <v>209</v>
      </c>
      <c r="B15" s="396"/>
      <c r="C15" s="396"/>
      <c r="D15" s="396"/>
      <c r="E15" s="397"/>
      <c r="F15" s="257"/>
      <c r="G15" s="258"/>
      <c r="H15" s="23"/>
    </row>
    <row r="16" spans="1:8" ht="33">
      <c r="A16" s="408">
        <v>1</v>
      </c>
      <c r="B16" s="385" t="s">
        <v>56</v>
      </c>
      <c r="C16" s="408" t="s">
        <v>57</v>
      </c>
      <c r="D16" s="28" t="s">
        <v>3</v>
      </c>
      <c r="E16" s="348">
        <v>150000</v>
      </c>
      <c r="F16" s="351">
        <v>22</v>
      </c>
      <c r="G16" s="399">
        <f>F16*E16</f>
        <v>3300000</v>
      </c>
      <c r="H16" s="23"/>
    </row>
    <row r="17" spans="1:8" ht="16.5">
      <c r="A17" s="409"/>
      <c r="B17" s="386"/>
      <c r="C17" s="409"/>
      <c r="D17" s="14" t="s">
        <v>4</v>
      </c>
      <c r="E17" s="349"/>
      <c r="F17" s="352"/>
      <c r="G17" s="407"/>
      <c r="H17" s="23"/>
    </row>
    <row r="18" spans="1:8" ht="33">
      <c r="A18" s="409"/>
      <c r="B18" s="386"/>
      <c r="C18" s="409"/>
      <c r="D18" s="28" t="s">
        <v>5</v>
      </c>
      <c r="E18" s="349"/>
      <c r="F18" s="352"/>
      <c r="G18" s="407"/>
      <c r="H18" s="23"/>
    </row>
    <row r="19" spans="1:8" ht="33">
      <c r="A19" s="409"/>
      <c r="B19" s="386"/>
      <c r="C19" s="409"/>
      <c r="D19" s="28" t="s">
        <v>6</v>
      </c>
      <c r="E19" s="349"/>
      <c r="F19" s="352"/>
      <c r="G19" s="407"/>
      <c r="H19" s="23"/>
    </row>
    <row r="20" spans="1:8" ht="16.5">
      <c r="A20" s="409"/>
      <c r="B20" s="386"/>
      <c r="C20" s="409"/>
      <c r="D20" s="28" t="s">
        <v>7</v>
      </c>
      <c r="E20" s="349"/>
      <c r="F20" s="352"/>
      <c r="G20" s="407"/>
      <c r="H20" s="23"/>
    </row>
    <row r="21" spans="1:8" ht="33.75" customHeight="1">
      <c r="A21" s="409"/>
      <c r="B21" s="386"/>
      <c r="C21" s="409"/>
      <c r="D21" s="28" t="s">
        <v>58</v>
      </c>
      <c r="E21" s="349"/>
      <c r="F21" s="352"/>
      <c r="G21" s="407"/>
      <c r="H21" s="23"/>
    </row>
    <row r="22" spans="1:8" ht="16.5" hidden="1">
      <c r="A22" s="410"/>
      <c r="B22" s="387"/>
      <c r="C22" s="410"/>
      <c r="D22" s="28" t="s">
        <v>37</v>
      </c>
      <c r="E22" s="350"/>
      <c r="F22" s="353"/>
      <c r="G22" s="400"/>
      <c r="H22" s="23"/>
    </row>
    <row r="23" spans="1:8" ht="32.25" customHeight="1">
      <c r="A23" s="34">
        <v>2</v>
      </c>
      <c r="B23" s="278" t="s">
        <v>59</v>
      </c>
      <c r="C23" s="14" t="s">
        <v>10</v>
      </c>
      <c r="D23" s="14" t="s">
        <v>11</v>
      </c>
      <c r="E23" s="77">
        <v>102000</v>
      </c>
      <c r="F23" s="45">
        <v>22</v>
      </c>
      <c r="G23" s="49">
        <f>F23*E23</f>
        <v>2244000</v>
      </c>
      <c r="H23" s="23"/>
    </row>
    <row r="24" spans="1:8" ht="33">
      <c r="A24" s="34">
        <v>3</v>
      </c>
      <c r="B24" s="383" t="s">
        <v>52</v>
      </c>
      <c r="C24" s="14" t="s">
        <v>53</v>
      </c>
      <c r="D24" s="14" t="s">
        <v>12</v>
      </c>
      <c r="E24" s="27">
        <v>155000</v>
      </c>
      <c r="F24" s="45">
        <v>22</v>
      </c>
      <c r="G24" s="49">
        <f t="shared" ref="G24:G45" si="0">F24*E24</f>
        <v>3410000</v>
      </c>
      <c r="H24" s="23"/>
    </row>
    <row r="25" spans="1:8" ht="33">
      <c r="A25" s="34">
        <v>4</v>
      </c>
      <c r="B25" s="383"/>
      <c r="C25" s="14" t="s">
        <v>54</v>
      </c>
      <c r="D25" s="14" t="s">
        <v>40</v>
      </c>
      <c r="E25" s="27">
        <v>155000</v>
      </c>
      <c r="F25" s="45">
        <v>22</v>
      </c>
      <c r="G25" s="49">
        <f t="shared" si="0"/>
        <v>3410000</v>
      </c>
      <c r="H25" s="23"/>
    </row>
    <row r="26" spans="1:8" ht="33">
      <c r="A26" s="34">
        <v>5</v>
      </c>
      <c r="B26" s="74"/>
      <c r="C26" s="14" t="s">
        <v>8</v>
      </c>
      <c r="D26" s="14" t="s">
        <v>9</v>
      </c>
      <c r="E26" s="27">
        <v>70000</v>
      </c>
      <c r="F26" s="45">
        <v>22</v>
      </c>
      <c r="G26" s="49">
        <f t="shared" si="0"/>
        <v>1540000</v>
      </c>
      <c r="H26" s="23"/>
    </row>
    <row r="27" spans="1:8" ht="49.5">
      <c r="A27" s="34">
        <v>6</v>
      </c>
      <c r="B27" s="73" t="s">
        <v>60</v>
      </c>
      <c r="C27" s="14" t="s">
        <v>24</v>
      </c>
      <c r="D27" s="14" t="s">
        <v>25</v>
      </c>
      <c r="E27" s="77">
        <v>59000</v>
      </c>
      <c r="F27" s="117">
        <v>22</v>
      </c>
      <c r="G27" s="49">
        <f t="shared" si="0"/>
        <v>1298000</v>
      </c>
      <c r="H27" s="23"/>
    </row>
    <row r="28" spans="1:8" ht="33">
      <c r="A28" s="34">
        <v>7</v>
      </c>
      <c r="B28" s="384" t="s">
        <v>69</v>
      </c>
      <c r="C28" s="14" t="s">
        <v>70</v>
      </c>
      <c r="D28" s="35" t="s">
        <v>71</v>
      </c>
      <c r="E28" s="27">
        <v>41000</v>
      </c>
      <c r="F28" s="117">
        <v>22</v>
      </c>
      <c r="G28" s="49">
        <f t="shared" si="0"/>
        <v>902000</v>
      </c>
      <c r="H28" s="23"/>
    </row>
    <row r="29" spans="1:8" ht="33">
      <c r="A29" s="34">
        <v>8</v>
      </c>
      <c r="B29" s="384"/>
      <c r="C29" s="14" t="s">
        <v>72</v>
      </c>
      <c r="D29" s="35" t="s">
        <v>73</v>
      </c>
      <c r="E29" s="27">
        <v>59000</v>
      </c>
      <c r="F29" s="117">
        <v>22</v>
      </c>
      <c r="G29" s="49">
        <f t="shared" si="0"/>
        <v>1298000</v>
      </c>
      <c r="H29" s="23"/>
    </row>
    <row r="30" spans="1:8" ht="33">
      <c r="A30" s="34">
        <v>9</v>
      </c>
      <c r="B30" s="384"/>
      <c r="C30" s="14" t="s">
        <v>74</v>
      </c>
      <c r="D30" s="35" t="s">
        <v>75</v>
      </c>
      <c r="E30" s="27">
        <v>59000</v>
      </c>
      <c r="F30" s="117">
        <v>22</v>
      </c>
      <c r="G30" s="49">
        <f t="shared" si="0"/>
        <v>1298000</v>
      </c>
      <c r="H30" s="23"/>
    </row>
    <row r="31" spans="1:8" ht="16.5">
      <c r="A31" s="34">
        <v>10</v>
      </c>
      <c r="B31" s="384"/>
      <c r="C31" s="14" t="s">
        <v>13</v>
      </c>
      <c r="D31" s="35" t="s">
        <v>14</v>
      </c>
      <c r="E31" s="27">
        <v>47000</v>
      </c>
      <c r="F31" s="117">
        <v>22</v>
      </c>
      <c r="G31" s="49">
        <f t="shared" si="0"/>
        <v>1034000</v>
      </c>
      <c r="H31" s="23"/>
    </row>
    <row r="32" spans="1:8" ht="16.5">
      <c r="A32" s="34">
        <v>11</v>
      </c>
      <c r="B32" s="384"/>
      <c r="C32" s="14" t="s">
        <v>15</v>
      </c>
      <c r="D32" s="35" t="s">
        <v>16</v>
      </c>
      <c r="E32" s="27">
        <v>41000</v>
      </c>
      <c r="F32" s="117">
        <v>22</v>
      </c>
      <c r="G32" s="49">
        <f t="shared" si="0"/>
        <v>902000</v>
      </c>
      <c r="H32" s="23"/>
    </row>
    <row r="33" spans="1:12" s="33" customFormat="1" ht="33">
      <c r="A33" s="34">
        <v>12</v>
      </c>
      <c r="B33" s="385" t="s">
        <v>50</v>
      </c>
      <c r="C33" s="118" t="s">
        <v>82</v>
      </c>
      <c r="D33" s="14" t="s">
        <v>83</v>
      </c>
      <c r="E33" s="119">
        <v>150000</v>
      </c>
      <c r="F33" s="120">
        <v>22</v>
      </c>
      <c r="G33" s="121">
        <f t="shared" si="0"/>
        <v>3300000</v>
      </c>
      <c r="H33" s="32"/>
    </row>
    <row r="34" spans="1:12" s="33" customFormat="1" ht="33">
      <c r="A34" s="34">
        <v>13</v>
      </c>
      <c r="B34" s="386"/>
      <c r="C34" s="118" t="s">
        <v>84</v>
      </c>
      <c r="D34" s="14" t="s">
        <v>85</v>
      </c>
      <c r="E34" s="119">
        <v>150000</v>
      </c>
      <c r="F34" s="120">
        <v>22</v>
      </c>
      <c r="G34" s="121">
        <f t="shared" si="0"/>
        <v>3300000</v>
      </c>
      <c r="H34" s="32"/>
    </row>
    <row r="35" spans="1:12" s="33" customFormat="1" ht="33">
      <c r="A35" s="34">
        <v>14</v>
      </c>
      <c r="B35" s="386"/>
      <c r="C35" s="118" t="s">
        <v>39</v>
      </c>
      <c r="D35" s="14" t="s">
        <v>51</v>
      </c>
      <c r="E35" s="119">
        <v>150000</v>
      </c>
      <c r="F35" s="120">
        <v>22</v>
      </c>
      <c r="G35" s="121">
        <f t="shared" si="0"/>
        <v>3300000</v>
      </c>
      <c r="H35" s="32"/>
    </row>
    <row r="36" spans="1:12" s="33" customFormat="1" ht="33">
      <c r="A36" s="34">
        <v>15</v>
      </c>
      <c r="B36" s="386"/>
      <c r="C36" s="118" t="s">
        <v>80</v>
      </c>
      <c r="D36" s="14" t="s">
        <v>81</v>
      </c>
      <c r="E36" s="119">
        <v>150000</v>
      </c>
      <c r="F36" s="120">
        <v>22</v>
      </c>
      <c r="G36" s="121">
        <f t="shared" si="0"/>
        <v>3300000</v>
      </c>
      <c r="H36" s="32"/>
    </row>
    <row r="37" spans="1:12" s="33" customFormat="1" ht="33">
      <c r="A37" s="34">
        <v>16</v>
      </c>
      <c r="B37" s="387"/>
      <c r="C37" s="118" t="s">
        <v>78</v>
      </c>
      <c r="D37" s="14" t="s">
        <v>79</v>
      </c>
      <c r="E37" s="119">
        <v>150000</v>
      </c>
      <c r="F37" s="120">
        <v>22</v>
      </c>
      <c r="G37" s="121">
        <f t="shared" si="0"/>
        <v>3300000</v>
      </c>
      <c r="H37" s="32"/>
    </row>
    <row r="38" spans="1:12" ht="49.5">
      <c r="A38" s="34">
        <v>17</v>
      </c>
      <c r="B38" s="73" t="s">
        <v>61</v>
      </c>
      <c r="C38" s="14" t="s">
        <v>26</v>
      </c>
      <c r="D38" s="14" t="s">
        <v>27</v>
      </c>
      <c r="E38" s="77">
        <v>75000</v>
      </c>
      <c r="F38" s="117">
        <v>22</v>
      </c>
      <c r="G38" s="49">
        <f t="shared" si="0"/>
        <v>1650000</v>
      </c>
      <c r="H38" s="23"/>
    </row>
    <row r="39" spans="1:12" ht="33">
      <c r="A39" s="34">
        <v>18</v>
      </c>
      <c r="B39" s="73" t="s">
        <v>62</v>
      </c>
      <c r="C39" s="14" t="s">
        <v>17</v>
      </c>
      <c r="D39" s="14" t="s">
        <v>18</v>
      </c>
      <c r="E39" s="77">
        <v>27000</v>
      </c>
      <c r="F39" s="45">
        <v>22</v>
      </c>
      <c r="G39" s="49">
        <f t="shared" si="0"/>
        <v>594000</v>
      </c>
      <c r="H39" s="23"/>
    </row>
    <row r="40" spans="1:12" ht="33">
      <c r="A40" s="34">
        <v>19</v>
      </c>
      <c r="B40" s="385" t="s">
        <v>63</v>
      </c>
      <c r="C40" s="14" t="s">
        <v>21</v>
      </c>
      <c r="D40" s="14" t="s">
        <v>22</v>
      </c>
      <c r="E40" s="388">
        <v>60000</v>
      </c>
      <c r="F40" s="351">
        <v>22</v>
      </c>
      <c r="G40" s="399">
        <f t="shared" si="0"/>
        <v>1320000</v>
      </c>
      <c r="H40" s="23"/>
    </row>
    <row r="41" spans="1:12" ht="33">
      <c r="A41" s="34">
        <v>20</v>
      </c>
      <c r="B41" s="386"/>
      <c r="C41" s="14" t="s">
        <v>23</v>
      </c>
      <c r="D41" s="14" t="s">
        <v>22</v>
      </c>
      <c r="E41" s="388"/>
      <c r="F41" s="353"/>
      <c r="G41" s="400"/>
      <c r="H41" s="23"/>
    </row>
    <row r="42" spans="1:12" ht="33">
      <c r="A42" s="34">
        <v>21</v>
      </c>
      <c r="B42" s="387"/>
      <c r="C42" s="14" t="s">
        <v>76</v>
      </c>
      <c r="D42" s="14" t="s">
        <v>77</v>
      </c>
      <c r="E42" s="27">
        <v>41000</v>
      </c>
      <c r="F42" s="45">
        <v>22</v>
      </c>
      <c r="G42" s="49">
        <f t="shared" si="0"/>
        <v>902000</v>
      </c>
      <c r="H42" s="23"/>
    </row>
    <row r="43" spans="1:12" ht="33">
      <c r="A43" s="34">
        <v>22</v>
      </c>
      <c r="B43" s="385" t="s">
        <v>43</v>
      </c>
      <c r="C43" s="14" t="s">
        <v>19</v>
      </c>
      <c r="D43" s="36" t="s">
        <v>20</v>
      </c>
      <c r="E43" s="27">
        <v>41000</v>
      </c>
      <c r="F43" s="45">
        <v>22</v>
      </c>
      <c r="G43" s="49">
        <f t="shared" si="0"/>
        <v>902000</v>
      </c>
      <c r="H43" s="23"/>
    </row>
    <row r="44" spans="1:12" ht="16.5">
      <c r="A44" s="34">
        <v>23</v>
      </c>
      <c r="B44" s="387"/>
      <c r="C44" s="14" t="s">
        <v>48</v>
      </c>
      <c r="D44" s="14" t="s">
        <v>49</v>
      </c>
      <c r="E44" s="27">
        <v>41000</v>
      </c>
      <c r="F44" s="45">
        <v>22</v>
      </c>
      <c r="G44" s="49">
        <f t="shared" si="0"/>
        <v>902000</v>
      </c>
      <c r="H44" s="23"/>
    </row>
    <row r="45" spans="1:12" ht="33">
      <c r="A45" s="34">
        <v>24</v>
      </c>
      <c r="B45" s="73" t="s">
        <v>66</v>
      </c>
      <c r="C45" s="14" t="s">
        <v>67</v>
      </c>
      <c r="D45" s="36" t="s">
        <v>68</v>
      </c>
      <c r="E45" s="27">
        <v>41000</v>
      </c>
      <c r="F45" s="45">
        <v>22</v>
      </c>
      <c r="G45" s="49">
        <f t="shared" si="0"/>
        <v>902000</v>
      </c>
      <c r="H45" s="23"/>
    </row>
    <row r="46" spans="1:12" ht="16.5">
      <c r="A46" s="34">
        <v>25</v>
      </c>
      <c r="B46" s="75"/>
      <c r="C46" s="24" t="s">
        <v>28</v>
      </c>
      <c r="D46" s="14" t="s">
        <v>29</v>
      </c>
      <c r="E46" s="27" t="s">
        <v>64</v>
      </c>
      <c r="F46" s="45"/>
      <c r="G46" s="49"/>
      <c r="H46" s="23"/>
    </row>
    <row r="47" spans="1:12" s="37" customFormat="1" ht="16.5">
      <c r="A47" s="372" t="s">
        <v>65</v>
      </c>
      <c r="B47" s="372"/>
      <c r="C47" s="372"/>
      <c r="D47" s="372"/>
      <c r="E47" s="38">
        <f>SUM(E16:E46)</f>
        <v>2014000</v>
      </c>
      <c r="F47" s="38"/>
      <c r="G47" s="38">
        <f t="shared" ref="G47" si="1">SUM(G16:G46)</f>
        <v>44308000</v>
      </c>
      <c r="H47" s="110"/>
    </row>
    <row r="48" spans="1:12" s="115" customFormat="1" ht="16.5">
      <c r="A48" s="395" t="s">
        <v>210</v>
      </c>
      <c r="B48" s="396"/>
      <c r="C48" s="396"/>
      <c r="D48" s="396"/>
      <c r="E48" s="397"/>
      <c r="F48" s="114"/>
      <c r="G48" s="114"/>
      <c r="H48" s="114"/>
      <c r="I48" s="114"/>
      <c r="J48" s="109"/>
      <c r="K48" s="109"/>
      <c r="L48" s="109"/>
    </row>
    <row r="49" spans="1:12" ht="31.5">
      <c r="A49" s="401">
        <v>1</v>
      </c>
      <c r="B49" s="403" t="s">
        <v>56</v>
      </c>
      <c r="C49" s="401" t="s">
        <v>57</v>
      </c>
      <c r="D49" s="61" t="s">
        <v>3</v>
      </c>
      <c r="E49" s="405">
        <v>150000</v>
      </c>
      <c r="F49" s="351">
        <v>15</v>
      </c>
      <c r="G49" s="399">
        <f>E49*F49</f>
        <v>2250000</v>
      </c>
      <c r="H49" s="23"/>
    </row>
    <row r="50" spans="1:12">
      <c r="A50" s="402"/>
      <c r="B50" s="404"/>
      <c r="C50" s="402"/>
      <c r="D50" s="62" t="s">
        <v>4</v>
      </c>
      <c r="E50" s="406"/>
      <c r="F50" s="352"/>
      <c r="G50" s="407"/>
      <c r="H50" s="23"/>
    </row>
    <row r="51" spans="1:12" ht="31.5">
      <c r="A51" s="402"/>
      <c r="B51" s="404"/>
      <c r="C51" s="402"/>
      <c r="D51" s="61" t="s">
        <v>5</v>
      </c>
      <c r="E51" s="406"/>
      <c r="F51" s="352"/>
      <c r="G51" s="407"/>
      <c r="H51" s="23"/>
    </row>
    <row r="52" spans="1:12" ht="31.5">
      <c r="A52" s="402"/>
      <c r="B52" s="404"/>
      <c r="C52" s="402"/>
      <c r="D52" s="61" t="s">
        <v>6</v>
      </c>
      <c r="E52" s="406"/>
      <c r="F52" s="352"/>
      <c r="G52" s="407"/>
      <c r="H52" s="23"/>
    </row>
    <row r="53" spans="1:12">
      <c r="A53" s="402"/>
      <c r="B53" s="404"/>
      <c r="C53" s="402"/>
      <c r="D53" s="61" t="s">
        <v>7</v>
      </c>
      <c r="E53" s="406"/>
      <c r="F53" s="352"/>
      <c r="G53" s="407"/>
      <c r="H53" s="23"/>
    </row>
    <row r="54" spans="1:12">
      <c r="A54" s="402"/>
      <c r="B54" s="404"/>
      <c r="C54" s="402"/>
      <c r="D54" s="61" t="s">
        <v>58</v>
      </c>
      <c r="E54" s="406"/>
      <c r="F54" s="352"/>
      <c r="G54" s="407"/>
      <c r="H54" s="23"/>
    </row>
    <row r="55" spans="1:12">
      <c r="A55" s="63">
        <v>2</v>
      </c>
      <c r="B55" s="193"/>
      <c r="C55" s="62" t="s">
        <v>8</v>
      </c>
      <c r="D55" s="62" t="s">
        <v>9</v>
      </c>
      <c r="E55" s="64">
        <v>70000</v>
      </c>
      <c r="F55" s="45">
        <v>15</v>
      </c>
      <c r="G55" s="49">
        <f t="shared" ref="G55:G58" si="2">F55*E55</f>
        <v>1050000</v>
      </c>
      <c r="H55" s="23"/>
    </row>
    <row r="56" spans="1:12" ht="47.25">
      <c r="A56" s="63">
        <v>3</v>
      </c>
      <c r="B56" s="194" t="s">
        <v>60</v>
      </c>
      <c r="C56" s="62" t="s">
        <v>24</v>
      </c>
      <c r="D56" s="62" t="s">
        <v>25</v>
      </c>
      <c r="E56" s="65">
        <v>59000</v>
      </c>
      <c r="F56" s="45">
        <v>15</v>
      </c>
      <c r="G56" s="49">
        <f t="shared" si="2"/>
        <v>885000</v>
      </c>
      <c r="H56" s="23"/>
    </row>
    <row r="57" spans="1:12" ht="47.25">
      <c r="A57" s="63">
        <v>4</v>
      </c>
      <c r="B57" s="194" t="s">
        <v>61</v>
      </c>
      <c r="C57" s="62" t="s">
        <v>26</v>
      </c>
      <c r="D57" s="62" t="s">
        <v>27</v>
      </c>
      <c r="E57" s="65">
        <v>75000</v>
      </c>
      <c r="F57" s="45">
        <v>15</v>
      </c>
      <c r="G57" s="49">
        <f t="shared" si="2"/>
        <v>1125000</v>
      </c>
      <c r="H57" s="23"/>
    </row>
    <row r="58" spans="1:12" ht="31.5">
      <c r="A58" s="63">
        <v>5</v>
      </c>
      <c r="B58" s="194" t="s">
        <v>62</v>
      </c>
      <c r="C58" s="62" t="s">
        <v>17</v>
      </c>
      <c r="D58" s="62" t="s">
        <v>18</v>
      </c>
      <c r="E58" s="65">
        <v>27000</v>
      </c>
      <c r="F58" s="45">
        <v>15</v>
      </c>
      <c r="G58" s="49">
        <f t="shared" si="2"/>
        <v>405000</v>
      </c>
      <c r="H58" s="23"/>
    </row>
    <row r="59" spans="1:12">
      <c r="A59" s="63">
        <v>6</v>
      </c>
      <c r="B59" s="195"/>
      <c r="C59" s="66" t="s">
        <v>28</v>
      </c>
      <c r="D59" s="62" t="s">
        <v>29</v>
      </c>
      <c r="E59" s="64" t="s">
        <v>64</v>
      </c>
      <c r="F59" s="45">
        <v>15</v>
      </c>
      <c r="G59" s="49">
        <v>0</v>
      </c>
      <c r="H59" s="23"/>
    </row>
    <row r="60" spans="1:12">
      <c r="A60" s="392" t="s">
        <v>65</v>
      </c>
      <c r="B60" s="393"/>
      <c r="C60" s="393"/>
      <c r="D60" s="394"/>
      <c r="E60" s="60">
        <f>SUM(E49:E59)</f>
        <v>381000</v>
      </c>
      <c r="F60" s="52"/>
      <c r="G60" s="48">
        <f>SUM(G49:G59)</f>
        <v>5715000</v>
      </c>
      <c r="H60" s="23"/>
    </row>
    <row r="61" spans="1:12" s="115" customFormat="1" ht="16.5">
      <c r="A61" s="395" t="s">
        <v>212</v>
      </c>
      <c r="B61" s="396"/>
      <c r="C61" s="396"/>
      <c r="D61" s="396"/>
      <c r="E61" s="397"/>
      <c r="F61" s="114"/>
      <c r="G61" s="114"/>
      <c r="H61" s="114"/>
      <c r="I61" s="114"/>
      <c r="J61" s="109"/>
      <c r="K61" s="109"/>
      <c r="L61" s="109"/>
    </row>
    <row r="62" spans="1:12" s="88" customFormat="1" ht="45.75" customHeight="1">
      <c r="A62" s="84">
        <v>1</v>
      </c>
      <c r="B62" s="398" t="s">
        <v>96</v>
      </c>
      <c r="C62" s="85" t="s">
        <v>97</v>
      </c>
      <c r="D62" s="116" t="s">
        <v>98</v>
      </c>
      <c r="E62" s="86">
        <v>178000</v>
      </c>
      <c r="F62" s="100">
        <v>15</v>
      </c>
      <c r="G62" s="100">
        <f>F62*E62</f>
        <v>2670000</v>
      </c>
    </row>
    <row r="63" spans="1:12" s="88" customFormat="1" ht="45.75" customHeight="1">
      <c r="A63" s="84">
        <v>2</v>
      </c>
      <c r="B63" s="398"/>
      <c r="C63" s="85" t="s">
        <v>99</v>
      </c>
      <c r="D63" s="116" t="s">
        <v>100</v>
      </c>
      <c r="E63" s="86">
        <v>127000</v>
      </c>
      <c r="F63" s="100">
        <v>15</v>
      </c>
      <c r="G63" s="100">
        <f t="shared" ref="G63:G64" si="3">F63*E63</f>
        <v>1905000</v>
      </c>
    </row>
    <row r="64" spans="1:12" s="88" customFormat="1">
      <c r="A64" s="84">
        <v>3</v>
      </c>
      <c r="B64" s="398"/>
      <c r="C64" s="85" t="s">
        <v>101</v>
      </c>
      <c r="D64" s="89"/>
      <c r="E64" s="86">
        <v>50000</v>
      </c>
      <c r="F64" s="100">
        <v>16</v>
      </c>
      <c r="G64" s="100">
        <f t="shared" si="3"/>
        <v>800000</v>
      </c>
    </row>
    <row r="65" spans="1:8">
      <c r="A65" s="392" t="s">
        <v>65</v>
      </c>
      <c r="B65" s="393"/>
      <c r="C65" s="393"/>
      <c r="D65" s="394"/>
      <c r="E65" s="60">
        <f>SUM(E62:E64)</f>
        <v>355000</v>
      </c>
      <c r="F65" s="52"/>
      <c r="G65" s="48">
        <f t="shared" ref="G65" si="4">SUM(G62:G64)</f>
        <v>5375000</v>
      </c>
      <c r="H65" s="23"/>
    </row>
    <row r="66" spans="1:8" s="115" customFormat="1" ht="16.5">
      <c r="A66" s="114"/>
      <c r="B66" s="114"/>
      <c r="C66" s="114"/>
      <c r="D66" s="256"/>
      <c r="E66" s="256"/>
      <c r="F66" s="256"/>
      <c r="G66" s="256"/>
    </row>
    <row r="67" spans="1:8" s="115" customFormat="1" ht="16.5">
      <c r="A67" s="114"/>
      <c r="B67" s="114"/>
      <c r="C67" s="114"/>
      <c r="D67" s="114"/>
      <c r="E67" s="109"/>
      <c r="F67" s="109"/>
      <c r="G67" s="109"/>
    </row>
    <row r="68" spans="1:8" s="115" customFormat="1" ht="16.5">
      <c r="A68" s="114"/>
      <c r="B68" s="114"/>
      <c r="C68" s="114"/>
      <c r="D68" s="533" t="s">
        <v>245</v>
      </c>
      <c r="E68" s="533"/>
      <c r="F68" s="109"/>
      <c r="G68" s="109"/>
    </row>
    <row r="69" spans="1:8" s="115" customFormat="1" ht="16.5">
      <c r="A69" s="114"/>
      <c r="B69" s="114"/>
      <c r="C69" s="114"/>
      <c r="D69" s="532" t="s">
        <v>244</v>
      </c>
      <c r="E69" s="532"/>
      <c r="F69" s="109"/>
      <c r="G69" s="109"/>
    </row>
    <row r="70" spans="1:8" s="115" customFormat="1" ht="16.5">
      <c r="A70" s="114"/>
      <c r="B70" s="114"/>
      <c r="C70" s="114"/>
      <c r="D70" s="114"/>
      <c r="E70" s="109"/>
      <c r="F70" s="109"/>
      <c r="G70" s="109"/>
    </row>
    <row r="71" spans="1:8" s="115" customFormat="1" ht="16.5">
      <c r="A71" s="114"/>
      <c r="B71" s="114"/>
      <c r="C71" s="114"/>
      <c r="D71" s="114"/>
      <c r="E71" s="109"/>
      <c r="F71" s="109"/>
      <c r="G71" s="109"/>
    </row>
    <row r="72" spans="1:8" s="115" customFormat="1" ht="16.5">
      <c r="A72" s="114"/>
      <c r="B72" s="114"/>
      <c r="C72" s="114"/>
      <c r="D72" s="114"/>
      <c r="E72" s="109"/>
      <c r="F72" s="109"/>
      <c r="G72" s="109"/>
    </row>
    <row r="73" spans="1:8" s="115" customFormat="1" ht="16.5">
      <c r="A73" s="114"/>
      <c r="B73" s="114"/>
      <c r="C73" s="114"/>
      <c r="D73" s="114"/>
      <c r="E73" s="109"/>
      <c r="F73" s="109"/>
      <c r="G73" s="109"/>
    </row>
    <row r="74" spans="1:8" s="115" customFormat="1" ht="16.5">
      <c r="A74" s="114"/>
      <c r="B74" s="114"/>
      <c r="C74" s="114"/>
      <c r="D74" s="114"/>
      <c r="E74" s="109"/>
      <c r="F74" s="109"/>
      <c r="G74" s="109"/>
    </row>
    <row r="75" spans="1:8" s="115" customFormat="1" ht="16.5">
      <c r="A75" s="114"/>
      <c r="B75" s="114"/>
      <c r="C75" s="114"/>
      <c r="D75" s="114"/>
      <c r="E75" s="109"/>
      <c r="F75" s="109"/>
      <c r="G75" s="109"/>
    </row>
    <row r="76" spans="1:8" s="115" customFormat="1" ht="16.5">
      <c r="A76" s="114"/>
      <c r="B76" s="114"/>
      <c r="C76" s="114"/>
      <c r="D76" s="114"/>
      <c r="E76" s="109"/>
      <c r="F76" s="109"/>
      <c r="G76" s="109"/>
    </row>
    <row r="77" spans="1:8" s="115" customFormat="1" ht="16.5">
      <c r="A77" s="114"/>
      <c r="B77" s="114"/>
      <c r="C77" s="114"/>
      <c r="D77" s="114"/>
      <c r="E77" s="109"/>
      <c r="F77" s="109"/>
      <c r="G77" s="109"/>
    </row>
    <row r="78" spans="1:8" s="115" customFormat="1" ht="16.5">
      <c r="A78" s="114"/>
      <c r="B78" s="114"/>
      <c r="C78" s="114"/>
      <c r="D78" s="114"/>
      <c r="E78" s="109"/>
      <c r="F78" s="109"/>
      <c r="G78" s="109"/>
    </row>
    <row r="79" spans="1:8" s="115" customFormat="1" ht="16.5">
      <c r="A79" s="114"/>
      <c r="B79" s="114"/>
      <c r="C79" s="114"/>
      <c r="D79" s="114"/>
      <c r="E79" s="109"/>
      <c r="F79" s="109"/>
      <c r="G79" s="109"/>
    </row>
    <row r="80" spans="1:8" s="113" customFormat="1" ht="16.5">
      <c r="A80" s="374" t="s">
        <v>30</v>
      </c>
      <c r="B80" s="375"/>
      <c r="C80" s="375"/>
      <c r="D80" s="376"/>
      <c r="E80" s="29"/>
      <c r="F80" s="111"/>
      <c r="G80" s="112"/>
    </row>
    <row r="81" spans="1:7" s="6" customFormat="1" ht="16.5" customHeight="1">
      <c r="A81" s="3"/>
      <c r="B81" s="377" t="s">
        <v>45</v>
      </c>
      <c r="C81" s="378"/>
      <c r="D81" s="378"/>
      <c r="E81" s="379"/>
      <c r="F81" s="39"/>
      <c r="G81" s="46"/>
    </row>
    <row r="82" spans="1:7" s="6" customFormat="1" ht="22.5" customHeight="1">
      <c r="A82" s="3"/>
      <c r="B82" s="377" t="s">
        <v>211</v>
      </c>
      <c r="C82" s="378"/>
      <c r="D82" s="378"/>
      <c r="E82" s="379"/>
      <c r="F82" s="39"/>
      <c r="G82" s="46"/>
    </row>
    <row r="83" spans="1:7" s="7" customFormat="1" ht="39.75" customHeight="1">
      <c r="A83" s="4"/>
      <c r="B83" s="377" t="s">
        <v>31</v>
      </c>
      <c r="C83" s="378"/>
      <c r="D83" s="378"/>
      <c r="E83" s="379"/>
      <c r="F83" s="39"/>
      <c r="G83" s="46"/>
    </row>
    <row r="84" spans="1:7" s="8" customFormat="1" ht="16.5" customHeight="1">
      <c r="A84" s="5"/>
      <c r="B84" s="389" t="s">
        <v>32</v>
      </c>
      <c r="C84" s="390"/>
      <c r="D84" s="390"/>
      <c r="E84" s="391"/>
      <c r="F84" s="42"/>
      <c r="G84" s="50"/>
    </row>
    <row r="85" spans="1:7" s="9" customFormat="1" ht="16.5" customHeight="1">
      <c r="A85" s="2"/>
      <c r="B85" s="377" t="s">
        <v>33</v>
      </c>
      <c r="C85" s="378"/>
      <c r="D85" s="378"/>
      <c r="E85" s="379"/>
      <c r="F85" s="39"/>
      <c r="G85" s="46"/>
    </row>
    <row r="86" spans="1:7" s="9" customFormat="1" ht="16.5">
      <c r="A86" s="2"/>
      <c r="B86" s="4" t="s">
        <v>34</v>
      </c>
      <c r="C86" s="4"/>
      <c r="D86" s="10"/>
      <c r="E86" s="1"/>
      <c r="F86" s="39"/>
      <c r="G86" s="46"/>
    </row>
    <row r="87" spans="1:7" s="9" customFormat="1" ht="16.5">
      <c r="A87" s="2"/>
      <c r="B87" s="4" t="s">
        <v>35</v>
      </c>
      <c r="C87" s="4"/>
      <c r="D87" s="10"/>
      <c r="E87" s="1"/>
      <c r="F87" s="39"/>
      <c r="G87" s="46"/>
    </row>
    <row r="88" spans="1:7" s="12" customFormat="1" ht="15.75" customHeight="1">
      <c r="A88" s="380" t="s">
        <v>36</v>
      </c>
      <c r="B88" s="381"/>
      <c r="C88" s="381"/>
      <c r="D88" s="381"/>
      <c r="E88" s="382"/>
      <c r="F88" s="43"/>
      <c r="G88" s="51"/>
    </row>
    <row r="89" spans="1:7" s="9" customFormat="1" ht="15.75" customHeight="1">
      <c r="A89" s="2"/>
      <c r="B89" s="11" t="s">
        <v>41</v>
      </c>
      <c r="C89" s="11"/>
      <c r="D89" s="10"/>
      <c r="E89" s="13"/>
      <c r="F89" s="39"/>
      <c r="G89" s="46"/>
    </row>
    <row r="90" spans="1:7" s="9" customFormat="1" ht="15.75" customHeight="1">
      <c r="A90" s="2"/>
      <c r="B90" s="7" t="s">
        <v>46</v>
      </c>
      <c r="C90" s="11"/>
      <c r="D90" s="10"/>
      <c r="E90" s="13"/>
      <c r="F90" s="39"/>
      <c r="G90" s="46"/>
    </row>
    <row r="91" spans="1:7" s="9" customFormat="1" ht="15.75" customHeight="1">
      <c r="A91" s="2"/>
      <c r="B91" s="11" t="s">
        <v>42</v>
      </c>
      <c r="C91" s="11"/>
      <c r="D91" s="10"/>
      <c r="E91" s="13"/>
      <c r="F91" s="39"/>
      <c r="G91" s="46"/>
    </row>
  </sheetData>
  <mergeCells count="42">
    <mergeCell ref="D69:E69"/>
    <mergeCell ref="D68:E68"/>
    <mergeCell ref="B62:B64"/>
    <mergeCell ref="G40:G41"/>
    <mergeCell ref="F40:F41"/>
    <mergeCell ref="A15:E15"/>
    <mergeCell ref="A48:E48"/>
    <mergeCell ref="A49:A54"/>
    <mergeCell ref="B49:B54"/>
    <mergeCell ref="C49:C54"/>
    <mergeCell ref="E49:E54"/>
    <mergeCell ref="B43:B44"/>
    <mergeCell ref="F49:F54"/>
    <mergeCell ref="G49:G54"/>
    <mergeCell ref="G16:G22"/>
    <mergeCell ref="A16:A22"/>
    <mergeCell ref="B16:B22"/>
    <mergeCell ref="C16:C22"/>
    <mergeCell ref="A80:D80"/>
    <mergeCell ref="B85:E85"/>
    <mergeCell ref="A88:E88"/>
    <mergeCell ref="B24:B25"/>
    <mergeCell ref="B28:B32"/>
    <mergeCell ref="B33:B37"/>
    <mergeCell ref="B40:B42"/>
    <mergeCell ref="E40:E41"/>
    <mergeCell ref="A47:D47"/>
    <mergeCell ref="B84:E84"/>
    <mergeCell ref="B82:E82"/>
    <mergeCell ref="B81:E81"/>
    <mergeCell ref="B83:E83"/>
    <mergeCell ref="A65:D65"/>
    <mergeCell ref="A61:E61"/>
    <mergeCell ref="A60:D60"/>
    <mergeCell ref="E16:E22"/>
    <mergeCell ref="F16:F22"/>
    <mergeCell ref="D1:G5"/>
    <mergeCell ref="A8:G8"/>
    <mergeCell ref="A11:G12"/>
    <mergeCell ref="A9:G10"/>
    <mergeCell ref="B14:C14"/>
    <mergeCell ref="D6:G6"/>
  </mergeCells>
  <printOptions horizontalCentered="1"/>
  <pageMargins left="0.19685039370078741" right="0.15748031496062992" top="0.31496062992125984" bottom="0.11811023622047245" header="0.31496062992125984" footer="0.11811023622047245"/>
  <pageSetup paperSize="9" scale="5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topLeftCell="A17" zoomScaleNormal="100" workbookViewId="0">
      <selection activeCell="D14" sqref="A14:XFD25"/>
    </sheetView>
  </sheetViews>
  <sheetFormatPr defaultColWidth="9.140625" defaultRowHeight="15.75"/>
  <cols>
    <col min="1" max="1" width="6.42578125" style="22" bestFit="1" customWidth="1"/>
    <col min="2" max="2" width="20" style="197" customWidth="1"/>
    <col min="3" max="3" width="45.140625" style="22" customWidth="1"/>
    <col min="4" max="4" width="62.28515625" style="22" customWidth="1"/>
    <col min="5" max="5" width="11" style="26" customWidth="1"/>
    <col min="6" max="6" width="0" style="44" hidden="1" customWidth="1"/>
    <col min="7" max="7" width="11" style="46" hidden="1" customWidth="1"/>
    <col min="8" max="16384" width="9.140625" style="22"/>
  </cols>
  <sheetData>
    <row r="1" spans="1:11" s="16" customFormat="1" ht="15.75" customHeight="1">
      <c r="A1" s="53"/>
      <c r="B1" s="189"/>
      <c r="C1" s="53"/>
      <c r="D1" s="411" t="s">
        <v>44</v>
      </c>
      <c r="E1" s="412"/>
      <c r="F1" s="412"/>
      <c r="G1" s="413"/>
      <c r="H1" s="411"/>
      <c r="I1" s="412"/>
      <c r="J1" s="412"/>
      <c r="K1" s="413"/>
    </row>
    <row r="2" spans="1:11" s="9" customFormat="1" ht="16.5" customHeight="1">
      <c r="A2" s="54"/>
      <c r="B2" s="190"/>
      <c r="C2" s="54"/>
      <c r="D2" s="411"/>
      <c r="E2" s="412"/>
      <c r="F2" s="412"/>
      <c r="G2" s="413"/>
      <c r="H2" s="411"/>
      <c r="I2" s="412"/>
      <c r="J2" s="412"/>
      <c r="K2" s="413"/>
    </row>
    <row r="3" spans="1:11" s="9" customFormat="1" ht="16.5" customHeight="1">
      <c r="A3" s="54"/>
      <c r="B3" s="190"/>
      <c r="C3" s="54"/>
      <c r="D3" s="411"/>
      <c r="E3" s="412"/>
      <c r="F3" s="412"/>
      <c r="G3" s="413"/>
      <c r="H3" s="411"/>
      <c r="I3" s="412"/>
      <c r="J3" s="412"/>
      <c r="K3" s="413"/>
    </row>
    <row r="4" spans="1:11" s="9" customFormat="1" ht="16.5" customHeight="1">
      <c r="A4" s="54"/>
      <c r="B4" s="190"/>
      <c r="C4" s="54"/>
      <c r="D4" s="411"/>
      <c r="E4" s="412"/>
      <c r="F4" s="412"/>
      <c r="G4" s="413"/>
      <c r="H4" s="411"/>
      <c r="I4" s="412"/>
      <c r="J4" s="412"/>
      <c r="K4" s="413"/>
    </row>
    <row r="5" spans="1:11" s="9" customFormat="1" ht="24" customHeight="1">
      <c r="A5" s="54"/>
      <c r="B5" s="190"/>
      <c r="C5" s="54"/>
      <c r="D5" s="411"/>
      <c r="E5" s="412"/>
      <c r="F5" s="412"/>
      <c r="G5" s="413"/>
      <c r="H5" s="411"/>
      <c r="I5" s="412"/>
      <c r="J5" s="412"/>
      <c r="K5" s="413"/>
    </row>
    <row r="6" spans="1:11" s="9" customFormat="1" ht="16.5" customHeight="1">
      <c r="B6" s="191"/>
      <c r="C6" s="55"/>
      <c r="D6" s="56"/>
      <c r="E6" s="57"/>
      <c r="F6" s="39"/>
      <c r="G6" s="46"/>
    </row>
    <row r="7" spans="1:11" s="9" customFormat="1" ht="18.75">
      <c r="A7" s="414" t="s">
        <v>55</v>
      </c>
      <c r="B7" s="415"/>
      <c r="C7" s="415"/>
      <c r="D7" s="415"/>
      <c r="E7" s="415"/>
      <c r="F7" s="415"/>
      <c r="G7" s="416"/>
    </row>
    <row r="8" spans="1:11" s="9" customFormat="1" ht="16.5" customHeight="1">
      <c r="A8" s="417" t="s">
        <v>86</v>
      </c>
      <c r="B8" s="418"/>
      <c r="C8" s="418"/>
      <c r="D8" s="418"/>
      <c r="E8" s="418"/>
      <c r="F8" s="418"/>
      <c r="G8" s="419"/>
    </row>
    <row r="9" spans="1:11" s="9" customFormat="1" ht="16.5" customHeight="1">
      <c r="A9" s="420"/>
      <c r="B9" s="421"/>
      <c r="C9" s="421"/>
      <c r="D9" s="421"/>
      <c r="E9" s="421"/>
      <c r="F9" s="421"/>
      <c r="G9" s="422"/>
    </row>
    <row r="10" spans="1:11" s="9" customFormat="1" ht="15.75" customHeight="1">
      <c r="A10" s="423" t="s">
        <v>47</v>
      </c>
      <c r="B10" s="424"/>
      <c r="C10" s="424"/>
      <c r="D10" s="424"/>
      <c r="E10" s="424"/>
      <c r="F10" s="424"/>
      <c r="G10" s="425"/>
    </row>
    <row r="11" spans="1:11" s="9" customFormat="1" ht="15.75" customHeight="1">
      <c r="A11" s="426"/>
      <c r="B11" s="427"/>
      <c r="C11" s="427"/>
      <c r="D11" s="427"/>
      <c r="E11" s="427"/>
      <c r="F11" s="427"/>
      <c r="G11" s="428"/>
    </row>
    <row r="12" spans="1:11">
      <c r="A12" s="37"/>
      <c r="B12" s="192"/>
      <c r="C12" s="37"/>
      <c r="D12" s="37"/>
      <c r="E12" s="58"/>
      <c r="F12" s="40"/>
      <c r="G12" s="47"/>
    </row>
    <row r="13" spans="1:11" ht="42.75" customHeight="1">
      <c r="A13" s="59" t="s">
        <v>0</v>
      </c>
      <c r="B13" s="429" t="s">
        <v>1</v>
      </c>
      <c r="C13" s="429"/>
      <c r="D13" s="59" t="s">
        <v>2</v>
      </c>
      <c r="E13" s="60" t="s">
        <v>38</v>
      </c>
      <c r="F13" s="41" t="s">
        <v>87</v>
      </c>
      <c r="G13" s="48" t="s">
        <v>88</v>
      </c>
      <c r="H13" s="23"/>
    </row>
    <row r="14" spans="1:11" ht="31.5">
      <c r="A14" s="401">
        <v>1</v>
      </c>
      <c r="B14" s="403" t="s">
        <v>56</v>
      </c>
      <c r="C14" s="401" t="s">
        <v>57</v>
      </c>
      <c r="D14" s="61" t="s">
        <v>3</v>
      </c>
      <c r="E14" s="405">
        <v>150000</v>
      </c>
      <c r="F14" s="351">
        <v>15</v>
      </c>
      <c r="G14" s="399">
        <f>E14*F14</f>
        <v>2250000</v>
      </c>
      <c r="H14" s="23"/>
    </row>
    <row r="15" spans="1:11">
      <c r="A15" s="402"/>
      <c r="B15" s="404"/>
      <c r="C15" s="402"/>
      <c r="D15" s="62" t="s">
        <v>4</v>
      </c>
      <c r="E15" s="406"/>
      <c r="F15" s="352"/>
      <c r="G15" s="407"/>
      <c r="H15" s="23"/>
    </row>
    <row r="16" spans="1:11" ht="31.5">
      <c r="A16" s="402"/>
      <c r="B16" s="404"/>
      <c r="C16" s="402"/>
      <c r="D16" s="61" t="s">
        <v>5</v>
      </c>
      <c r="E16" s="406"/>
      <c r="F16" s="352"/>
      <c r="G16" s="407"/>
      <c r="H16" s="23"/>
    </row>
    <row r="17" spans="1:8" ht="31.5">
      <c r="A17" s="402"/>
      <c r="B17" s="404"/>
      <c r="C17" s="402"/>
      <c r="D17" s="61" t="s">
        <v>6</v>
      </c>
      <c r="E17" s="406"/>
      <c r="F17" s="352"/>
      <c r="G17" s="407"/>
      <c r="H17" s="23"/>
    </row>
    <row r="18" spans="1:8">
      <c r="A18" s="402"/>
      <c r="B18" s="404"/>
      <c r="C18" s="402"/>
      <c r="D18" s="61" t="s">
        <v>7</v>
      </c>
      <c r="E18" s="406"/>
      <c r="F18" s="352"/>
      <c r="G18" s="407"/>
      <c r="H18" s="23"/>
    </row>
    <row r="19" spans="1:8">
      <c r="A19" s="402"/>
      <c r="B19" s="404"/>
      <c r="C19" s="402"/>
      <c r="D19" s="61" t="s">
        <v>58</v>
      </c>
      <c r="E19" s="406"/>
      <c r="F19" s="352"/>
      <c r="G19" s="407"/>
      <c r="H19" s="23"/>
    </row>
    <row r="20" spans="1:8" ht="31.5">
      <c r="A20" s="63">
        <v>2</v>
      </c>
      <c r="B20" s="193"/>
      <c r="C20" s="62" t="s">
        <v>8</v>
      </c>
      <c r="D20" s="62" t="s">
        <v>9</v>
      </c>
      <c r="E20" s="64">
        <v>70000</v>
      </c>
      <c r="F20" s="45">
        <v>15</v>
      </c>
      <c r="G20" s="49">
        <f t="shared" ref="G20:G23" si="0">F20*E20</f>
        <v>1050000</v>
      </c>
      <c r="H20" s="23"/>
    </row>
    <row r="21" spans="1:8" ht="63">
      <c r="A21" s="63">
        <v>3</v>
      </c>
      <c r="B21" s="194" t="s">
        <v>60</v>
      </c>
      <c r="C21" s="62" t="s">
        <v>24</v>
      </c>
      <c r="D21" s="62" t="s">
        <v>25</v>
      </c>
      <c r="E21" s="65">
        <v>59000</v>
      </c>
      <c r="F21" s="45">
        <v>15</v>
      </c>
      <c r="G21" s="49">
        <f t="shared" si="0"/>
        <v>885000</v>
      </c>
      <c r="H21" s="23"/>
    </row>
    <row r="22" spans="1:8" ht="47.25">
      <c r="A22" s="63">
        <v>4</v>
      </c>
      <c r="B22" s="194" t="s">
        <v>61</v>
      </c>
      <c r="C22" s="62" t="s">
        <v>26</v>
      </c>
      <c r="D22" s="62" t="s">
        <v>27</v>
      </c>
      <c r="E22" s="65">
        <v>75000</v>
      </c>
      <c r="F22" s="45">
        <v>15</v>
      </c>
      <c r="G22" s="49">
        <f t="shared" si="0"/>
        <v>1125000</v>
      </c>
      <c r="H22" s="23"/>
    </row>
    <row r="23" spans="1:8" ht="47.25">
      <c r="A23" s="63">
        <v>5</v>
      </c>
      <c r="B23" s="194" t="s">
        <v>62</v>
      </c>
      <c r="C23" s="62" t="s">
        <v>17</v>
      </c>
      <c r="D23" s="62" t="s">
        <v>18</v>
      </c>
      <c r="E23" s="65">
        <v>27000</v>
      </c>
      <c r="F23" s="45">
        <v>15</v>
      </c>
      <c r="G23" s="49">
        <f t="shared" si="0"/>
        <v>405000</v>
      </c>
      <c r="H23" s="23"/>
    </row>
    <row r="24" spans="1:8">
      <c r="A24" s="63">
        <v>6</v>
      </c>
      <c r="B24" s="195"/>
      <c r="C24" s="66" t="s">
        <v>28</v>
      </c>
      <c r="D24" s="62" t="s">
        <v>29</v>
      </c>
      <c r="E24" s="64" t="s">
        <v>64</v>
      </c>
      <c r="F24" s="45">
        <v>15</v>
      </c>
      <c r="G24" s="49">
        <v>0</v>
      </c>
      <c r="H24" s="23"/>
    </row>
    <row r="25" spans="1:8">
      <c r="A25" s="392" t="s">
        <v>65</v>
      </c>
      <c r="B25" s="393"/>
      <c r="C25" s="393"/>
      <c r="D25" s="394"/>
      <c r="E25" s="60">
        <f>SUM(E14:E24)</f>
        <v>381000</v>
      </c>
      <c r="F25" s="52"/>
      <c r="G25" s="48">
        <f>SUM(G14:G24)</f>
        <v>5715000</v>
      </c>
      <c r="H25" s="23"/>
    </row>
    <row r="26" spans="1:8" s="108" customFormat="1">
      <c r="A26" s="103"/>
      <c r="B26" s="196"/>
      <c r="C26" s="103"/>
      <c r="D26" s="103"/>
      <c r="E26" s="104"/>
      <c r="F26" s="105"/>
      <c r="G26" s="106"/>
      <c r="H26" s="107"/>
    </row>
    <row r="27" spans="1:8" s="108" customFormat="1">
      <c r="A27" s="103"/>
      <c r="B27" s="196"/>
      <c r="C27" s="103"/>
      <c r="D27" s="437" t="s">
        <v>103</v>
      </c>
      <c r="E27" s="437"/>
      <c r="F27" s="437"/>
      <c r="G27" s="437"/>
      <c r="H27" s="107"/>
    </row>
    <row r="28" spans="1:8" s="6" customFormat="1">
      <c r="A28" s="434" t="s">
        <v>30</v>
      </c>
      <c r="B28" s="434"/>
      <c r="C28" s="434"/>
      <c r="D28" s="434"/>
      <c r="E28" s="67"/>
      <c r="F28" s="39"/>
      <c r="G28" s="46"/>
    </row>
    <row r="29" spans="1:8" s="6" customFormat="1">
      <c r="A29" s="68"/>
      <c r="B29" s="431" t="s">
        <v>45</v>
      </c>
      <c r="C29" s="431"/>
      <c r="D29" s="431"/>
      <c r="E29" s="431"/>
      <c r="F29" s="39"/>
      <c r="G29" s="46"/>
    </row>
    <row r="30" spans="1:8" s="6" customFormat="1" ht="23.25" customHeight="1">
      <c r="A30" s="68"/>
      <c r="B30" s="431" t="s">
        <v>89</v>
      </c>
      <c r="C30" s="431"/>
      <c r="D30" s="431"/>
      <c r="E30" s="431"/>
      <c r="F30" s="39"/>
      <c r="G30" s="46"/>
    </row>
    <row r="31" spans="1:8" s="7" customFormat="1" ht="49.5" customHeight="1">
      <c r="B31" s="435" t="s">
        <v>31</v>
      </c>
      <c r="C31" s="436"/>
      <c r="D31" s="436"/>
      <c r="E31" s="436"/>
      <c r="F31" s="39"/>
      <c r="G31" s="46"/>
    </row>
    <row r="32" spans="1:8" s="8" customFormat="1">
      <c r="A32" s="69"/>
      <c r="B32" s="430" t="s">
        <v>32</v>
      </c>
      <c r="C32" s="430"/>
      <c r="D32" s="430"/>
      <c r="E32" s="430"/>
      <c r="F32" s="42"/>
      <c r="G32" s="50"/>
    </row>
    <row r="33" spans="1:7" s="9" customFormat="1">
      <c r="A33" s="6"/>
      <c r="B33" s="431" t="s">
        <v>33</v>
      </c>
      <c r="C33" s="431"/>
      <c r="D33" s="431"/>
      <c r="E33" s="431"/>
      <c r="F33" s="39"/>
      <c r="G33" s="46"/>
    </row>
    <row r="34" spans="1:7" s="9" customFormat="1">
      <c r="A34" s="6"/>
      <c r="B34" s="7" t="s">
        <v>34</v>
      </c>
      <c r="C34" s="7"/>
      <c r="D34" s="70"/>
      <c r="E34" s="71"/>
      <c r="F34" s="39"/>
      <c r="G34" s="46"/>
    </row>
    <row r="35" spans="1:7" s="9" customFormat="1">
      <c r="A35" s="6"/>
      <c r="B35" s="7" t="s">
        <v>35</v>
      </c>
      <c r="C35" s="7"/>
      <c r="D35" s="70"/>
      <c r="E35" s="71"/>
      <c r="F35" s="39"/>
      <c r="G35" s="46"/>
    </row>
    <row r="36" spans="1:7" s="12" customFormat="1" ht="15.75" customHeight="1">
      <c r="A36" s="432" t="s">
        <v>36</v>
      </c>
      <c r="B36" s="433"/>
      <c r="C36" s="433"/>
      <c r="D36" s="433"/>
      <c r="E36" s="433"/>
      <c r="F36" s="43"/>
      <c r="G36" s="51"/>
    </row>
    <row r="37" spans="1:7" s="9" customFormat="1" ht="15.75" customHeight="1">
      <c r="A37" s="6"/>
      <c r="B37" s="7" t="s">
        <v>41</v>
      </c>
      <c r="D37" s="70"/>
      <c r="E37" s="72"/>
      <c r="F37" s="39"/>
      <c r="G37" s="46"/>
    </row>
    <row r="38" spans="1:7" s="9" customFormat="1" ht="15.75" customHeight="1">
      <c r="A38" s="6"/>
      <c r="B38" s="7" t="s">
        <v>46</v>
      </c>
      <c r="D38" s="70"/>
      <c r="E38" s="72"/>
      <c r="F38" s="39"/>
      <c r="G38" s="46"/>
    </row>
    <row r="39" spans="1:7" s="9" customFormat="1" ht="15.75" customHeight="1">
      <c r="A39" s="6"/>
      <c r="B39" s="7" t="s">
        <v>42</v>
      </c>
      <c r="D39" s="70"/>
      <c r="E39" s="72"/>
      <c r="F39" s="39"/>
      <c r="G39" s="46"/>
    </row>
  </sheetData>
  <mergeCells count="21">
    <mergeCell ref="B32:E32"/>
    <mergeCell ref="B33:E33"/>
    <mergeCell ref="A36:E36"/>
    <mergeCell ref="A25:D25"/>
    <mergeCell ref="A28:D28"/>
    <mergeCell ref="B29:E29"/>
    <mergeCell ref="B30:E30"/>
    <mergeCell ref="B31:E31"/>
    <mergeCell ref="D27:G27"/>
    <mergeCell ref="H1:K5"/>
    <mergeCell ref="G14:G19"/>
    <mergeCell ref="D1:G5"/>
    <mergeCell ref="A7:G7"/>
    <mergeCell ref="A8:G9"/>
    <mergeCell ref="A10:G11"/>
    <mergeCell ref="B13:C13"/>
    <mergeCell ref="A14:A19"/>
    <mergeCell ref="B14:B19"/>
    <mergeCell ref="C14:C19"/>
    <mergeCell ref="E14:E19"/>
    <mergeCell ref="F14:F19"/>
  </mergeCells>
  <pageMargins left="0.7" right="0.7" top="0.75" bottom="0.75" header="0.3" footer="0.3"/>
  <pageSetup scale="58"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0"/>
  <sheetViews>
    <sheetView topLeftCell="A4" zoomScaleNormal="100" workbookViewId="0">
      <selection activeCell="A9" sqref="A9:XFD13"/>
    </sheetView>
  </sheetViews>
  <sheetFormatPr defaultColWidth="9.140625" defaultRowHeight="15.75"/>
  <cols>
    <col min="1" max="1" width="7.28515625" style="78" customWidth="1"/>
    <col min="2" max="2" width="17.42578125" style="78" customWidth="1"/>
    <col min="3" max="3" width="31.140625" style="78" bestFit="1" customWidth="1"/>
    <col min="4" max="4" width="46" style="78" customWidth="1"/>
    <col min="5" max="5" width="14.7109375" style="78" customWidth="1"/>
    <col min="6" max="6" width="9.5703125" style="78" hidden="1" customWidth="1"/>
    <col min="7" max="7" width="11.140625" style="78" hidden="1" customWidth="1"/>
    <col min="8" max="8" width="8.28515625" style="78" bestFit="1" customWidth="1"/>
    <col min="9" max="9" width="19.7109375" style="78" customWidth="1"/>
    <col min="10" max="10" width="9.85546875" style="78" bestFit="1" customWidth="1"/>
    <col min="11" max="16384" width="9.140625" style="78"/>
  </cols>
  <sheetData>
    <row r="1" spans="1:8">
      <c r="A1" s="438" t="s">
        <v>90</v>
      </c>
      <c r="B1" s="438"/>
      <c r="C1" s="438"/>
      <c r="D1" s="438"/>
      <c r="E1" s="438"/>
      <c r="F1" s="438"/>
      <c r="G1" s="438"/>
      <c r="H1" s="438"/>
    </row>
    <row r="2" spans="1:8">
      <c r="A2" s="438"/>
      <c r="B2" s="438"/>
      <c r="C2" s="438"/>
      <c r="D2" s="438"/>
      <c r="E2" s="438"/>
      <c r="F2" s="438"/>
      <c r="G2" s="438"/>
      <c r="H2" s="438"/>
    </row>
    <row r="3" spans="1:8">
      <c r="A3" s="438"/>
      <c r="B3" s="438"/>
      <c r="C3" s="438"/>
      <c r="D3" s="438"/>
      <c r="E3" s="438"/>
      <c r="F3" s="438"/>
      <c r="G3" s="438"/>
      <c r="H3" s="438"/>
    </row>
    <row r="4" spans="1:8">
      <c r="A4" s="438"/>
      <c r="B4" s="438"/>
      <c r="C4" s="438"/>
      <c r="D4" s="438"/>
      <c r="E4" s="438"/>
      <c r="F4" s="438"/>
      <c r="G4" s="438"/>
      <c r="H4" s="438"/>
    </row>
    <row r="5" spans="1:8" ht="18.75">
      <c r="A5" s="439" t="s">
        <v>91</v>
      </c>
      <c r="B5" s="439"/>
      <c r="C5" s="439"/>
      <c r="D5" s="439"/>
      <c r="E5" s="439"/>
      <c r="F5" s="439"/>
      <c r="G5" s="439"/>
      <c r="H5" s="439"/>
    </row>
    <row r="6" spans="1:8">
      <c r="A6" s="440" t="s">
        <v>86</v>
      </c>
      <c r="B6" s="440"/>
      <c r="C6" s="440"/>
      <c r="D6" s="440"/>
      <c r="E6" s="79"/>
      <c r="F6" s="79"/>
      <c r="G6" s="79"/>
      <c r="H6" s="80"/>
    </row>
    <row r="7" spans="1:8" ht="22.5" customHeight="1">
      <c r="A7" s="441" t="s">
        <v>47</v>
      </c>
      <c r="B7" s="441"/>
      <c r="C7" s="441"/>
      <c r="D7" s="441"/>
      <c r="E7" s="441"/>
      <c r="F7" s="441"/>
      <c r="G7" s="441"/>
      <c r="H7" s="441"/>
    </row>
    <row r="8" spans="1:8" ht="22.5" customHeight="1">
      <c r="A8" s="442"/>
      <c r="B8" s="442"/>
      <c r="C8" s="442"/>
      <c r="D8" s="442"/>
      <c r="E8" s="442"/>
      <c r="F8" s="442"/>
      <c r="G8" s="442"/>
      <c r="H8" s="442"/>
    </row>
    <row r="9" spans="1:8" s="83" customFormat="1" ht="31.5">
      <c r="A9" s="81" t="s">
        <v>92</v>
      </c>
      <c r="B9" s="443" t="s">
        <v>1</v>
      </c>
      <c r="C9" s="443"/>
      <c r="D9" s="81" t="s">
        <v>93</v>
      </c>
      <c r="E9" s="81" t="s">
        <v>94</v>
      </c>
      <c r="F9" s="81" t="s">
        <v>87</v>
      </c>
      <c r="G9" s="81" t="s">
        <v>88</v>
      </c>
      <c r="H9" s="82" t="s">
        <v>95</v>
      </c>
    </row>
    <row r="10" spans="1:8" s="88" customFormat="1" ht="45.75" customHeight="1">
      <c r="A10" s="84">
        <v>1</v>
      </c>
      <c r="B10" s="398" t="s">
        <v>96</v>
      </c>
      <c r="C10" s="85" t="s">
        <v>97</v>
      </c>
      <c r="D10" s="116" t="s">
        <v>98</v>
      </c>
      <c r="E10" s="86">
        <v>178000</v>
      </c>
      <c r="F10" s="100">
        <v>15</v>
      </c>
      <c r="G10" s="100">
        <f>F10*E10</f>
        <v>2670000</v>
      </c>
      <c r="H10" s="87"/>
    </row>
    <row r="11" spans="1:8" s="88" customFormat="1" ht="45.75" customHeight="1">
      <c r="A11" s="84">
        <v>2</v>
      </c>
      <c r="B11" s="398"/>
      <c r="C11" s="85" t="s">
        <v>99</v>
      </c>
      <c r="D11" s="116" t="s">
        <v>100</v>
      </c>
      <c r="E11" s="86">
        <v>127000</v>
      </c>
      <c r="F11" s="100">
        <v>15</v>
      </c>
      <c r="G11" s="100">
        <f t="shared" ref="G11:G12" si="0">F11*E11</f>
        <v>1905000</v>
      </c>
      <c r="H11" s="87"/>
    </row>
    <row r="12" spans="1:8" s="88" customFormat="1">
      <c r="A12" s="84">
        <v>3</v>
      </c>
      <c r="B12" s="398"/>
      <c r="C12" s="85" t="s">
        <v>101</v>
      </c>
      <c r="D12" s="89"/>
      <c r="E12" s="86">
        <v>50000</v>
      </c>
      <c r="F12" s="100">
        <v>16</v>
      </c>
      <c r="G12" s="100">
        <f t="shared" si="0"/>
        <v>800000</v>
      </c>
      <c r="H12" s="87"/>
    </row>
    <row r="13" spans="1:8">
      <c r="A13" s="444" t="s">
        <v>102</v>
      </c>
      <c r="B13" s="445"/>
      <c r="C13" s="445"/>
      <c r="D13" s="445"/>
      <c r="E13" s="101">
        <f>SUM(E10:E12)</f>
        <v>355000</v>
      </c>
      <c r="F13" s="101"/>
      <c r="G13" s="101">
        <f t="shared" ref="G13" si="1">SUM(G10:G12)</f>
        <v>5375000</v>
      </c>
      <c r="H13" s="102"/>
    </row>
    <row r="14" spans="1:8">
      <c r="A14" s="90"/>
      <c r="B14" s="90"/>
      <c r="C14" s="90"/>
      <c r="D14" s="90"/>
      <c r="E14" s="91"/>
      <c r="F14" s="91"/>
      <c r="G14" s="91"/>
      <c r="H14" s="92"/>
    </row>
    <row r="15" spans="1:8">
      <c r="A15" s="90"/>
      <c r="B15" s="90"/>
      <c r="C15" s="90"/>
      <c r="D15" s="446" t="s">
        <v>103</v>
      </c>
      <c r="E15" s="446"/>
      <c r="F15" s="446"/>
      <c r="G15" s="446"/>
      <c r="H15" s="446"/>
    </row>
    <row r="16" spans="1:8">
      <c r="A16" s="90"/>
      <c r="B16" s="90"/>
      <c r="C16" s="90"/>
      <c r="D16" s="93"/>
      <c r="E16" s="93"/>
      <c r="F16" s="93"/>
      <c r="G16" s="93"/>
      <c r="H16" s="93"/>
    </row>
    <row r="18" spans="1:8" s="6" customFormat="1">
      <c r="A18" s="447" t="s">
        <v>30</v>
      </c>
      <c r="B18" s="447"/>
      <c r="C18" s="447"/>
      <c r="D18" s="447"/>
      <c r="E18" s="71"/>
      <c r="F18" s="71"/>
      <c r="G18" s="71"/>
    </row>
    <row r="19" spans="1:8" s="6" customFormat="1">
      <c r="A19" s="68"/>
      <c r="B19" s="431" t="s">
        <v>45</v>
      </c>
      <c r="C19" s="431"/>
      <c r="D19" s="431"/>
      <c r="E19" s="431"/>
      <c r="F19" s="431"/>
      <c r="G19" s="431"/>
      <c r="H19" s="431"/>
    </row>
    <row r="20" spans="1:8" s="6" customFormat="1">
      <c r="A20" s="68"/>
      <c r="B20" s="431" t="s">
        <v>89</v>
      </c>
      <c r="C20" s="431"/>
      <c r="D20" s="431"/>
      <c r="E20" s="431"/>
      <c r="F20" s="431"/>
      <c r="G20" s="431"/>
      <c r="H20" s="431"/>
    </row>
    <row r="21" spans="1:8" s="7" customFormat="1">
      <c r="B21" s="431" t="s">
        <v>31</v>
      </c>
      <c r="C21" s="431"/>
      <c r="D21" s="431"/>
      <c r="E21" s="431"/>
      <c r="F21" s="431"/>
      <c r="G21" s="431"/>
      <c r="H21" s="431"/>
    </row>
    <row r="22" spans="1:8" s="8" customFormat="1">
      <c r="A22" s="69"/>
      <c r="B22" s="430" t="s">
        <v>32</v>
      </c>
      <c r="C22" s="430"/>
      <c r="D22" s="430"/>
      <c r="E22" s="430"/>
      <c r="F22" s="430"/>
      <c r="G22" s="430"/>
      <c r="H22" s="430"/>
    </row>
    <row r="23" spans="1:8" s="9" customFormat="1">
      <c r="A23" s="6"/>
      <c r="B23" s="431" t="s">
        <v>33</v>
      </c>
      <c r="C23" s="431"/>
      <c r="D23" s="431"/>
      <c r="E23" s="431"/>
      <c r="F23" s="431"/>
      <c r="G23" s="431"/>
      <c r="H23" s="431"/>
    </row>
    <row r="24" spans="1:8" s="9" customFormat="1">
      <c r="A24" s="6"/>
      <c r="B24" s="6" t="s">
        <v>34</v>
      </c>
      <c r="C24" s="7"/>
      <c r="D24" s="70"/>
      <c r="E24" s="71"/>
      <c r="F24" s="71"/>
      <c r="G24" s="71"/>
    </row>
    <row r="25" spans="1:8" s="9" customFormat="1">
      <c r="A25" s="6"/>
      <c r="B25" s="6" t="s">
        <v>35</v>
      </c>
      <c r="C25" s="7"/>
      <c r="D25" s="70"/>
      <c r="E25" s="71"/>
      <c r="F25" s="71"/>
      <c r="G25" s="71"/>
    </row>
    <row r="26" spans="1:8" s="12" customFormat="1">
      <c r="A26" s="94" t="s">
        <v>36</v>
      </c>
      <c r="B26" s="95"/>
      <c r="C26" s="96"/>
      <c r="D26" s="96"/>
      <c r="E26" s="97"/>
      <c r="F26" s="97"/>
      <c r="G26" s="97"/>
    </row>
    <row r="27" spans="1:8" s="9" customFormat="1">
      <c r="A27" s="6"/>
      <c r="B27" s="6" t="s">
        <v>41</v>
      </c>
      <c r="D27" s="70"/>
      <c r="E27" s="72"/>
      <c r="F27" s="72"/>
      <c r="G27" s="72"/>
    </row>
    <row r="28" spans="1:8" s="9" customFormat="1">
      <c r="A28" s="6"/>
      <c r="B28" s="6" t="s">
        <v>46</v>
      </c>
      <c r="D28" s="70"/>
      <c r="E28" s="72"/>
      <c r="F28" s="72"/>
      <c r="G28" s="72"/>
    </row>
    <row r="29" spans="1:8" s="9" customFormat="1">
      <c r="A29" s="6"/>
      <c r="B29" s="6" t="s">
        <v>42</v>
      </c>
      <c r="D29" s="70"/>
      <c r="E29" s="72"/>
      <c r="F29" s="72"/>
      <c r="G29" s="72"/>
    </row>
    <row r="30" spans="1:8" s="22" customFormat="1">
      <c r="B30" s="98"/>
      <c r="E30" s="26"/>
      <c r="F30" s="26"/>
      <c r="G30" s="26"/>
      <c r="H30" s="99"/>
    </row>
  </sheetData>
  <mergeCells count="14">
    <mergeCell ref="B22:H22"/>
    <mergeCell ref="B23:H23"/>
    <mergeCell ref="A13:D13"/>
    <mergeCell ref="D15:H15"/>
    <mergeCell ref="A18:D18"/>
    <mergeCell ref="B19:H19"/>
    <mergeCell ref="B20:H20"/>
    <mergeCell ref="B21:H21"/>
    <mergeCell ref="B10:B12"/>
    <mergeCell ref="A1:H4"/>
    <mergeCell ref="A5:H5"/>
    <mergeCell ref="A6:D6"/>
    <mergeCell ref="A7:H8"/>
    <mergeCell ref="B9:C9"/>
  </mergeCells>
  <pageMargins left="0.7" right="0.7" top="0.75" bottom="0.75" header="0.3" footer="0.3"/>
  <pageSetup scale="61"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election activeCell="H21" sqref="H21"/>
    </sheetView>
  </sheetViews>
  <sheetFormatPr defaultColWidth="32.42578125" defaultRowHeight="15.75"/>
  <cols>
    <col min="1" max="1" width="7.5703125" style="125" customWidth="1"/>
    <col min="2" max="2" width="22.140625" style="148" customWidth="1"/>
    <col min="3" max="3" width="48.7109375" style="149" bestFit="1" customWidth="1"/>
    <col min="4" max="4" width="17.85546875" style="125" bestFit="1" customWidth="1"/>
    <col min="5" max="5" width="11.5703125" style="125" bestFit="1" customWidth="1"/>
    <col min="6" max="6" width="17.140625" style="125" bestFit="1" customWidth="1"/>
    <col min="7" max="16384" width="32.42578125" style="125"/>
  </cols>
  <sheetData>
    <row r="1" spans="1:6" s="124" customFormat="1">
      <c r="A1" s="476" t="s">
        <v>104</v>
      </c>
      <c r="B1" s="476"/>
      <c r="C1" s="476"/>
      <c r="D1" s="476"/>
      <c r="E1" s="476"/>
      <c r="F1" s="476"/>
    </row>
    <row r="2" spans="1:6" s="124" customFormat="1">
      <c r="A2" s="476" t="s">
        <v>105</v>
      </c>
      <c r="B2" s="476"/>
      <c r="C2" s="476"/>
      <c r="D2" s="476"/>
      <c r="E2" s="476"/>
      <c r="F2" s="476"/>
    </row>
    <row r="3" spans="1:6" s="124" customFormat="1">
      <c r="A3" s="477" t="s">
        <v>106</v>
      </c>
      <c r="B3" s="477"/>
      <c r="C3" s="477"/>
      <c r="D3" s="477"/>
      <c r="E3" s="477"/>
      <c r="F3" s="477"/>
    </row>
    <row r="4" spans="1:6">
      <c r="B4" s="126"/>
      <c r="C4" s="127"/>
    </row>
    <row r="5" spans="1:6">
      <c r="A5" s="128"/>
      <c r="B5" s="129"/>
      <c r="C5" s="130"/>
    </row>
    <row r="6" spans="1:6" ht="18">
      <c r="A6" s="478" t="s">
        <v>55</v>
      </c>
      <c r="B6" s="479"/>
      <c r="C6" s="479"/>
      <c r="D6" s="479"/>
      <c r="E6" s="479"/>
      <c r="F6" s="480"/>
    </row>
    <row r="7" spans="1:6" ht="31.5" customHeight="1">
      <c r="A7" s="481" t="s">
        <v>86</v>
      </c>
      <c r="B7" s="482"/>
      <c r="C7" s="482"/>
      <c r="D7" s="482"/>
      <c r="E7" s="482"/>
      <c r="F7" s="483"/>
    </row>
    <row r="8" spans="1:6" ht="15.75" customHeight="1">
      <c r="A8" s="448" t="s">
        <v>107</v>
      </c>
      <c r="B8" s="449"/>
      <c r="C8" s="449"/>
      <c r="D8" s="449"/>
      <c r="E8" s="449"/>
      <c r="F8" s="450"/>
    </row>
    <row r="9" spans="1:6" s="124" customFormat="1" ht="15">
      <c r="A9" s="131"/>
      <c r="B9" s="131"/>
      <c r="C9" s="131"/>
      <c r="D9" s="132"/>
      <c r="E9" s="132"/>
      <c r="F9" s="132"/>
    </row>
    <row r="10" spans="1:6" ht="16.5">
      <c r="A10" s="150" t="s">
        <v>0</v>
      </c>
      <c r="B10" s="460" t="s">
        <v>1</v>
      </c>
      <c r="C10" s="460"/>
      <c r="D10" s="151" t="s">
        <v>38</v>
      </c>
      <c r="E10" s="152" t="s">
        <v>87</v>
      </c>
      <c r="F10" s="153" t="s">
        <v>88</v>
      </c>
    </row>
    <row r="11" spans="1:6" ht="15.75" customHeight="1">
      <c r="A11" s="464">
        <v>1</v>
      </c>
      <c r="B11" s="469" t="s">
        <v>114</v>
      </c>
      <c r="C11" s="122" t="s">
        <v>115</v>
      </c>
      <c r="D11" s="471">
        <v>200000</v>
      </c>
      <c r="E11" s="451">
        <v>22</v>
      </c>
      <c r="F11" s="454">
        <f>E11*D11</f>
        <v>4400000</v>
      </c>
    </row>
    <row r="12" spans="1:6" ht="15.75" customHeight="1">
      <c r="A12" s="465"/>
      <c r="B12" s="470"/>
      <c r="C12" s="123" t="s">
        <v>116</v>
      </c>
      <c r="D12" s="472"/>
      <c r="E12" s="452"/>
      <c r="F12" s="455"/>
    </row>
    <row r="13" spans="1:6" ht="15.75" customHeight="1">
      <c r="A13" s="465"/>
      <c r="B13" s="470"/>
      <c r="C13" s="122" t="s">
        <v>117</v>
      </c>
      <c r="D13" s="472"/>
      <c r="E13" s="452"/>
      <c r="F13" s="455"/>
    </row>
    <row r="14" spans="1:6" ht="15.75" customHeight="1">
      <c r="A14" s="465"/>
      <c r="B14" s="470"/>
      <c r="C14" s="122" t="s">
        <v>118</v>
      </c>
      <c r="D14" s="472"/>
      <c r="E14" s="452"/>
      <c r="F14" s="455"/>
    </row>
    <row r="15" spans="1:6" ht="15.75" customHeight="1">
      <c r="A15" s="466"/>
      <c r="B15" s="470"/>
      <c r="C15" s="122" t="s">
        <v>119</v>
      </c>
      <c r="D15" s="473"/>
      <c r="E15" s="453"/>
      <c r="F15" s="456"/>
    </row>
    <row r="16" spans="1:6" ht="33">
      <c r="A16" s="133">
        <v>2</v>
      </c>
      <c r="B16" s="134" t="s">
        <v>59</v>
      </c>
      <c r="C16" s="135" t="s">
        <v>120</v>
      </c>
      <c r="D16" s="136">
        <v>150000</v>
      </c>
      <c r="E16" s="137">
        <v>22</v>
      </c>
      <c r="F16" s="138">
        <f>E16*D16</f>
        <v>3300000</v>
      </c>
    </row>
    <row r="17" spans="1:6" ht="16.5">
      <c r="A17" s="133">
        <v>3</v>
      </c>
      <c r="B17" s="467" t="s">
        <v>52</v>
      </c>
      <c r="C17" s="135" t="s">
        <v>121</v>
      </c>
      <c r="D17" s="139">
        <v>160000</v>
      </c>
      <c r="E17" s="137">
        <v>22</v>
      </c>
      <c r="F17" s="138">
        <f>E17*D17</f>
        <v>3520000</v>
      </c>
    </row>
    <row r="18" spans="1:6" ht="16.5">
      <c r="A18" s="133">
        <v>4</v>
      </c>
      <c r="B18" s="467"/>
      <c r="C18" s="135" t="s">
        <v>122</v>
      </c>
      <c r="D18" s="139">
        <v>160000</v>
      </c>
      <c r="E18" s="137">
        <v>22</v>
      </c>
      <c r="F18" s="138">
        <f t="shared" ref="F18:F30" si="0">E18*D18</f>
        <v>3520000</v>
      </c>
    </row>
    <row r="19" spans="1:6" ht="16.5">
      <c r="A19" s="133">
        <v>5</v>
      </c>
      <c r="B19" s="140"/>
      <c r="C19" s="135" t="s">
        <v>123</v>
      </c>
      <c r="D19" s="139">
        <v>90000</v>
      </c>
      <c r="E19" s="137">
        <v>22</v>
      </c>
      <c r="F19" s="138">
        <f t="shared" si="0"/>
        <v>1980000</v>
      </c>
    </row>
    <row r="20" spans="1:6" ht="33">
      <c r="A20" s="133">
        <v>6</v>
      </c>
      <c r="B20" s="141" t="s">
        <v>60</v>
      </c>
      <c r="C20" s="135" t="s">
        <v>124</v>
      </c>
      <c r="D20" s="136">
        <v>65000</v>
      </c>
      <c r="E20" s="142">
        <v>22</v>
      </c>
      <c r="F20" s="138">
        <f t="shared" si="0"/>
        <v>1430000</v>
      </c>
    </row>
    <row r="21" spans="1:6" ht="16.5">
      <c r="A21" s="133">
        <v>7</v>
      </c>
      <c r="B21" s="468" t="s">
        <v>69</v>
      </c>
      <c r="C21" s="135" t="s">
        <v>128</v>
      </c>
      <c r="D21" s="139">
        <v>45000</v>
      </c>
      <c r="E21" s="142">
        <v>22</v>
      </c>
      <c r="F21" s="138">
        <f t="shared" si="0"/>
        <v>990000</v>
      </c>
    </row>
    <row r="22" spans="1:6" ht="16.5">
      <c r="A22" s="133">
        <v>8</v>
      </c>
      <c r="B22" s="468"/>
      <c r="C22" s="135" t="s">
        <v>109</v>
      </c>
      <c r="D22" s="139">
        <v>63000</v>
      </c>
      <c r="E22" s="142">
        <v>22</v>
      </c>
      <c r="F22" s="138">
        <f t="shared" si="0"/>
        <v>1386000</v>
      </c>
    </row>
    <row r="23" spans="1:6" ht="16.5">
      <c r="A23" s="133">
        <v>9</v>
      </c>
      <c r="B23" s="468"/>
      <c r="C23" s="135" t="s">
        <v>125</v>
      </c>
      <c r="D23" s="139">
        <v>63000</v>
      </c>
      <c r="E23" s="142">
        <v>22</v>
      </c>
      <c r="F23" s="138">
        <f t="shared" si="0"/>
        <v>1386000</v>
      </c>
    </row>
    <row r="24" spans="1:6" ht="16.5">
      <c r="A24" s="133">
        <v>10</v>
      </c>
      <c r="B24" s="468"/>
      <c r="C24" s="135" t="s">
        <v>126</v>
      </c>
      <c r="D24" s="139">
        <v>63000</v>
      </c>
      <c r="E24" s="142">
        <v>22</v>
      </c>
      <c r="F24" s="138">
        <f t="shared" si="0"/>
        <v>1386000</v>
      </c>
    </row>
    <row r="25" spans="1:6" ht="16.5">
      <c r="A25" s="133">
        <v>11</v>
      </c>
      <c r="B25" s="468"/>
      <c r="C25" s="135" t="s">
        <v>127</v>
      </c>
      <c r="D25" s="139">
        <v>45000</v>
      </c>
      <c r="E25" s="142">
        <v>22</v>
      </c>
      <c r="F25" s="138">
        <f t="shared" si="0"/>
        <v>990000</v>
      </c>
    </row>
    <row r="26" spans="1:6" ht="16.5">
      <c r="A26" s="133">
        <v>12</v>
      </c>
      <c r="B26" s="461" t="s">
        <v>50</v>
      </c>
      <c r="C26" s="143" t="s">
        <v>111</v>
      </c>
      <c r="D26" s="144">
        <v>165000</v>
      </c>
      <c r="E26" s="145">
        <v>22</v>
      </c>
      <c r="F26" s="138">
        <f t="shared" si="0"/>
        <v>3630000</v>
      </c>
    </row>
    <row r="27" spans="1:6" ht="16.5">
      <c r="A27" s="133">
        <v>13</v>
      </c>
      <c r="B27" s="462"/>
      <c r="C27" s="143" t="s">
        <v>129</v>
      </c>
      <c r="D27" s="144">
        <v>165000</v>
      </c>
      <c r="E27" s="145">
        <v>22</v>
      </c>
      <c r="F27" s="138">
        <f t="shared" si="0"/>
        <v>3630000</v>
      </c>
    </row>
    <row r="28" spans="1:6" ht="16.5">
      <c r="A28" s="133">
        <v>14</v>
      </c>
      <c r="B28" s="462"/>
      <c r="C28" s="143" t="s">
        <v>130</v>
      </c>
      <c r="D28" s="144">
        <v>165000</v>
      </c>
      <c r="E28" s="145">
        <v>22</v>
      </c>
      <c r="F28" s="138">
        <f t="shared" si="0"/>
        <v>3630000</v>
      </c>
    </row>
    <row r="29" spans="1:6" ht="16.5">
      <c r="A29" s="133">
        <v>15</v>
      </c>
      <c r="B29" s="462"/>
      <c r="C29" s="143" t="s">
        <v>131</v>
      </c>
      <c r="D29" s="144">
        <v>165000</v>
      </c>
      <c r="E29" s="145">
        <v>22</v>
      </c>
      <c r="F29" s="138">
        <f t="shared" si="0"/>
        <v>3630000</v>
      </c>
    </row>
    <row r="30" spans="1:6" ht="16.5">
      <c r="A30" s="133">
        <v>16</v>
      </c>
      <c r="B30" s="463"/>
      <c r="C30" s="143" t="s">
        <v>110</v>
      </c>
      <c r="D30" s="144">
        <v>165000</v>
      </c>
      <c r="E30" s="145">
        <v>22</v>
      </c>
      <c r="F30" s="138">
        <f t="shared" si="0"/>
        <v>3630000</v>
      </c>
    </row>
    <row r="31" spans="1:6" ht="16.5">
      <c r="A31" s="133">
        <v>17</v>
      </c>
      <c r="B31" s="141" t="s">
        <v>61</v>
      </c>
      <c r="C31" s="135" t="s">
        <v>132</v>
      </c>
      <c r="D31" s="136">
        <v>85000</v>
      </c>
      <c r="E31" s="142">
        <v>22</v>
      </c>
      <c r="F31" s="138">
        <f>E31*D31</f>
        <v>1870000</v>
      </c>
    </row>
    <row r="32" spans="1:6" ht="33">
      <c r="A32" s="133">
        <v>18</v>
      </c>
      <c r="B32" s="141" t="s">
        <v>62</v>
      </c>
      <c r="C32" s="135" t="s">
        <v>133</v>
      </c>
      <c r="D32" s="136">
        <v>35000</v>
      </c>
      <c r="E32" s="137">
        <v>22</v>
      </c>
      <c r="F32" s="138">
        <f>E32*D32</f>
        <v>770000</v>
      </c>
    </row>
    <row r="33" spans="1:6" ht="16.5">
      <c r="A33" s="133">
        <v>19</v>
      </c>
      <c r="B33" s="461" t="s">
        <v>63</v>
      </c>
      <c r="C33" s="135" t="s">
        <v>134</v>
      </c>
      <c r="D33" s="487">
        <v>70000</v>
      </c>
      <c r="E33" s="451">
        <v>22</v>
      </c>
      <c r="F33" s="454">
        <f>E33*D33</f>
        <v>1540000</v>
      </c>
    </row>
    <row r="34" spans="1:6" ht="16.5">
      <c r="A34" s="133">
        <v>20</v>
      </c>
      <c r="B34" s="462"/>
      <c r="C34" s="135" t="s">
        <v>135</v>
      </c>
      <c r="D34" s="487"/>
      <c r="E34" s="453"/>
      <c r="F34" s="456"/>
    </row>
    <row r="35" spans="1:6" ht="16.5">
      <c r="A35" s="133">
        <v>21</v>
      </c>
      <c r="B35" s="463"/>
      <c r="C35" s="135" t="s">
        <v>136</v>
      </c>
      <c r="D35" s="139">
        <v>45000</v>
      </c>
      <c r="E35" s="137">
        <v>22</v>
      </c>
      <c r="F35" s="138">
        <f>E35*D35</f>
        <v>990000</v>
      </c>
    </row>
    <row r="36" spans="1:6" ht="16.5">
      <c r="A36" s="133">
        <v>22</v>
      </c>
      <c r="B36" s="461" t="s">
        <v>43</v>
      </c>
      <c r="C36" s="135" t="s">
        <v>108</v>
      </c>
      <c r="D36" s="139">
        <v>45000</v>
      </c>
      <c r="E36" s="137">
        <v>22</v>
      </c>
      <c r="F36" s="138">
        <f t="shared" ref="F36:F38" si="1">E36*D36</f>
        <v>990000</v>
      </c>
    </row>
    <row r="37" spans="1:6" ht="16.5">
      <c r="A37" s="133">
        <v>23</v>
      </c>
      <c r="B37" s="463"/>
      <c r="C37" s="135" t="s">
        <v>48</v>
      </c>
      <c r="D37" s="139">
        <v>45000</v>
      </c>
      <c r="E37" s="137">
        <v>22</v>
      </c>
      <c r="F37" s="138">
        <f t="shared" si="1"/>
        <v>990000</v>
      </c>
    </row>
    <row r="38" spans="1:6" ht="16.5">
      <c r="A38" s="133">
        <v>24</v>
      </c>
      <c r="B38" s="141" t="s">
        <v>66</v>
      </c>
      <c r="C38" s="135" t="s">
        <v>137</v>
      </c>
      <c r="D38" s="139">
        <v>45000</v>
      </c>
      <c r="E38" s="137">
        <v>22</v>
      </c>
      <c r="F38" s="138">
        <f t="shared" si="1"/>
        <v>990000</v>
      </c>
    </row>
    <row r="39" spans="1:6" ht="16.5">
      <c r="A39" s="133">
        <v>25</v>
      </c>
      <c r="B39" s="146"/>
      <c r="C39" s="147" t="s">
        <v>28</v>
      </c>
      <c r="D39" s="139" t="s">
        <v>64</v>
      </c>
      <c r="E39" s="139" t="s">
        <v>64</v>
      </c>
      <c r="F39" s="139" t="s">
        <v>64</v>
      </c>
    </row>
    <row r="40" spans="1:6" ht="16.5">
      <c r="A40" s="460" t="s">
        <v>65</v>
      </c>
      <c r="B40" s="460"/>
      <c r="C40" s="460"/>
      <c r="D40" s="151">
        <f>SUM(D11:D39)</f>
        <v>2299000</v>
      </c>
      <c r="E40" s="151"/>
      <c r="F40" s="151">
        <f>SUM(F11:F39)</f>
        <v>50578000</v>
      </c>
    </row>
    <row r="42" spans="1:6">
      <c r="A42" s="474" t="s">
        <v>30</v>
      </c>
      <c r="B42" s="475"/>
      <c r="C42" s="127"/>
      <c r="D42" s="154"/>
    </row>
    <row r="43" spans="1:6" ht="15">
      <c r="A43" s="457" t="s">
        <v>112</v>
      </c>
      <c r="B43" s="458"/>
      <c r="C43" s="458"/>
      <c r="D43" s="459"/>
    </row>
    <row r="44" spans="1:6" ht="15">
      <c r="A44" s="457" t="s">
        <v>89</v>
      </c>
      <c r="B44" s="458"/>
      <c r="C44" s="458"/>
      <c r="D44" s="459"/>
    </row>
    <row r="45" spans="1:6" ht="15">
      <c r="A45" s="484" t="s">
        <v>113</v>
      </c>
      <c r="B45" s="485"/>
      <c r="C45" s="485"/>
      <c r="D45" s="486"/>
    </row>
  </sheetData>
  <autoFilter ref="A16:G40" xr:uid="{00000000-0009-0000-0000-000003000000}"/>
  <mergeCells count="25">
    <mergeCell ref="A45:D45"/>
    <mergeCell ref="D33:D34"/>
    <mergeCell ref="E33:E34"/>
    <mergeCell ref="F33:F34"/>
    <mergeCell ref="B36:B37"/>
    <mergeCell ref="A40:C40"/>
    <mergeCell ref="A1:F1"/>
    <mergeCell ref="A2:F2"/>
    <mergeCell ref="A3:F3"/>
    <mergeCell ref="A6:F6"/>
    <mergeCell ref="A7:F7"/>
    <mergeCell ref="A8:F8"/>
    <mergeCell ref="E11:E15"/>
    <mergeCell ref="F11:F15"/>
    <mergeCell ref="A43:D43"/>
    <mergeCell ref="A44:D44"/>
    <mergeCell ref="B10:C10"/>
    <mergeCell ref="B33:B35"/>
    <mergeCell ref="A11:A15"/>
    <mergeCell ref="B17:B18"/>
    <mergeCell ref="B21:B25"/>
    <mergeCell ref="B26:B30"/>
    <mergeCell ref="B11:B15"/>
    <mergeCell ref="D11:D15"/>
    <mergeCell ref="A42:B42"/>
  </mergeCells>
  <pageMargins left="0.7" right="0.7" top="0.75" bottom="0.75" header="0.3" footer="0.3"/>
  <pageSetup scale="72"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zoomScaleNormal="100" workbookViewId="0">
      <selection activeCell="H21" sqref="H21"/>
    </sheetView>
  </sheetViews>
  <sheetFormatPr defaultColWidth="32.42578125" defaultRowHeight="15.75"/>
  <cols>
    <col min="1" max="1" width="7.5703125" style="125" customWidth="1"/>
    <col min="2" max="2" width="22.140625" style="148" customWidth="1"/>
    <col min="3" max="3" width="48.7109375" style="149" bestFit="1" customWidth="1"/>
    <col min="4" max="4" width="17.85546875" style="125" bestFit="1" customWidth="1"/>
    <col min="5" max="5" width="11.5703125" style="125" bestFit="1" customWidth="1"/>
    <col min="6" max="6" width="15.28515625" style="125" customWidth="1"/>
    <col min="7" max="16384" width="32.42578125" style="125"/>
  </cols>
  <sheetData>
    <row r="1" spans="1:6" s="124" customFormat="1">
      <c r="A1" s="476" t="s">
        <v>104</v>
      </c>
      <c r="B1" s="476"/>
      <c r="C1" s="476"/>
      <c r="D1" s="476"/>
      <c r="E1" s="476"/>
      <c r="F1" s="476"/>
    </row>
    <row r="2" spans="1:6" s="124" customFormat="1">
      <c r="A2" s="476" t="s">
        <v>105</v>
      </c>
      <c r="B2" s="476"/>
      <c r="C2" s="476"/>
      <c r="D2" s="476"/>
      <c r="E2" s="476"/>
      <c r="F2" s="476"/>
    </row>
    <row r="3" spans="1:6" s="124" customFormat="1">
      <c r="A3" s="477" t="s">
        <v>106</v>
      </c>
      <c r="B3" s="477"/>
      <c r="C3" s="477"/>
      <c r="D3" s="477"/>
      <c r="E3" s="477"/>
      <c r="F3" s="477"/>
    </row>
    <row r="4" spans="1:6">
      <c r="B4" s="126"/>
      <c r="C4" s="127"/>
    </row>
    <row r="5" spans="1:6">
      <c r="A5" s="128"/>
      <c r="B5" s="129"/>
      <c r="C5" s="130"/>
    </row>
    <row r="6" spans="1:6" ht="18">
      <c r="A6" s="478" t="s">
        <v>55</v>
      </c>
      <c r="B6" s="479"/>
      <c r="C6" s="479"/>
      <c r="D6" s="479"/>
      <c r="E6" s="479"/>
      <c r="F6" s="480"/>
    </row>
    <row r="7" spans="1:6" ht="31.5" customHeight="1">
      <c r="A7" s="481" t="s">
        <v>86</v>
      </c>
      <c r="B7" s="482"/>
      <c r="C7" s="482"/>
      <c r="D7" s="482"/>
      <c r="E7" s="482"/>
      <c r="F7" s="483"/>
    </row>
    <row r="8" spans="1:6" ht="21.75" customHeight="1">
      <c r="A8" s="448" t="s">
        <v>107</v>
      </c>
      <c r="B8" s="449"/>
      <c r="C8" s="449"/>
      <c r="D8" s="449"/>
      <c r="E8" s="449"/>
      <c r="F8" s="450"/>
    </row>
    <row r="9" spans="1:6" s="124" customFormat="1" ht="15">
      <c r="A9" s="131"/>
      <c r="B9" s="131"/>
      <c r="C9" s="131"/>
      <c r="D9" s="132"/>
      <c r="E9" s="132"/>
      <c r="F9" s="132"/>
    </row>
    <row r="10" spans="1:6" ht="16.5">
      <c r="A10" s="150" t="s">
        <v>0</v>
      </c>
      <c r="B10" s="460" t="s">
        <v>1</v>
      </c>
      <c r="C10" s="460"/>
      <c r="D10" s="151" t="s">
        <v>38</v>
      </c>
      <c r="E10" s="152" t="s">
        <v>87</v>
      </c>
      <c r="F10" s="153" t="s">
        <v>88</v>
      </c>
    </row>
    <row r="11" spans="1:6" ht="15.75" customHeight="1">
      <c r="A11" s="464">
        <v>1</v>
      </c>
      <c r="B11" s="488" t="s">
        <v>114</v>
      </c>
      <c r="C11" s="122" t="s">
        <v>115</v>
      </c>
      <c r="D11" s="471">
        <v>200000</v>
      </c>
      <c r="E11" s="451">
        <v>16</v>
      </c>
      <c r="F11" s="454">
        <f>E11*D11</f>
        <v>3200000</v>
      </c>
    </row>
    <row r="12" spans="1:6" ht="15.75" customHeight="1">
      <c r="A12" s="465"/>
      <c r="B12" s="489"/>
      <c r="C12" s="123" t="s">
        <v>116</v>
      </c>
      <c r="D12" s="472"/>
      <c r="E12" s="452"/>
      <c r="F12" s="455"/>
    </row>
    <row r="13" spans="1:6" ht="15.75" customHeight="1">
      <c r="A13" s="465"/>
      <c r="B13" s="489"/>
      <c r="C13" s="122" t="s">
        <v>117</v>
      </c>
      <c r="D13" s="472"/>
      <c r="E13" s="452"/>
      <c r="F13" s="455"/>
    </row>
    <row r="14" spans="1:6" ht="15.75" customHeight="1">
      <c r="A14" s="465"/>
      <c r="B14" s="489"/>
      <c r="C14" s="122" t="s">
        <v>118</v>
      </c>
      <c r="D14" s="472"/>
      <c r="E14" s="452"/>
      <c r="F14" s="455"/>
    </row>
    <row r="15" spans="1:6" ht="15.75" customHeight="1">
      <c r="A15" s="465"/>
      <c r="B15" s="489"/>
      <c r="C15" s="122" t="s">
        <v>119</v>
      </c>
      <c r="D15" s="473"/>
      <c r="E15" s="453"/>
      <c r="F15" s="456"/>
    </row>
    <row r="16" spans="1:6" ht="16.5">
      <c r="A16" s="466"/>
      <c r="B16" s="140"/>
      <c r="C16" s="135" t="s">
        <v>123</v>
      </c>
      <c r="D16" s="139">
        <v>90000</v>
      </c>
      <c r="E16" s="137">
        <v>16</v>
      </c>
      <c r="F16" s="138">
        <f t="shared" ref="F16:F17" si="0">E16*D16</f>
        <v>1440000</v>
      </c>
    </row>
    <row r="17" spans="1:6" ht="33">
      <c r="A17" s="133">
        <v>2</v>
      </c>
      <c r="B17" s="141" t="s">
        <v>60</v>
      </c>
      <c r="C17" s="135" t="s">
        <v>124</v>
      </c>
      <c r="D17" s="136">
        <v>65000</v>
      </c>
      <c r="E17" s="142">
        <v>16</v>
      </c>
      <c r="F17" s="138">
        <f t="shared" si="0"/>
        <v>1040000</v>
      </c>
    </row>
    <row r="18" spans="1:6" ht="33">
      <c r="A18" s="133">
        <v>3</v>
      </c>
      <c r="B18" s="141" t="s">
        <v>62</v>
      </c>
      <c r="C18" s="135" t="s">
        <v>133</v>
      </c>
      <c r="D18" s="136">
        <v>35000</v>
      </c>
      <c r="E18" s="137">
        <v>16</v>
      </c>
      <c r="F18" s="138">
        <f>E18*D18</f>
        <v>560000</v>
      </c>
    </row>
    <row r="19" spans="1:6" ht="16.5">
      <c r="A19" s="133">
        <v>4</v>
      </c>
      <c r="B19" s="141" t="s">
        <v>61</v>
      </c>
      <c r="C19" s="135" t="s">
        <v>132</v>
      </c>
      <c r="D19" s="136">
        <v>85000</v>
      </c>
      <c r="E19" s="142">
        <v>16</v>
      </c>
      <c r="F19" s="138">
        <f>E19*D19</f>
        <v>1360000</v>
      </c>
    </row>
    <row r="20" spans="1:6" ht="16.5">
      <c r="A20" s="133">
        <v>5</v>
      </c>
      <c r="B20" s="146"/>
      <c r="C20" s="147" t="s">
        <v>28</v>
      </c>
      <c r="D20" s="139" t="s">
        <v>64</v>
      </c>
      <c r="E20" s="139" t="s">
        <v>64</v>
      </c>
      <c r="F20" s="139" t="s">
        <v>64</v>
      </c>
    </row>
    <row r="21" spans="1:6" ht="16.5">
      <c r="A21" s="460" t="s">
        <v>65</v>
      </c>
      <c r="B21" s="460"/>
      <c r="C21" s="460"/>
      <c r="D21" s="151">
        <f>SUM(D11:D20)</f>
        <v>475000</v>
      </c>
      <c r="E21" s="151"/>
      <c r="F21" s="151">
        <f>SUM(F11:F20)</f>
        <v>7600000</v>
      </c>
    </row>
    <row r="23" spans="1:6">
      <c r="A23" s="474" t="s">
        <v>30</v>
      </c>
      <c r="B23" s="475"/>
      <c r="C23" s="127"/>
      <c r="D23" s="154"/>
    </row>
    <row r="24" spans="1:6" ht="15">
      <c r="A24" s="457" t="s">
        <v>112</v>
      </c>
      <c r="B24" s="458"/>
      <c r="C24" s="458"/>
      <c r="D24" s="459"/>
    </row>
    <row r="25" spans="1:6" ht="15">
      <c r="A25" s="457" t="s">
        <v>89</v>
      </c>
      <c r="B25" s="458"/>
      <c r="C25" s="458"/>
      <c r="D25" s="459"/>
    </row>
    <row r="26" spans="1:6" ht="15">
      <c r="A26" s="484" t="s">
        <v>113</v>
      </c>
      <c r="B26" s="485"/>
      <c r="C26" s="485"/>
      <c r="D26" s="486"/>
    </row>
  </sheetData>
  <mergeCells count="17">
    <mergeCell ref="A26:D26"/>
    <mergeCell ref="A11:A16"/>
    <mergeCell ref="A21:C21"/>
    <mergeCell ref="A23:B23"/>
    <mergeCell ref="A24:D24"/>
    <mergeCell ref="A25:D25"/>
    <mergeCell ref="B10:C10"/>
    <mergeCell ref="B11:B15"/>
    <mergeCell ref="D11:D15"/>
    <mergeCell ref="E11:E15"/>
    <mergeCell ref="F11:F15"/>
    <mergeCell ref="A8:F8"/>
    <mergeCell ref="A1:F1"/>
    <mergeCell ref="A2:F2"/>
    <mergeCell ref="A3:F3"/>
    <mergeCell ref="A6:F6"/>
    <mergeCell ref="A7:F7"/>
  </mergeCells>
  <pageMargins left="0.7" right="0.7" top="0.75" bottom="0.75" header="0.3" footer="0.3"/>
  <pageSetup scale="74" orientation="portrait" horizontalDpi="0" verticalDpi="0" r:id="rId1"/>
  <colBreaks count="1" manualBreakCount="1">
    <brk id="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55"/>
  <sheetViews>
    <sheetView view="pageBreakPreview" topLeftCell="A25" zoomScale="70" zoomScaleNormal="100" zoomScaleSheetLayoutView="70" workbookViewId="0">
      <selection activeCell="D31" sqref="D31"/>
    </sheetView>
  </sheetViews>
  <sheetFormatPr defaultColWidth="9.140625" defaultRowHeight="14.25"/>
  <cols>
    <col min="1" max="1" width="5.42578125" style="163" bestFit="1" customWidth="1"/>
    <col min="2" max="2" width="27.42578125" style="163" customWidth="1"/>
    <col min="3" max="3" width="48.7109375" style="163" customWidth="1"/>
    <col min="4" max="4" width="12.85546875" style="163" customWidth="1"/>
    <col min="5" max="5" width="10.5703125" style="163" hidden="1" customWidth="1"/>
    <col min="6" max="6" width="13" style="163" hidden="1" customWidth="1"/>
    <col min="7" max="7" width="8.85546875" style="163" customWidth="1"/>
    <col min="8" max="16384" width="9.140625" style="163"/>
  </cols>
  <sheetData>
    <row r="1" spans="1:7" s="164" customFormat="1" ht="70.5" customHeight="1">
      <c r="A1" s="490" t="s">
        <v>138</v>
      </c>
      <c r="B1" s="490"/>
      <c r="C1" s="490"/>
      <c r="D1" s="490"/>
      <c r="E1" s="490"/>
      <c r="F1" s="490"/>
    </row>
    <row r="2" spans="1:7" s="155" customFormat="1" ht="15">
      <c r="B2" s="156"/>
    </row>
    <row r="3" spans="1:7" s="155" customFormat="1" ht="15">
      <c r="A3" s="157"/>
      <c r="B3" s="158"/>
      <c r="C3" s="491" t="s">
        <v>217</v>
      </c>
      <c r="D3" s="492"/>
      <c r="E3" s="492"/>
      <c r="F3" s="493"/>
    </row>
    <row r="4" spans="1:7" s="155" customFormat="1" ht="27.75" customHeight="1">
      <c r="A4" s="497" t="s">
        <v>139</v>
      </c>
      <c r="B4" s="498"/>
      <c r="C4" s="498"/>
      <c r="D4" s="498"/>
      <c r="E4" s="499"/>
      <c r="F4" s="165"/>
    </row>
    <row r="5" spans="1:7" s="155" customFormat="1" ht="15">
      <c r="A5" s="500" t="s">
        <v>86</v>
      </c>
      <c r="B5" s="501"/>
      <c r="C5" s="501"/>
      <c r="D5" s="501"/>
      <c r="E5" s="501"/>
    </row>
    <row r="6" spans="1:7" s="155" customFormat="1" ht="15">
      <c r="A6" s="502" t="s">
        <v>107</v>
      </c>
      <c r="B6" s="503"/>
      <c r="C6" s="503"/>
      <c r="D6" s="503"/>
      <c r="E6" s="504"/>
      <c r="F6" s="166"/>
    </row>
    <row r="8" spans="1:7" ht="33">
      <c r="A8" s="183" t="s">
        <v>0</v>
      </c>
      <c r="B8" s="495" t="s">
        <v>1</v>
      </c>
      <c r="C8" s="495"/>
      <c r="D8" s="184" t="s">
        <v>38</v>
      </c>
      <c r="E8" s="185" t="s">
        <v>87</v>
      </c>
      <c r="F8" s="186" t="s">
        <v>88</v>
      </c>
    </row>
    <row r="9" spans="1:7" ht="16.5" customHeight="1">
      <c r="A9" s="268" t="s">
        <v>213</v>
      </c>
      <c r="B9" s="272"/>
      <c r="C9" s="272"/>
      <c r="D9" s="272"/>
      <c r="E9" s="272"/>
      <c r="F9" s="272"/>
      <c r="G9" s="267"/>
    </row>
    <row r="10" spans="1:7" ht="16.5" customHeight="1">
      <c r="A10" s="496">
        <v>1</v>
      </c>
      <c r="B10" s="521" t="s">
        <v>114</v>
      </c>
      <c r="C10" s="167" t="s">
        <v>115</v>
      </c>
      <c r="D10" s="519">
        <v>250000</v>
      </c>
      <c r="E10" s="520">
        <v>22</v>
      </c>
      <c r="F10" s="516">
        <f>E10*D10</f>
        <v>5500000</v>
      </c>
      <c r="G10" s="182"/>
    </row>
    <row r="11" spans="1:7" ht="16.5" customHeight="1">
      <c r="A11" s="496"/>
      <c r="B11" s="521"/>
      <c r="C11" s="168" t="s">
        <v>116</v>
      </c>
      <c r="D11" s="519"/>
      <c r="E11" s="520"/>
      <c r="F11" s="516"/>
      <c r="G11" s="182"/>
    </row>
    <row r="12" spans="1:7" ht="16.5" customHeight="1">
      <c r="A12" s="496"/>
      <c r="B12" s="521"/>
      <c r="C12" s="167" t="s">
        <v>117</v>
      </c>
      <c r="D12" s="519"/>
      <c r="E12" s="520"/>
      <c r="F12" s="516"/>
      <c r="G12" s="182"/>
    </row>
    <row r="13" spans="1:7" ht="16.5" customHeight="1">
      <c r="A13" s="496"/>
      <c r="B13" s="521"/>
      <c r="C13" s="167" t="s">
        <v>118</v>
      </c>
      <c r="D13" s="519"/>
      <c r="E13" s="520"/>
      <c r="F13" s="516"/>
      <c r="G13" s="182"/>
    </row>
    <row r="14" spans="1:7" ht="16.5" customHeight="1">
      <c r="A14" s="496"/>
      <c r="B14" s="521"/>
      <c r="C14" s="167" t="s">
        <v>119</v>
      </c>
      <c r="D14" s="519"/>
      <c r="E14" s="520"/>
      <c r="F14" s="516"/>
      <c r="G14" s="182"/>
    </row>
    <row r="15" spans="1:7" ht="16.5">
      <c r="A15" s="169">
        <v>2</v>
      </c>
      <c r="B15" s="176" t="s">
        <v>59</v>
      </c>
      <c r="C15" s="170" t="s">
        <v>120</v>
      </c>
      <c r="D15" s="171">
        <v>150000</v>
      </c>
      <c r="E15" s="172">
        <v>22</v>
      </c>
      <c r="F15" s="174">
        <f>E15*D15</f>
        <v>3300000</v>
      </c>
      <c r="G15" s="182"/>
    </row>
    <row r="16" spans="1:7" ht="16.5">
      <c r="A16" s="169">
        <v>3</v>
      </c>
      <c r="B16" s="517" t="s">
        <v>52</v>
      </c>
      <c r="C16" s="170" t="s">
        <v>121</v>
      </c>
      <c r="D16" s="171">
        <v>180000</v>
      </c>
      <c r="E16" s="172">
        <v>22</v>
      </c>
      <c r="F16" s="174">
        <f>E16*D16</f>
        <v>3960000</v>
      </c>
      <c r="G16" s="182"/>
    </row>
    <row r="17" spans="1:7" ht="16.5">
      <c r="A17" s="169">
        <v>4</v>
      </c>
      <c r="B17" s="517"/>
      <c r="C17" s="170" t="s">
        <v>122</v>
      </c>
      <c r="D17" s="171">
        <v>180000</v>
      </c>
      <c r="E17" s="172">
        <v>22</v>
      </c>
      <c r="F17" s="174">
        <f t="shared" ref="F17:F29" si="0">E17*D17</f>
        <v>3960000</v>
      </c>
      <c r="G17" s="182"/>
    </row>
    <row r="18" spans="1:7" ht="16.5">
      <c r="A18" s="169">
        <v>5</v>
      </c>
      <c r="B18" s="176"/>
      <c r="C18" s="170" t="s">
        <v>123</v>
      </c>
      <c r="D18" s="171">
        <v>100000</v>
      </c>
      <c r="E18" s="172">
        <v>22</v>
      </c>
      <c r="F18" s="174">
        <f t="shared" si="0"/>
        <v>2200000</v>
      </c>
      <c r="G18" s="182"/>
    </row>
    <row r="19" spans="1:7" ht="16.5">
      <c r="A19" s="169">
        <v>6</v>
      </c>
      <c r="B19" s="176" t="s">
        <v>60</v>
      </c>
      <c r="C19" s="170" t="s">
        <v>124</v>
      </c>
      <c r="D19" s="171">
        <v>100000</v>
      </c>
      <c r="E19" s="177">
        <v>22</v>
      </c>
      <c r="F19" s="174">
        <f t="shared" si="0"/>
        <v>2200000</v>
      </c>
      <c r="G19" s="182"/>
    </row>
    <row r="20" spans="1:7" ht="16.5">
      <c r="A20" s="169">
        <v>7</v>
      </c>
      <c r="B20" s="518" t="s">
        <v>69</v>
      </c>
      <c r="C20" s="170" t="s">
        <v>128</v>
      </c>
      <c r="D20" s="171">
        <v>95000</v>
      </c>
      <c r="E20" s="177">
        <v>22</v>
      </c>
      <c r="F20" s="174">
        <f t="shared" si="0"/>
        <v>2090000</v>
      </c>
      <c r="G20" s="182"/>
    </row>
    <row r="21" spans="1:7" ht="16.5">
      <c r="A21" s="169">
        <v>8</v>
      </c>
      <c r="B21" s="518"/>
      <c r="C21" s="170" t="s">
        <v>109</v>
      </c>
      <c r="D21" s="171">
        <v>113000</v>
      </c>
      <c r="E21" s="177">
        <v>22</v>
      </c>
      <c r="F21" s="174">
        <f t="shared" si="0"/>
        <v>2486000</v>
      </c>
      <c r="G21" s="182"/>
    </row>
    <row r="22" spans="1:7" ht="16.5">
      <c r="A22" s="169">
        <v>9</v>
      </c>
      <c r="B22" s="518"/>
      <c r="C22" s="170" t="s">
        <v>125</v>
      </c>
      <c r="D22" s="171">
        <v>113000</v>
      </c>
      <c r="E22" s="177">
        <v>22</v>
      </c>
      <c r="F22" s="174">
        <f t="shared" si="0"/>
        <v>2486000</v>
      </c>
      <c r="G22" s="182"/>
    </row>
    <row r="23" spans="1:7" ht="16.5">
      <c r="A23" s="169">
        <v>10</v>
      </c>
      <c r="B23" s="518"/>
      <c r="C23" s="170" t="s">
        <v>126</v>
      </c>
      <c r="D23" s="171">
        <v>113000</v>
      </c>
      <c r="E23" s="177">
        <v>22</v>
      </c>
      <c r="F23" s="174">
        <f t="shared" si="0"/>
        <v>2486000</v>
      </c>
      <c r="G23" s="182"/>
    </row>
    <row r="24" spans="1:7" ht="16.5">
      <c r="A24" s="169">
        <v>11</v>
      </c>
      <c r="B24" s="518"/>
      <c r="C24" s="170" t="s">
        <v>127</v>
      </c>
      <c r="D24" s="171">
        <v>95000</v>
      </c>
      <c r="E24" s="177">
        <v>22</v>
      </c>
      <c r="F24" s="174">
        <f t="shared" si="0"/>
        <v>2090000</v>
      </c>
      <c r="G24" s="182"/>
    </row>
    <row r="25" spans="1:7" ht="16.5">
      <c r="A25" s="169">
        <v>12</v>
      </c>
      <c r="B25" s="517" t="s">
        <v>50</v>
      </c>
      <c r="C25" s="178" t="s">
        <v>111</v>
      </c>
      <c r="D25" s="171">
        <v>190000</v>
      </c>
      <c r="E25" s="179">
        <v>22</v>
      </c>
      <c r="F25" s="174">
        <f t="shared" si="0"/>
        <v>4180000</v>
      </c>
      <c r="G25" s="182"/>
    </row>
    <row r="26" spans="1:7" ht="16.5">
      <c r="A26" s="169">
        <v>13</v>
      </c>
      <c r="B26" s="517"/>
      <c r="C26" s="178" t="s">
        <v>129</v>
      </c>
      <c r="D26" s="171">
        <v>190000</v>
      </c>
      <c r="E26" s="179">
        <v>22</v>
      </c>
      <c r="F26" s="174">
        <f t="shared" si="0"/>
        <v>4180000</v>
      </c>
      <c r="G26" s="182"/>
    </row>
    <row r="27" spans="1:7" ht="16.5">
      <c r="A27" s="169">
        <v>14</v>
      </c>
      <c r="B27" s="517"/>
      <c r="C27" s="178" t="s">
        <v>130</v>
      </c>
      <c r="D27" s="171">
        <v>190000</v>
      </c>
      <c r="E27" s="179">
        <v>22</v>
      </c>
      <c r="F27" s="174">
        <f t="shared" si="0"/>
        <v>4180000</v>
      </c>
      <c r="G27" s="182"/>
    </row>
    <row r="28" spans="1:7" ht="16.5">
      <c r="A28" s="169">
        <v>15</v>
      </c>
      <c r="B28" s="517"/>
      <c r="C28" s="178" t="s">
        <v>131</v>
      </c>
      <c r="D28" s="171">
        <v>190000</v>
      </c>
      <c r="E28" s="179">
        <v>22</v>
      </c>
      <c r="F28" s="174">
        <f t="shared" si="0"/>
        <v>4180000</v>
      </c>
      <c r="G28" s="182"/>
    </row>
    <row r="29" spans="1:7" ht="16.5">
      <c r="A29" s="169">
        <v>16</v>
      </c>
      <c r="B29" s="517"/>
      <c r="C29" s="178" t="s">
        <v>110</v>
      </c>
      <c r="D29" s="171">
        <v>190000</v>
      </c>
      <c r="E29" s="179">
        <v>22</v>
      </c>
      <c r="F29" s="174">
        <f t="shared" si="0"/>
        <v>4180000</v>
      </c>
      <c r="G29" s="182"/>
    </row>
    <row r="30" spans="1:7" ht="16.5">
      <c r="A30" s="169">
        <v>17</v>
      </c>
      <c r="B30" s="176" t="s">
        <v>61</v>
      </c>
      <c r="C30" s="170" t="s">
        <v>132</v>
      </c>
      <c r="D30" s="171">
        <v>135000</v>
      </c>
      <c r="E30" s="177">
        <v>22</v>
      </c>
      <c r="F30" s="174">
        <f>E30*D30</f>
        <v>2970000</v>
      </c>
      <c r="G30" s="182"/>
    </row>
    <row r="31" spans="1:7" ht="16.5">
      <c r="A31" s="169">
        <v>18</v>
      </c>
      <c r="B31" s="176" t="s">
        <v>62</v>
      </c>
      <c r="C31" s="170" t="s">
        <v>133</v>
      </c>
      <c r="D31" s="171">
        <v>85000</v>
      </c>
      <c r="E31" s="172">
        <v>22</v>
      </c>
      <c r="F31" s="174">
        <f>E31*D31</f>
        <v>1870000</v>
      </c>
      <c r="G31" s="182"/>
    </row>
    <row r="32" spans="1:7" ht="16.5">
      <c r="A32" s="169">
        <v>19</v>
      </c>
      <c r="B32" s="517" t="s">
        <v>63</v>
      </c>
      <c r="C32" s="170" t="s">
        <v>134</v>
      </c>
      <c r="D32" s="519">
        <v>120000</v>
      </c>
      <c r="E32" s="520">
        <v>22</v>
      </c>
      <c r="F32" s="174">
        <f>E32*D32</f>
        <v>2640000</v>
      </c>
      <c r="G32" s="182"/>
    </row>
    <row r="33" spans="1:7" ht="16.5">
      <c r="A33" s="169">
        <v>20</v>
      </c>
      <c r="B33" s="517"/>
      <c r="C33" s="170" t="s">
        <v>135</v>
      </c>
      <c r="D33" s="519"/>
      <c r="E33" s="520"/>
      <c r="F33" s="174"/>
      <c r="G33" s="182"/>
    </row>
    <row r="34" spans="1:7" ht="16.5">
      <c r="A34" s="169">
        <v>21</v>
      </c>
      <c r="B34" s="517"/>
      <c r="C34" s="170" t="s">
        <v>136</v>
      </c>
      <c r="D34" s="174">
        <v>40000</v>
      </c>
      <c r="E34" s="172">
        <v>22</v>
      </c>
      <c r="F34" s="174">
        <f>E34*D34</f>
        <v>880000</v>
      </c>
      <c r="G34" s="182"/>
    </row>
    <row r="35" spans="1:7" ht="16.5">
      <c r="A35" s="169">
        <v>22</v>
      </c>
      <c r="B35" s="517" t="s">
        <v>43</v>
      </c>
      <c r="C35" s="170" t="s">
        <v>108</v>
      </c>
      <c r="D35" s="174">
        <v>40000</v>
      </c>
      <c r="E35" s="172">
        <v>22</v>
      </c>
      <c r="F35" s="174">
        <f t="shared" ref="F35:F37" si="1">E35*D35</f>
        <v>880000</v>
      </c>
      <c r="G35" s="182"/>
    </row>
    <row r="36" spans="1:7" ht="16.5">
      <c r="A36" s="169">
        <v>23</v>
      </c>
      <c r="B36" s="517"/>
      <c r="C36" s="170" t="s">
        <v>48</v>
      </c>
      <c r="D36" s="174">
        <v>40000</v>
      </c>
      <c r="E36" s="172">
        <v>22</v>
      </c>
      <c r="F36" s="174">
        <f t="shared" si="1"/>
        <v>880000</v>
      </c>
      <c r="G36" s="182"/>
    </row>
    <row r="37" spans="1:7" ht="16.5">
      <c r="A37" s="169">
        <v>24</v>
      </c>
      <c r="B37" s="176" t="s">
        <v>66</v>
      </c>
      <c r="C37" s="170" t="s">
        <v>137</v>
      </c>
      <c r="D37" s="174">
        <v>40000</v>
      </c>
      <c r="E37" s="172">
        <v>22</v>
      </c>
      <c r="F37" s="174">
        <f t="shared" si="1"/>
        <v>880000</v>
      </c>
      <c r="G37" s="182"/>
    </row>
    <row r="38" spans="1:7" ht="16.5">
      <c r="A38" s="169">
        <v>25</v>
      </c>
      <c r="B38" s="180"/>
      <c r="C38" s="181" t="s">
        <v>28</v>
      </c>
      <c r="D38" s="174" t="s">
        <v>64</v>
      </c>
      <c r="E38" s="174" t="s">
        <v>64</v>
      </c>
      <c r="F38" s="174" t="s">
        <v>64</v>
      </c>
      <c r="G38" s="182"/>
    </row>
    <row r="39" spans="1:7" ht="16.5">
      <c r="A39" s="495" t="s">
        <v>215</v>
      </c>
      <c r="B39" s="495"/>
      <c r="C39" s="495"/>
      <c r="D39" s="184">
        <f>SUM(D10:D38)</f>
        <v>2939000</v>
      </c>
      <c r="E39" s="184"/>
      <c r="F39" s="184">
        <f>SUM(F10:F38)</f>
        <v>64658000</v>
      </c>
    </row>
    <row r="40" spans="1:7" ht="16.5">
      <c r="A40" s="269" t="s">
        <v>214</v>
      </c>
      <c r="B40" s="268"/>
      <c r="C40" s="268"/>
      <c r="D40" s="270"/>
      <c r="E40" s="268"/>
      <c r="F40" s="268"/>
    </row>
    <row r="41" spans="1:7" ht="16.5" customHeight="1">
      <c r="A41" s="522">
        <v>1</v>
      </c>
      <c r="B41" s="505" t="s">
        <v>114</v>
      </c>
      <c r="C41" s="271" t="s">
        <v>115</v>
      </c>
      <c r="D41" s="506">
        <v>250000</v>
      </c>
      <c r="E41" s="509">
        <v>16</v>
      </c>
      <c r="F41" s="512">
        <f>E41*D41</f>
        <v>4000000</v>
      </c>
    </row>
    <row r="42" spans="1:7" ht="16.5" customHeight="1">
      <c r="A42" s="523"/>
      <c r="B42" s="505"/>
      <c r="C42" s="168" t="s">
        <v>116</v>
      </c>
      <c r="D42" s="507"/>
      <c r="E42" s="510"/>
      <c r="F42" s="513"/>
    </row>
    <row r="43" spans="1:7" ht="16.5" customHeight="1">
      <c r="A43" s="523"/>
      <c r="B43" s="505"/>
      <c r="C43" s="167" t="s">
        <v>117</v>
      </c>
      <c r="D43" s="507"/>
      <c r="E43" s="510"/>
      <c r="F43" s="513"/>
    </row>
    <row r="44" spans="1:7" ht="16.5" customHeight="1">
      <c r="A44" s="523"/>
      <c r="B44" s="505"/>
      <c r="C44" s="167" t="s">
        <v>118</v>
      </c>
      <c r="D44" s="507"/>
      <c r="E44" s="510"/>
      <c r="F44" s="513"/>
    </row>
    <row r="45" spans="1:7" ht="16.5" customHeight="1">
      <c r="A45" s="523"/>
      <c r="B45" s="505"/>
      <c r="C45" s="167" t="s">
        <v>119</v>
      </c>
      <c r="D45" s="508"/>
      <c r="E45" s="511"/>
      <c r="F45" s="514"/>
    </row>
    <row r="46" spans="1:7" ht="16.5">
      <c r="A46" s="524"/>
      <c r="B46" s="175"/>
      <c r="C46" s="170" t="s">
        <v>123</v>
      </c>
      <c r="D46" s="174">
        <v>100000</v>
      </c>
      <c r="E46" s="172">
        <v>16</v>
      </c>
      <c r="F46" s="174">
        <f t="shared" ref="F46:F47" si="2">E46*D46</f>
        <v>1600000</v>
      </c>
    </row>
    <row r="47" spans="1:7" ht="16.5">
      <c r="A47" s="169">
        <v>2</v>
      </c>
      <c r="B47" s="176" t="s">
        <v>60</v>
      </c>
      <c r="C47" s="170" t="s">
        <v>124</v>
      </c>
      <c r="D47" s="171">
        <v>100000</v>
      </c>
      <c r="E47" s="177">
        <v>16</v>
      </c>
      <c r="F47" s="174">
        <f t="shared" si="2"/>
        <v>1600000</v>
      </c>
    </row>
    <row r="48" spans="1:7" ht="16.5">
      <c r="A48" s="169">
        <v>3</v>
      </c>
      <c r="B48" s="176" t="s">
        <v>62</v>
      </c>
      <c r="C48" s="170" t="s">
        <v>133</v>
      </c>
      <c r="D48" s="171">
        <v>85000</v>
      </c>
      <c r="E48" s="172">
        <v>16</v>
      </c>
      <c r="F48" s="174">
        <f>E48*D48</f>
        <v>1360000</v>
      </c>
    </row>
    <row r="49" spans="1:6" ht="16.5">
      <c r="A49" s="169">
        <v>4</v>
      </c>
      <c r="B49" s="176" t="s">
        <v>61</v>
      </c>
      <c r="C49" s="170" t="s">
        <v>132</v>
      </c>
      <c r="D49" s="171">
        <v>135000</v>
      </c>
      <c r="E49" s="177">
        <v>16</v>
      </c>
      <c r="F49" s="174">
        <f>E49*D49</f>
        <v>2160000</v>
      </c>
    </row>
    <row r="50" spans="1:6" ht="16.5">
      <c r="A50" s="169">
        <v>5</v>
      </c>
      <c r="B50" s="266" t="s">
        <v>28</v>
      </c>
      <c r="C50" s="188"/>
      <c r="D50" s="174">
        <v>80000</v>
      </c>
      <c r="E50" s="174" t="s">
        <v>64</v>
      </c>
      <c r="F50" s="174">
        <v>80000</v>
      </c>
    </row>
    <row r="51" spans="1:6" ht="16.5">
      <c r="A51" s="495" t="s">
        <v>216</v>
      </c>
      <c r="B51" s="495"/>
      <c r="C51" s="495"/>
      <c r="D51" s="184">
        <f>SUM(D10:D38)</f>
        <v>2939000</v>
      </c>
      <c r="E51" s="184"/>
      <c r="F51" s="184">
        <f>SUM(F10:F38)</f>
        <v>64658000</v>
      </c>
    </row>
    <row r="53" spans="1:6" ht="15">
      <c r="A53" s="494" t="s">
        <v>30</v>
      </c>
      <c r="B53" s="494"/>
      <c r="C53" s="159"/>
      <c r="D53" s="160"/>
      <c r="E53" s="161"/>
    </row>
    <row r="54" spans="1:6" ht="15">
      <c r="A54" s="162"/>
      <c r="B54" s="515" t="s">
        <v>140</v>
      </c>
      <c r="C54" s="515"/>
      <c r="D54" s="515"/>
      <c r="E54" s="515"/>
    </row>
    <row r="55" spans="1:6">
      <c r="B55" s="163" t="s">
        <v>218</v>
      </c>
    </row>
  </sheetData>
  <mergeCells count="27">
    <mergeCell ref="B54:E54"/>
    <mergeCell ref="F10:F14"/>
    <mergeCell ref="B16:B17"/>
    <mergeCell ref="B20:B24"/>
    <mergeCell ref="B25:B29"/>
    <mergeCell ref="B32:B34"/>
    <mergeCell ref="D32:D33"/>
    <mergeCell ref="E32:E33"/>
    <mergeCell ref="B10:B14"/>
    <mergeCell ref="D10:D14"/>
    <mergeCell ref="E10:E14"/>
    <mergeCell ref="B35:B36"/>
    <mergeCell ref="A51:C51"/>
    <mergeCell ref="A41:A46"/>
    <mergeCell ref="A1:F1"/>
    <mergeCell ref="C3:F3"/>
    <mergeCell ref="A53:B53"/>
    <mergeCell ref="B8:C8"/>
    <mergeCell ref="A10:A14"/>
    <mergeCell ref="A4:E4"/>
    <mergeCell ref="A5:E5"/>
    <mergeCell ref="A6:E6"/>
    <mergeCell ref="B41:B45"/>
    <mergeCell ref="D41:D45"/>
    <mergeCell ref="E41:E45"/>
    <mergeCell ref="F41:F45"/>
    <mergeCell ref="A39:C39"/>
  </mergeCells>
  <printOptions horizontalCentered="1"/>
  <pageMargins left="0.28999999999999998" right="0.2" top="0.32" bottom="0.3" header="0.31496062992125984" footer="0.31496062992125984"/>
  <pageSetup paperSize="9" fitToHeight="0" orientation="portrait" horizontalDpi="0" verticalDpi="0" r:id="rId1"/>
  <colBreaks count="1" manualBreakCount="1">
    <brk id="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topLeftCell="A4" zoomScaleNormal="100" workbookViewId="0">
      <selection activeCell="C9" sqref="A9:XFD18"/>
    </sheetView>
  </sheetViews>
  <sheetFormatPr defaultRowHeight="14.25"/>
  <cols>
    <col min="1" max="1" width="9.140625" style="163"/>
    <col min="2" max="2" width="51.85546875" style="163" bestFit="1" customWidth="1"/>
    <col min="3" max="3" width="36.140625" style="163" bestFit="1" customWidth="1"/>
    <col min="4" max="5" width="10.28515625" style="163" bestFit="1" customWidth="1"/>
    <col min="6" max="6" width="12.5703125" style="163" bestFit="1" customWidth="1"/>
    <col min="7" max="16384" width="9.140625" style="163"/>
  </cols>
  <sheetData>
    <row r="1" spans="1:6" ht="15">
      <c r="A1" s="490" t="s">
        <v>138</v>
      </c>
      <c r="B1" s="490"/>
      <c r="C1" s="490"/>
      <c r="D1" s="490"/>
      <c r="E1" s="490"/>
      <c r="F1" s="490"/>
    </row>
    <row r="2" spans="1:6" ht="15">
      <c r="A2" s="155"/>
      <c r="B2" s="156"/>
      <c r="C2" s="155"/>
      <c r="D2" s="155"/>
      <c r="E2" s="155"/>
      <c r="F2" s="155"/>
    </row>
    <row r="3" spans="1:6" ht="15">
      <c r="A3" s="157"/>
      <c r="B3" s="158"/>
      <c r="C3" s="529" t="s">
        <v>141</v>
      </c>
      <c r="D3" s="530"/>
      <c r="E3" s="530"/>
      <c r="F3" s="531"/>
    </row>
    <row r="4" spans="1:6" ht="18">
      <c r="A4" s="497" t="s">
        <v>139</v>
      </c>
      <c r="B4" s="498"/>
      <c r="C4" s="498"/>
      <c r="D4" s="498"/>
      <c r="E4" s="499"/>
      <c r="F4" s="165"/>
    </row>
    <row r="5" spans="1:6" ht="15">
      <c r="A5" s="500" t="s">
        <v>86</v>
      </c>
      <c r="B5" s="501"/>
      <c r="C5" s="501"/>
      <c r="D5" s="501"/>
      <c r="E5" s="501"/>
      <c r="F5" s="155"/>
    </row>
    <row r="6" spans="1:6" ht="15">
      <c r="A6" s="502" t="s">
        <v>107</v>
      </c>
      <c r="B6" s="503"/>
      <c r="C6" s="503"/>
      <c r="D6" s="503"/>
      <c r="E6" s="504"/>
      <c r="F6" s="166"/>
    </row>
    <row r="8" spans="1:6" ht="33">
      <c r="A8" s="183" t="s">
        <v>0</v>
      </c>
      <c r="B8" s="495" t="s">
        <v>1</v>
      </c>
      <c r="C8" s="495"/>
      <c r="D8" s="184" t="s">
        <v>38</v>
      </c>
      <c r="E8" s="185" t="s">
        <v>87</v>
      </c>
      <c r="F8" s="186" t="s">
        <v>88</v>
      </c>
    </row>
    <row r="9" spans="1:6" ht="15">
      <c r="A9" s="522">
        <v>1</v>
      </c>
      <c r="B9" s="525" t="s">
        <v>114</v>
      </c>
      <c r="C9" s="167" t="s">
        <v>115</v>
      </c>
      <c r="D9" s="506">
        <v>250000</v>
      </c>
      <c r="E9" s="509">
        <v>16</v>
      </c>
      <c r="F9" s="526">
        <f>E9*D9</f>
        <v>4000000</v>
      </c>
    </row>
    <row r="10" spans="1:6" ht="15">
      <c r="A10" s="523"/>
      <c r="B10" s="505"/>
      <c r="C10" s="168" t="s">
        <v>116</v>
      </c>
      <c r="D10" s="507"/>
      <c r="E10" s="510"/>
      <c r="F10" s="527"/>
    </row>
    <row r="11" spans="1:6" ht="15">
      <c r="A11" s="523"/>
      <c r="B11" s="505"/>
      <c r="C11" s="167" t="s">
        <v>117</v>
      </c>
      <c r="D11" s="507"/>
      <c r="E11" s="510"/>
      <c r="F11" s="527"/>
    </row>
    <row r="12" spans="1:6" ht="15">
      <c r="A12" s="523"/>
      <c r="B12" s="505"/>
      <c r="C12" s="167" t="s">
        <v>118</v>
      </c>
      <c r="D12" s="507"/>
      <c r="E12" s="510"/>
      <c r="F12" s="527"/>
    </row>
    <row r="13" spans="1:6" ht="15">
      <c r="A13" s="523"/>
      <c r="B13" s="505"/>
      <c r="C13" s="167" t="s">
        <v>119</v>
      </c>
      <c r="D13" s="508"/>
      <c r="E13" s="511"/>
      <c r="F13" s="528"/>
    </row>
    <row r="14" spans="1:6" ht="16.5">
      <c r="A14" s="524"/>
      <c r="B14" s="175"/>
      <c r="C14" s="170" t="s">
        <v>123</v>
      </c>
      <c r="D14" s="174">
        <v>100000</v>
      </c>
      <c r="E14" s="172">
        <v>16</v>
      </c>
      <c r="F14" s="173">
        <f t="shared" ref="F14:F15" si="0">E14*D14</f>
        <v>1600000</v>
      </c>
    </row>
    <row r="15" spans="1:6" ht="16.5">
      <c r="A15" s="169">
        <v>2</v>
      </c>
      <c r="B15" s="176" t="s">
        <v>60</v>
      </c>
      <c r="C15" s="170" t="s">
        <v>124</v>
      </c>
      <c r="D15" s="171">
        <v>100000</v>
      </c>
      <c r="E15" s="177">
        <v>16</v>
      </c>
      <c r="F15" s="173">
        <f t="shared" si="0"/>
        <v>1600000</v>
      </c>
    </row>
    <row r="16" spans="1:6" ht="16.5">
      <c r="A16" s="169">
        <v>3</v>
      </c>
      <c r="B16" s="176" t="s">
        <v>62</v>
      </c>
      <c r="C16" s="170" t="s">
        <v>133</v>
      </c>
      <c r="D16" s="171">
        <v>85000</v>
      </c>
      <c r="E16" s="172">
        <v>16</v>
      </c>
      <c r="F16" s="173">
        <f>E16*D16</f>
        <v>1360000</v>
      </c>
    </row>
    <row r="17" spans="1:6" ht="16.5">
      <c r="A17" s="169">
        <v>4</v>
      </c>
      <c r="B17" s="176" t="s">
        <v>61</v>
      </c>
      <c r="C17" s="170" t="s">
        <v>132</v>
      </c>
      <c r="D17" s="171">
        <v>135000</v>
      </c>
      <c r="E17" s="177">
        <v>16</v>
      </c>
      <c r="F17" s="173">
        <f>E17*D17</f>
        <v>2160000</v>
      </c>
    </row>
    <row r="18" spans="1:6" ht="16.5">
      <c r="A18" s="169">
        <v>5</v>
      </c>
      <c r="B18" s="187" t="s">
        <v>28</v>
      </c>
      <c r="C18" s="188"/>
      <c r="D18" s="174" t="s">
        <v>64</v>
      </c>
      <c r="E18" s="174" t="s">
        <v>64</v>
      </c>
      <c r="F18" s="174" t="s">
        <v>64</v>
      </c>
    </row>
    <row r="19" spans="1:6" ht="16.5">
      <c r="A19" s="495" t="s">
        <v>65</v>
      </c>
      <c r="B19" s="495"/>
      <c r="C19" s="495"/>
      <c r="D19" s="184">
        <f>SUM(D9:D18)</f>
        <v>670000</v>
      </c>
      <c r="E19" s="184"/>
      <c r="F19" s="184">
        <f>SUM(F9:F18)</f>
        <v>10720000</v>
      </c>
    </row>
  </sheetData>
  <mergeCells count="12">
    <mergeCell ref="B8:C8"/>
    <mergeCell ref="A9:A14"/>
    <mergeCell ref="A1:F1"/>
    <mergeCell ref="C3:F3"/>
    <mergeCell ref="A4:E4"/>
    <mergeCell ref="A5:E5"/>
    <mergeCell ref="A6:E6"/>
    <mergeCell ref="A19:C19"/>
    <mergeCell ref="B9:B13"/>
    <mergeCell ref="D9:D13"/>
    <mergeCell ref="E9:E13"/>
    <mergeCell ref="F9:F13"/>
  </mergeCells>
  <pageMargins left="0.7" right="0.7" top="0.75" bottom="0.75" header="0.3" footer="0.3"/>
  <pageSetup scale="6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Thiện Phước</vt:lpstr>
      <vt:lpstr>HK</vt:lpstr>
      <vt:lpstr>TN</vt:lpstr>
      <vt:lpstr>BAO GIA Đ2</vt:lpstr>
      <vt:lpstr>báo gia nn</vt:lpstr>
      <vt:lpstr>199Đ1</vt:lpstr>
      <vt:lpstr>199Đ2</vt:lpstr>
      <vt:lpstr>TP</vt:lpstr>
      <vt:lpstr>T.PHUOC2</vt:lpstr>
      <vt:lpstr>'199Đ2'!Print_Area</vt:lpstr>
      <vt:lpstr>'BAO GIA Đ2'!Print_Area</vt:lpstr>
      <vt:lpstr>'báo gia nn'!Print_Area</vt:lpstr>
      <vt:lpstr>HK!Print_Area</vt:lpstr>
      <vt:lpstr>TN!Print_Area</vt:lpstr>
      <vt:lpstr>TP!Print_Area</vt:lpstr>
      <vt:lpstr>'Thiện Phước'!Print_Area</vt:lpstr>
      <vt:lpstr>HK!Print_Titles</vt:lpstr>
      <vt:lpstr>TN!Print_Titles</vt:lpstr>
      <vt:lpstr>TP!Print_Titles</vt:lpstr>
      <vt:lpstr>'Thiện Phước'!Print_Titles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Administrator</cp:lastModifiedBy>
  <cp:lastPrinted>2025-03-31T04:15:14Z</cp:lastPrinted>
  <dcterms:created xsi:type="dcterms:W3CDTF">2018-03-14T00:38:01Z</dcterms:created>
  <dcterms:modified xsi:type="dcterms:W3CDTF">2025-03-31T06:13:30Z</dcterms:modified>
</cp:coreProperties>
</file>