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G:\SƯƠNG 2024\1. KSK DOANH NGHIỆP 2024\THANG 7\2.FPT  Lãnh đạo - 96\"/>
    </mc:Choice>
  </mc:AlternateContent>
  <bookViews>
    <workbookView xWindow="-120" yWindow="-120" windowWidth="19440" windowHeight="15000" firstSheet="1" activeTab="1"/>
  </bookViews>
  <sheets>
    <sheet name="Goi NV TỔNG" sheetId="7" state="hidden" r:id="rId1"/>
    <sheet name="L4A" sheetId="10" r:id="rId2"/>
    <sheet name="L4B" sheetId="15" r:id="rId3"/>
    <sheet name="L5+A" sheetId="11" r:id="rId4"/>
    <sheet name="L5+B" sheetId="16" r:id="rId5"/>
    <sheet name="gói chồng nguyet" sheetId="12" state="hidden" r:id="rId6"/>
  </sheets>
  <externalReferences>
    <externalReference r:id="rId7"/>
  </externalReferences>
  <definedNames>
    <definedName name="Milestone_Marker">'[1]Plan KSK 2021'!$E$4</definedName>
    <definedName name="_xlnm.Print_Area" localSheetId="5">'gói chồng nguyet'!$A$1:$F$36</definedName>
    <definedName name="Project_Start">'[1]Plan KSK 2021'!$E$2</definedName>
    <definedName name="Scrolling_Increment">'[1]Plan KSK 2021'!$E$3</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57" i="16" l="1"/>
  <c r="F57" i="16"/>
  <c r="H42" i="10"/>
  <c r="G42" i="10"/>
  <c r="G42" i="15"/>
  <c r="F42" i="15"/>
  <c r="G56" i="11"/>
  <c r="F56" i="11"/>
  <c r="F36" i="12" l="1"/>
  <c r="D14" i="7" l="1"/>
  <c r="C14" i="7"/>
  <c r="D33" i="7"/>
  <c r="C33" i="7"/>
  <c r="D62" i="7"/>
  <c r="C62" i="7"/>
  <c r="D73" i="7"/>
  <c r="C73" i="7"/>
  <c r="C77" i="7" s="1"/>
  <c r="D77" i="7" l="1"/>
</calcChain>
</file>

<file path=xl/sharedStrings.xml><?xml version="1.0" encoding="utf-8"?>
<sst xmlns="http://schemas.openxmlformats.org/spreadsheetml/2006/main" count="799" uniqueCount="246">
  <si>
    <t>Ghi chú</t>
  </si>
  <si>
    <t>BẢNG BÁO GIÁ GÓI KHÁM SỨC KHỎE TỔNG QUÁT</t>
  </si>
  <si>
    <t>* Lưu ý:</t>
  </si>
  <si>
    <t xml:space="preserve">     . Ngoài các hạng mục báo giá nếu trên, Quý Công ty/Đơn vị nếu cần làm thêm các hạng mục khác về tất cả như:  Chẩn đoán hình ảnh, xét nghiệm,…. Xin Quý Công ty/Đơn vị vui lòng liên hệ lại Trung tâm Y Khoa Kỷ Thuật Cao  để được báo giá chi tiết và giải đáp tất cả.</t>
  </si>
  <si>
    <t>* Giá này dành cho những dịch vụ thực hiện ngay tại Thiện Nhân Đà nẵng. Nếu đơn vị yêu cầu tổ chức khám tại chỗ thì tùy từng trường hợp sẽ thương thảo giá phù hợp.</t>
  </si>
  <si>
    <t xml:space="preserve">     . Trung tâm rất hân hạnh được hợp tác với Quý Công ty/Đơn vị và Quý khách hàng trong lĩnh vực đồng hành chăm sóc sức khỏe.</t>
  </si>
  <si>
    <t xml:space="preserve">     . Kính mong sự hỗ trợ và tạo điều kiện của Quý lãnh đạo Công ty/Đơn vị.</t>
  </si>
  <si>
    <t xml:space="preserve">     . Kính chúc sức khỏe và trân trọng cảm ơn!</t>
  </si>
  <si>
    <t>** Mọi thông tin xin vui lòng liên hệ: Phòng Kinh Doanh</t>
  </si>
  <si>
    <t>. Điện thoại: 02363. 828489  / 02362.525379</t>
  </si>
  <si>
    <t>. Email: thiennhanhospital@gmail.com</t>
  </si>
  <si>
    <t>Kính gửi: Quý Công Ty/ Đơn vị</t>
  </si>
  <si>
    <t>Công ty cổ phần Thiện Nhân Đà Nẵng xin gửi đến Quý Công ty/Đơn vị bảng báo giá các danh mục khám (Bao gồm các hạng mục khám bệnh và các xét nghiệm) của gói khám sức khỏe tổng quát định kỳ như sau:</t>
  </si>
  <si>
    <t>STT</t>
  </si>
  <si>
    <t xml:space="preserve">     . Đơn giá trên đã bao gồm hóa đơn tài chính (không chịu thuế VAT).</t>
  </si>
  <si>
    <t xml:space="preserve">CÔNG TY CỔ PHẦN BỆNH VIỆN THIỆN NHÂN ĐÀ NẴNG 
Số 276-278-280 Đống Đa - P Thanh Bình -Thành Phố Đà Nẵng 
Điện Thoại : 0236.828489 - 0236. 568988 
Email : Thiennhanhospital@gmail.com
</t>
  </si>
  <si>
    <t xml:space="preserve">     . Báo giá này có hiệu lực kể từ ngày báo giá cho đến hết năm 2023</t>
  </si>
  <si>
    <t>. Ms Diệp ( PGĐ.KD) : 0937 334 583</t>
  </si>
  <si>
    <t>Nam</t>
  </si>
  <si>
    <t xml:space="preserve">Danh mục khám </t>
  </si>
  <si>
    <t>Đơn giá</t>
  </si>
  <si>
    <t>Nữ</t>
  </si>
  <si>
    <t xml:space="preserve">I </t>
  </si>
  <si>
    <t>Danh mục khám, Chẩn đoán hình ảnh</t>
  </si>
  <si>
    <t xml:space="preserve">Khám tổng quát: </t>
  </si>
  <si>
    <t>- Nội tổng quát: Đo chiều cao, cân nặng, đo mạch, huyết áp, khám tim mạch, hô hấp, tiêu hoá,da liễu...</t>
  </si>
  <si>
    <t>- Khám mắt: Đo thị lực, các bệnh về mắt.</t>
  </si>
  <si>
    <t>- Khám Răng Hàm Mặt.</t>
  </si>
  <si>
    <t>- Khám Tai Mũi Họng.</t>
  </si>
  <si>
    <r>
      <t xml:space="preserve">- </t>
    </r>
    <r>
      <rPr>
        <b/>
        <i/>
        <sz val="12"/>
        <color rgb="FF000000"/>
        <rFont val="Times New Roman"/>
        <family val="1"/>
      </rPr>
      <t>Tổng kết hồ sơ, kết luận, tư vấn sức khoẻ.</t>
    </r>
  </si>
  <si>
    <t>Tặng kèm</t>
  </si>
  <si>
    <t>Khám phụ khoa</t>
  </si>
  <si>
    <t>Soi tươi dịch âm đạo</t>
  </si>
  <si>
    <r>
      <t>XN sớm ung thư cổ tử cung (</t>
    </r>
    <r>
      <rPr>
        <i/>
        <sz val="12"/>
        <color rgb="FF000000"/>
        <rFont val="Times New Roman"/>
        <family val="1"/>
      </rPr>
      <t>Pap’smear- Tế bào âm đạo</t>
    </r>
    <r>
      <rPr>
        <sz val="12"/>
        <color rgb="FF000000"/>
        <rFont val="Times New Roman"/>
        <family val="1"/>
      </rPr>
      <t>)</t>
    </r>
  </si>
  <si>
    <r>
      <t xml:space="preserve">Siêu âm bụng tổng quát màu: </t>
    </r>
    <r>
      <rPr>
        <i/>
        <sz val="12"/>
        <color rgb="FF000000"/>
        <rFont val="Times New Roman"/>
        <family val="1"/>
      </rPr>
      <t>Gan, mật, lách, tụy, thận, niệu  quản, bàng quang, phần phụ</t>
    </r>
  </si>
  <si>
    <t>Siêu âm tuyến giáp màu</t>
  </si>
  <si>
    <t>Siêu âm tuyến vú màu</t>
  </si>
  <si>
    <t>Điện tim 3 cần</t>
  </si>
  <si>
    <r>
      <t xml:space="preserve">X quang tim phổi thẳng kỹ thuật số </t>
    </r>
    <r>
      <rPr>
        <i/>
        <sz val="12"/>
        <color rgb="FF000000"/>
        <rFont val="Times New Roman"/>
        <family val="1"/>
      </rPr>
      <t xml:space="preserve">(lắp đặt phòng chì tại khu vực khám) </t>
    </r>
  </si>
  <si>
    <t>X quang cột sống thắt lưng T-N</t>
  </si>
  <si>
    <t>X quang cột sống cổ T-N</t>
  </si>
  <si>
    <t xml:space="preserve">Đo loãng xương gót chân 1 bên </t>
  </si>
  <si>
    <t>Khuyến cáo với KH&gt;40 tuổi</t>
  </si>
  <si>
    <t>Đo tật khúc xạ</t>
  </si>
  <si>
    <t>II</t>
  </si>
  <si>
    <t>Danh mục xét nghiệm :</t>
  </si>
  <si>
    <r>
      <t>Tổng phân tích máu 18 chỉ số (</t>
    </r>
    <r>
      <rPr>
        <i/>
        <sz val="12"/>
        <color rgb="FF000000"/>
        <rFont val="Times New Roman"/>
        <family val="1"/>
      </rPr>
      <t>Hồng cầu, bạch cầu…</t>
    </r>
    <r>
      <rPr>
        <sz val="12"/>
        <color rgb="FF000000"/>
        <rFont val="Times New Roman"/>
        <family val="1"/>
      </rPr>
      <t>)</t>
    </r>
  </si>
  <si>
    <t>Tổng phân tích nước tiểu</t>
  </si>
  <si>
    <r>
      <t>Đường máu (</t>
    </r>
    <r>
      <rPr>
        <i/>
        <sz val="12"/>
        <color rgb="FF000000"/>
        <rFont val="Times New Roman"/>
        <family val="1"/>
      </rPr>
      <t>Glucosse</t>
    </r>
    <r>
      <rPr>
        <sz val="12"/>
        <color rgb="FF000000"/>
        <rFont val="Times New Roman"/>
        <family val="1"/>
      </rPr>
      <t>)</t>
    </r>
  </si>
  <si>
    <t>HBA1C (theo dõi tiểu đường)</t>
  </si>
  <si>
    <r>
      <t>Acid Uric (</t>
    </r>
    <r>
      <rPr>
        <i/>
        <sz val="12"/>
        <color rgb="FF000000"/>
        <rFont val="Times New Roman"/>
        <family val="1"/>
      </rPr>
      <t>Chẩn đoán bệnh Goute</t>
    </r>
    <r>
      <rPr>
        <sz val="12"/>
        <color rgb="FF000000"/>
        <rFont val="Times New Roman"/>
        <family val="1"/>
      </rPr>
      <t>)</t>
    </r>
  </si>
  <si>
    <t>Mỡ máu (4 thành phần)</t>
  </si>
  <si>
    <t>6,1</t>
  </si>
  <si>
    <t>Triglycerid</t>
  </si>
  <si>
    <t>6,2</t>
  </si>
  <si>
    <t>Cholesterol</t>
  </si>
  <si>
    <t>6,3</t>
  </si>
  <si>
    <t>HDL-Cholesterol (mỡ có lợi)</t>
  </si>
  <si>
    <t>6,4</t>
  </si>
  <si>
    <t>LDL-Cholesterol (mỡ có hại)</t>
  </si>
  <si>
    <t>Chức năng gan</t>
  </si>
  <si>
    <t>7,1</t>
  </si>
  <si>
    <t>SGOT</t>
  </si>
  <si>
    <t>7,2</t>
  </si>
  <si>
    <t>SGPT</t>
  </si>
  <si>
    <t>7,3</t>
  </si>
  <si>
    <t>GGT (Độc tố gan)</t>
  </si>
  <si>
    <t>Chức năng thận:</t>
  </si>
  <si>
    <t>8,1</t>
  </si>
  <si>
    <t>Ure</t>
  </si>
  <si>
    <t>8,2</t>
  </si>
  <si>
    <t>Creatinin</t>
  </si>
  <si>
    <t>HBsAg (viêm gan B) test nhanh</t>
  </si>
  <si>
    <t>HBsAb (kháng thể viêm gan B) test nhanh</t>
  </si>
  <si>
    <t>Fe (sắt huyết thanh)</t>
  </si>
  <si>
    <t>HBV-DNA (đếm số lượng virut viêm gan B)</t>
  </si>
  <si>
    <t>HCVAb test nhanh (Viêm gan C)</t>
  </si>
  <si>
    <t>Anti HAV IgM(viêm gan A)</t>
  </si>
  <si>
    <t>HIV test nhanh</t>
  </si>
  <si>
    <r>
      <t xml:space="preserve">Chức năng tuyến giáp: </t>
    </r>
    <r>
      <rPr>
        <i/>
        <sz val="12"/>
        <color rgb="FF000000"/>
        <rFont val="Times New Roman"/>
        <family val="1"/>
      </rPr>
      <t>T3, FT4, TSH</t>
    </r>
  </si>
  <si>
    <t>Nhóm máu ABO</t>
  </si>
  <si>
    <t>Nhóm máu RH</t>
  </si>
  <si>
    <t>Canxi toàn phần</t>
  </si>
  <si>
    <t>III</t>
  </si>
  <si>
    <t>Các xét nghiệm tầm soát sớm ung thư</t>
  </si>
  <si>
    <r>
      <t xml:space="preserve">Gan </t>
    </r>
    <r>
      <rPr>
        <i/>
        <sz val="12"/>
        <color rgb="FF000000"/>
        <rFont val="Times New Roman"/>
        <family val="1"/>
      </rPr>
      <t>(AFP) total</t>
    </r>
  </si>
  <si>
    <r>
      <t xml:space="preserve">Tiền liệt tuyến </t>
    </r>
    <r>
      <rPr>
        <i/>
        <sz val="12"/>
        <color rgb="FF000000"/>
        <rFont val="Times New Roman"/>
        <family val="1"/>
      </rPr>
      <t>(PSA Toltal)</t>
    </r>
  </si>
  <si>
    <r>
      <t xml:space="preserve">Đại tràng </t>
    </r>
    <r>
      <rPr>
        <i/>
        <sz val="12"/>
        <color rgb="FF000000"/>
        <rFont val="Times New Roman"/>
        <family val="1"/>
      </rPr>
      <t>(CEA) test</t>
    </r>
  </si>
  <si>
    <r>
      <t>Dạ dày (</t>
    </r>
    <r>
      <rPr>
        <i/>
        <sz val="12"/>
        <color rgb="FF000000"/>
        <rFont val="Times New Roman"/>
        <family val="1"/>
      </rPr>
      <t>CA 72-4</t>
    </r>
    <r>
      <rPr>
        <sz val="12"/>
        <color rgb="FF000000"/>
        <rFont val="Times New Roman"/>
        <family val="1"/>
      </rPr>
      <t>)</t>
    </r>
  </si>
  <si>
    <r>
      <t xml:space="preserve">Tuyến tụy, Mật </t>
    </r>
    <r>
      <rPr>
        <i/>
        <sz val="12"/>
        <color rgb="FF000000"/>
        <rFont val="Times New Roman"/>
        <family val="1"/>
      </rPr>
      <t>(CA 19-9)</t>
    </r>
  </si>
  <si>
    <r>
      <t xml:space="preserve">Tuyến vú </t>
    </r>
    <r>
      <rPr>
        <i/>
        <sz val="12"/>
        <color rgb="FF000000"/>
        <rFont val="Times New Roman"/>
        <family val="1"/>
      </rPr>
      <t>(CA-153)</t>
    </r>
  </si>
  <si>
    <r>
      <t>Buồng trứng</t>
    </r>
    <r>
      <rPr>
        <i/>
        <sz val="12"/>
        <color rgb="FF000000"/>
        <rFont val="Times New Roman"/>
        <family val="1"/>
      </rPr>
      <t xml:space="preserve"> (CA-125)</t>
    </r>
  </si>
  <si>
    <r>
      <t xml:space="preserve">Tế bào lớn ở Phổi </t>
    </r>
    <r>
      <rPr>
        <i/>
        <sz val="12"/>
        <color rgb="FF000000"/>
        <rFont val="Times New Roman"/>
        <family val="1"/>
      </rPr>
      <t>( CYFRA 21-1)</t>
    </r>
  </si>
  <si>
    <t>Tế bào nhỏ ở Phổi (NSE)</t>
  </si>
  <si>
    <r>
      <t xml:space="preserve">Tế bào vảy (Thực quản, Vòm họng) </t>
    </r>
    <r>
      <rPr>
        <i/>
        <sz val="12"/>
        <color rgb="FF000000"/>
        <rFont val="Times New Roman"/>
        <family val="1"/>
      </rPr>
      <t>SCC</t>
    </r>
  </si>
  <si>
    <t>IV</t>
  </si>
  <si>
    <t>Bổ sung</t>
  </si>
  <si>
    <t>Siêu âm tim 2D</t>
  </si>
  <si>
    <t>Áp dụng cả trường hợp khám ngoại viện, nội viện</t>
  </si>
  <si>
    <t>Siêu âm tim 4D</t>
  </si>
  <si>
    <t>Chỉ áp dụng trường hợp khám nội viện</t>
  </si>
  <si>
    <t>Siêu âm mạch máu (động mạch cảnh đốt sống hoặc siêu tâm tĩnh mạch chi dưới)</t>
  </si>
  <si>
    <t>TỔNG CỘNG CÁC HẠNG MỤC KHÁM</t>
  </si>
  <si>
    <t>Tên dịch vụ</t>
  </si>
  <si>
    <t>Bình thường thì sau bao lâu nên kiểm tra lại</t>
  </si>
  <si>
    <t>KSK_Khám Nội Đa Khoa Tổng Quát</t>
  </si>
  <si>
    <t>KSK_Kiểm tra huyết áp, cân nặng</t>
  </si>
  <si>
    <t>KSK_Kiểm Tra Thị Lực</t>
  </si>
  <si>
    <t>1 năm</t>
  </si>
  <si>
    <t>KSK_Khám thị lực</t>
  </si>
  <si>
    <t>KSK_Khám kiểm tra răng miệng</t>
  </si>
  <si>
    <t>KSK_Kiểm tra TMH</t>
  </si>
  <si>
    <t>KSK_Khám phụ khoa, khám vú</t>
  </si>
  <si>
    <t>Tổng phân tích tế bào máu ngoại vi (bằng máy đếm laser)</t>
  </si>
  <si>
    <t>Không</t>
  </si>
  <si>
    <t xml:space="preserve">Định lượng Calci ion hoá </t>
  </si>
  <si>
    <t>Định lượng Cholesterol</t>
  </si>
  <si>
    <t>3 tháng</t>
  </si>
  <si>
    <t>Định lượng Triglycerid</t>
  </si>
  <si>
    <t>Định lượng HDL-C (High density lipoprotein Cholesterol)</t>
  </si>
  <si>
    <t>Định lượng LDL - C (Low density lipoprotein Cholesterol)</t>
  </si>
  <si>
    <t>Đo hoạt độ AST (GOT)</t>
  </si>
  <si>
    <t>6 tháng</t>
  </si>
  <si>
    <t>Đo hoạt độ ALT (GPT)</t>
  </si>
  <si>
    <t>Đo hoạt độ GGT (Gama Glutamyl Transferase)</t>
  </si>
  <si>
    <t>HBsAb định lượng</t>
  </si>
  <si>
    <t>Định lượng FT4 (Free Thyroxine)</t>
  </si>
  <si>
    <t>Định lượng TSH (Thyroid Stimulating hormone)</t>
  </si>
  <si>
    <t>Định lượng FT3 (Free Triiodothyronine)</t>
  </si>
  <si>
    <t>Định lượng Creatinin</t>
  </si>
  <si>
    <t>Định lượng Ure</t>
  </si>
  <si>
    <t>Định lượng Axit uric</t>
  </si>
  <si>
    <t>Định lượng Glucose</t>
  </si>
  <si>
    <t>Định lượng PSA toàn phần (Total prostate-Specific Antigen)</t>
  </si>
  <si>
    <t>12 tháng</t>
  </si>
  <si>
    <t>Định lượng PSA tự do (Free  prostate-Specific Antigen)</t>
  </si>
  <si>
    <t>Vi khuẩn nhuộm soi ( dịch âm đạo nữ)</t>
  </si>
  <si>
    <t>Xét nghiệm tế bào học bằng phương pháp Thin Prep</t>
  </si>
  <si>
    <t>Tổng phân tích nước tiểu (Bằng máy tự động)</t>
  </si>
  <si>
    <t>Chụp Xquang ngực thẳng</t>
  </si>
  <si>
    <t>Siêu âm ổ bung  (tổng quát)</t>
  </si>
  <si>
    <t>Siêu âm tiền liệt tuyến qua đường bụng</t>
  </si>
  <si>
    <t>Siêu âm tử cung buồng trứng qua đường bụng</t>
  </si>
  <si>
    <t>Siêu âm tuyến giáp</t>
  </si>
  <si>
    <t>Điện tim thường</t>
  </si>
  <si>
    <t xml:space="preserve">CT ngực liều thấp  </t>
  </si>
  <si>
    <t>KSK_Da liễu</t>
  </si>
  <si>
    <t>Định lượng HbA1c</t>
  </si>
  <si>
    <t>Định lượng AFP (Alpha Fetoproteine)</t>
  </si>
  <si>
    <t>Định lượng CA 125 (cancer antigen 125)</t>
  </si>
  <si>
    <t>HCV Ab miễn dịch tự động</t>
  </si>
  <si>
    <t>Định lượng SCC (Squamous cell carcinoma antigen)</t>
  </si>
  <si>
    <t>Định lượng CA 19 - 9 (Carbohydrate Antigen 19-9)</t>
  </si>
  <si>
    <t>Định lượng CEA (Carcino Embryonic Antigen)</t>
  </si>
  <si>
    <t>Định lượng Cyfra 21- 1</t>
  </si>
  <si>
    <t>Định lượng CA 15 - 3 (Cancer Antigen 15- 3)</t>
  </si>
  <si>
    <t>Siêu âm màu tuyến vú (Tầm soát 3D)</t>
  </si>
  <si>
    <t>Siêu âm tim, màng tim qua thành ngực (4D)</t>
  </si>
  <si>
    <t>Siêu âm động mạch cảnh đốt sống</t>
  </si>
  <si>
    <t>Test hơi thở phát hiện vi khuẩn HP trong dạ dày không xâm lấn</t>
  </si>
  <si>
    <t>MRI sọ não không có cản quang (MRI 3.0 Tesla -Lumia - simen)</t>
  </si>
  <si>
    <t>Chụp Nhũ ảnh 3D</t>
  </si>
  <si>
    <t>Đo xơ hóa gan</t>
  </si>
  <si>
    <t>Độ lọc cầu thận - eGFR (MDRD)</t>
  </si>
  <si>
    <t xml:space="preserve">Nội soi dạ dày không đau (Máy Pentax EPK 3000 có chế độ tầm soát ung thư ISCAN - Nhật) 
Đã bao gồm chi phí kiểm tra đông máu trước nội soi
</t>
  </si>
  <si>
    <t>Nội soi dạ dày + Nội soi đại tràng không đau (Máy Pentax EPK 3000 có chế độ tầm soát ung thư ISCAN - Nhật)
Đã bao gồm chi phí kiểm tra đông máu trước nội soi</t>
  </si>
  <si>
    <t>Siêu âm bụng</t>
  </si>
  <si>
    <t>T3</t>
  </si>
  <si>
    <t>XN bộ giáp</t>
  </si>
  <si>
    <t>Chồng</t>
  </si>
  <si>
    <t>Mẹ</t>
  </si>
  <si>
    <t>Miễn phí</t>
  </si>
  <si>
    <t>Test máu đông</t>
  </si>
  <si>
    <t xml:space="preserve">Nội soi dạ dày không đau </t>
  </si>
  <si>
    <t xml:space="preserve">Định lượng TSH </t>
  </si>
  <si>
    <t xml:space="preserve">Định lượng FT4 </t>
  </si>
  <si>
    <t xml:space="preserve">Đo hoạt độ GGT </t>
  </si>
  <si>
    <t>Đo hoạt độ ALT</t>
  </si>
  <si>
    <t>Đo xơ hoá gan</t>
  </si>
  <si>
    <t>Thiện Nhân tặng kèm</t>
  </si>
  <si>
    <t>TỔNG CỘNG</t>
  </si>
  <si>
    <t>Chụp X quang</t>
  </si>
  <si>
    <t>Điện tim đồ</t>
  </si>
  <si>
    <t>Định lượng PSA toàn phần (Total &amp; free prostate-Specific Antigen)</t>
  </si>
  <si>
    <t>Đo điện tim</t>
  </si>
  <si>
    <r>
      <t xml:space="preserve">X quang tim phổi thẳng kỹ thuật số </t>
    </r>
    <r>
      <rPr>
        <i/>
        <sz val="12"/>
        <rFont val="Times New Roman"/>
        <family val="1"/>
      </rPr>
      <t xml:space="preserve">(lắp đặt phòng chì tại khu vực khám) </t>
    </r>
  </si>
  <si>
    <t>Nội soi dạ dày không đau (Máy Pentax EPK 3000 có chế độ tầm soát ung thư ISCAN - Nhật) 
Đã bao gồm chi phí kiểm tra đông máu trước nội soi</t>
  </si>
  <si>
    <t>Fe</t>
  </si>
  <si>
    <t>Siêu âm đàn hồi đo xơ hóa gan, định lượng gan nhiễm mỡ</t>
  </si>
  <si>
    <t>Nội soi họng - thanh quản</t>
  </si>
  <si>
    <t>Phát hiện các bệnh lý về họng và thanh quản</t>
  </si>
  <si>
    <t>Phát hiện sơ bộ các bệnh lý toàn thân (Đo chỉ số cơ thể (BMI), mạch, huyết áp, khám chung tất cả,…..)</t>
  </si>
  <si>
    <t>Phát hiện sơ bộ các bệnh lý về Tai - Mũi - Họng, tư vấn các bệnh lý về viên xoang, thanh quản,….</t>
  </si>
  <si>
    <t>Phát hiện các bệnh lý sơ bộ về Răng,…viêm nướu, sâu răng và các bệnh khác về Răng.</t>
  </si>
  <si>
    <t>Phát hiện các bệnh lý sơ bộ về Mắt, đo mắt,…</t>
  </si>
  <si>
    <t>Phát hiện các bệnh lý sơ bộ da liễu</t>
  </si>
  <si>
    <t>Phát hiện các bệnh lý về sản phụ khoa và vú</t>
  </si>
  <si>
    <t>Phân tích hồng cầu, bạch cầu, tiểu cầu, huyết sắc tố, hematocrit, công thức bạch cầu … để phát hiện các bệnh về máu, viêm nhiễm, thiếu máu…</t>
  </si>
  <si>
    <t>Cholesterol toàn phần</t>
  </si>
  <si>
    <t>1 dạng chất béo</t>
  </si>
  <si>
    <t>Cholesterol có lợi</t>
  </si>
  <si>
    <t>Cholesterol có hại</t>
  </si>
  <si>
    <t>Phát hiện tình trạng viêm gan</t>
  </si>
  <si>
    <t>Phát hiện tình trạng viêm gan do độc gan, đặc biệt do bia rượu.</t>
  </si>
  <si>
    <t>Đánh giá chức năng của tuyến giáp</t>
  </si>
  <si>
    <t>Đánh giá chức năng thận.</t>
  </si>
  <si>
    <t>Đánh giá lượng máu được lọc qua cầu thận trong một đơn vị thời gian</t>
  </si>
  <si>
    <t>Phát hiện bệnh Goutte.</t>
  </si>
  <si>
    <t>Phát hiện các bất thường về đường máu</t>
  </si>
  <si>
    <t>Chỉ điểm ung thư tiền liệt tuyến</t>
  </si>
  <si>
    <t>Xác định có bị nhiễm khuẩn âm đạo, âm hộ và cổ tử cung không.</t>
  </si>
  <si>
    <t>Công nghệ được FDA của Mỹ công nhận là phương pháp tầm soát ung thư cổ tử cung sớm nhất)</t>
  </si>
  <si>
    <t xml:space="preserve">Phát hiện bệnh tiểu đường, các bệnh thận, viêm cầu thận, viêm đường tiết niệu và các bệnh lý của các cơ quan khác trong cơ thể </t>
  </si>
  <si>
    <t>Đánh giá các bất thường ở ổ bụng: gan, thận, mật, tử cung buồng trứng (đối với nữ), tuyến tiền liệt (đối với nam).</t>
  </si>
  <si>
    <t>Phát hiện sớm, chính xác các bệnh lý về tuyến giáp (u tuyến giáp...).</t>
  </si>
  <si>
    <t>Phát hiện sớm các bệnh lý thiếu máu cơ tim, rối loạn nhịp tim</t>
  </si>
  <si>
    <t>Chức năng khám</t>
  </si>
  <si>
    <t>Tầm soát sớm ung thư phổi, u trung thất và bệnh lý mô kẽ phổi…</t>
  </si>
  <si>
    <t>Phát hiện bệnh lý phổi: u phổi, viêm phổi…</t>
  </si>
  <si>
    <t>Đánh giá và phát hiện sớm, chính xác các bệnh lý về tim mạch.</t>
  </si>
  <si>
    <t>Sàng lọc ung thư vú (phát hiện vi vôi hóa và rối loạn cấu trúc mà siêu âm vú không phát hiện được)</t>
  </si>
  <si>
    <t>Phát hiện tình trạng thiếu Calci</t>
  </si>
  <si>
    <t>Phát hiện xơ vữa, hẹp động mạch cảnh là nguyên nhân gây đột quị.</t>
  </si>
  <si>
    <t>Phát hiện các bệnh lý về dạ dày, xác định vi khuẩn HP trong dạ dày và tầm soát ưng thư dạ dày sớm</t>
  </si>
  <si>
    <t xml:space="preserve">Phát hiện tình trạng thoái hóa cột sống, bệnh lý xương cột sống cổ </t>
  </si>
  <si>
    <t xml:space="preserve">Chỉ điểm ung thư vú </t>
  </si>
  <si>
    <t>Phát hiện tình trạng thiếu sắt</t>
  </si>
  <si>
    <t xml:space="preserve"> </t>
  </si>
  <si>
    <t>Phát hiện sớm và theo dõi điều trị bệnh tiểu đường</t>
  </si>
  <si>
    <t>Phát hiện có kháng thể miễn nhiễm viêm gan B hay không? (Định lượng - Nồng độ).</t>
  </si>
  <si>
    <t xml:space="preserve">Chỉ điểm ung thư gan </t>
  </si>
  <si>
    <t xml:space="preserve">Có độ nhạy cao trong tầm soát ung thư buồng trứng ngay từ gia đoạn sớm. </t>
  </si>
  <si>
    <t>Phát hiện định lượng kháng thể virus viêm gan C (Cho biết tình trạng đã nhiễm Virut)</t>
  </si>
  <si>
    <t>Ung thư vòm họng</t>
  </si>
  <si>
    <t>Chỉ điểm ung thư tụy</t>
  </si>
  <si>
    <t xml:space="preserve">Chỉ điểm ung thư phổi tế bào lớn </t>
  </si>
  <si>
    <t>Phát hiện sớm, chính xác các bệnh lý tuyến vú, u vú,…</t>
  </si>
  <si>
    <t>Chụp XQ cột sống thắt lưng thẳng nghiêng kỹ thuật sô (Hãng Fuji - Nhật)</t>
  </si>
  <si>
    <t>Phát hiện tình trạng thoái hóa cột sống, bệnh lý xương cột sống thắt lưng</t>
  </si>
  <si>
    <t>Phát hiện đang có nhiễm vi khuẩn Helicobacter Pylori trong dạ dày</t>
  </si>
  <si>
    <t xml:space="preserve">Chỉ điểm ung thư đường tiêu hóa </t>
  </si>
  <si>
    <t>Phát hiện các bệnh lý về dạ dày, xác định vi khuẩn HP trong dạ dày và tầm soát ưng thư dạ dày sớm + Phát hiện các bệnh lý về đại tràng, và tầm soát ưng thư đại tràng sớm</t>
  </si>
  <si>
    <t>Phát hiện tổn thương não và mạch máu não nội sọ</t>
  </si>
  <si>
    <t>Phát hiện tình trạng thiếu Canxi</t>
  </si>
  <si>
    <t>Siêu âm mạch máu động mạch cảnh đốt sống hoặc siêu tâm tĩnh mạch chi dưới)</t>
  </si>
  <si>
    <t>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</si>
</sst>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3" formatCode="_(* #,##0.00_);_(* \(#,##0.00\);_(* &quot;-&quot;??_);_(@_)"/>
    <numFmt numFmtId="164" formatCode="_-* #,##0.00\ _₫_-;\-* #,##0.00\ _₫_-;_-* &quot;-&quot;??\ _₫_-;_-@_-"/>
    <numFmt numFmtId="165" formatCode="_(* #,##0_);_(* \(#,##0\);_(* &quot;-&quot;??_);_(@_)"/>
    <numFmt numFmtId="166" formatCode="_-* #,##0_-;\-* #,##0_-;_-* &quot;-&quot;??_-;_-@_-"/>
    <numFmt numFmtId="167" formatCode="_-* #,##0\ _₫_-;\-* #,##0\ _₫_-;_-* &quot;-&quot;??\ _₫_-;_-@_-"/>
  </numFmts>
  <fonts count="29" x14ac:knownFonts="1">
    <font>
      <sz val="11"/>
      <color theme="1"/>
      <name val="Calibri"/>
      <family val="2"/>
      <scheme val="minor"/>
    </font>
    <font>
      <sz val="11"/>
      <color theme="1"/>
      <name val="Calibri"/>
      <family val="2"/>
      <charset val="163"/>
      <scheme val="minor"/>
    </font>
    <font>
      <b/>
      <sz val="12"/>
      <color theme="1"/>
      <name val="Times New Roman"/>
      <family val="1"/>
    </font>
    <font>
      <sz val="12"/>
      <color theme="1"/>
      <name val="Times New Roman"/>
      <family val="1"/>
    </font>
    <font>
      <sz val="11"/>
      <color theme="1"/>
      <name val="Calibri"/>
      <family val="2"/>
      <scheme val="minor"/>
    </font>
    <font>
      <sz val="12"/>
      <color rgb="FF002060"/>
      <name val="Times New Roman"/>
      <family val="1"/>
    </font>
    <font>
      <b/>
      <sz val="12"/>
      <color rgb="FFFF0000"/>
      <name val="Times New Roman"/>
      <family val="1"/>
    </font>
    <font>
      <sz val="13"/>
      <color theme="1"/>
      <name val="Times New Roman"/>
      <family val="1"/>
    </font>
    <font>
      <b/>
      <i/>
      <sz val="13"/>
      <color theme="1"/>
      <name val="Times New Roman"/>
      <family val="1"/>
    </font>
    <font>
      <b/>
      <u/>
      <sz val="13"/>
      <color theme="1"/>
      <name val="Times New Roman"/>
      <family val="1"/>
    </font>
    <font>
      <b/>
      <sz val="13"/>
      <color rgb="FFFF0000"/>
      <name val="Times New Roman"/>
      <family val="1"/>
    </font>
    <font>
      <b/>
      <u/>
      <sz val="13"/>
      <color rgb="FFFF0000"/>
      <name val="Times New Roman"/>
      <family val="1"/>
    </font>
    <font>
      <u/>
      <sz val="13"/>
      <color rgb="FFFF0000"/>
      <name val="Times New Roman"/>
      <family val="1"/>
    </font>
    <font>
      <sz val="13"/>
      <color rgb="FF002060"/>
      <name val="Times New Roman"/>
      <family val="1"/>
    </font>
    <font>
      <b/>
      <sz val="11"/>
      <color theme="1"/>
      <name val="Calibri"/>
      <family val="2"/>
      <scheme val="minor"/>
    </font>
    <font>
      <b/>
      <sz val="16"/>
      <color theme="1"/>
      <name val="Times New Roman"/>
      <family val="1"/>
    </font>
    <font>
      <b/>
      <sz val="12"/>
      <color rgb="FF000000"/>
      <name val="Times New Roman"/>
      <family val="1"/>
    </font>
    <font>
      <b/>
      <sz val="11"/>
      <color rgb="FF000000"/>
      <name val="Times New Roman"/>
      <family val="1"/>
    </font>
    <font>
      <sz val="12"/>
      <color rgb="FF000000"/>
      <name val="Times New Roman"/>
      <family val="1"/>
    </font>
    <font>
      <sz val="11"/>
      <color rgb="FF000000"/>
      <name val="Calibri"/>
      <family val="2"/>
      <scheme val="minor"/>
    </font>
    <font>
      <b/>
      <i/>
      <sz val="12"/>
      <color rgb="FF000000"/>
      <name val="Times New Roman"/>
      <family val="1"/>
    </font>
    <font>
      <i/>
      <sz val="12"/>
      <color rgb="FF000000"/>
      <name val="Times New Roman"/>
      <family val="1"/>
    </font>
    <font>
      <sz val="11"/>
      <color rgb="FF000000"/>
      <name val="Times New Roman"/>
      <family val="1"/>
    </font>
    <font>
      <sz val="12"/>
      <color rgb="FFFF0000"/>
      <name val="Times New Roman"/>
      <family val="1"/>
    </font>
    <font>
      <b/>
      <sz val="11"/>
      <color rgb="FF000000"/>
      <name val="Calibri"/>
      <family val="2"/>
      <scheme val="minor"/>
    </font>
    <font>
      <b/>
      <sz val="12"/>
      <name val="Times New Roman"/>
      <family val="1"/>
    </font>
    <font>
      <sz val="12"/>
      <name val="Times New Roman"/>
      <family val="1"/>
    </font>
    <font>
      <sz val="12"/>
      <color theme="9" tint="-0.249977111117893"/>
      <name val="Times New Roman"/>
      <family val="1"/>
    </font>
    <font>
      <i/>
      <sz val="12"/>
      <name val="Times New Roman"/>
      <family val="1"/>
    </font>
  </fonts>
  <fills count="6">
    <fill>
      <patternFill patternType="none"/>
    </fill>
    <fill>
      <patternFill patternType="gray125"/>
    </fill>
    <fill>
      <patternFill patternType="solid">
        <fgColor theme="0"/>
        <bgColor indexed="64"/>
      </patternFill>
    </fill>
    <fill>
      <patternFill patternType="solid">
        <fgColor rgb="FFFFFFFF"/>
        <bgColor indexed="64"/>
      </patternFill>
    </fill>
    <fill>
      <patternFill patternType="solid">
        <fgColor rgb="FFFFFF00"/>
        <bgColor indexed="64"/>
      </patternFill>
    </fill>
    <fill>
      <patternFill patternType="solid">
        <fgColor theme="4" tint="0.59999389629810485"/>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style="thin">
        <color theme="0"/>
      </left>
      <right/>
      <top style="thin">
        <color theme="0"/>
      </top>
      <bottom style="thin">
        <color theme="0"/>
      </bottom>
      <diagonal/>
    </border>
    <border>
      <left style="thin">
        <color theme="0"/>
      </left>
      <right/>
      <top style="thin">
        <color theme="0"/>
      </top>
      <bottom/>
      <diagonal/>
    </border>
    <border>
      <left/>
      <right/>
      <top style="thin">
        <color theme="0"/>
      </top>
      <bottom/>
      <diagonal/>
    </border>
    <border>
      <left style="thin">
        <color theme="0"/>
      </left>
      <right/>
      <top/>
      <bottom style="thin">
        <color theme="0"/>
      </bottom>
      <diagonal/>
    </border>
    <border>
      <left/>
      <right/>
      <top/>
      <bottom style="thin">
        <color theme="0"/>
      </bottom>
      <diagonal/>
    </border>
    <border>
      <left/>
      <right style="thin">
        <color theme="0"/>
      </right>
      <top/>
      <bottom style="thin">
        <color theme="0"/>
      </bottom>
      <diagonal/>
    </border>
    <border>
      <left/>
      <right style="thin">
        <color theme="0"/>
      </right>
      <top style="thin">
        <color theme="0"/>
      </top>
      <bottom style="thin">
        <color theme="0"/>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theme="0"/>
      </right>
      <top/>
      <bottom/>
      <diagonal/>
    </border>
    <border>
      <left style="thin">
        <color theme="0"/>
      </left>
      <right/>
      <top/>
      <bottom/>
      <diagonal/>
    </border>
    <border>
      <left/>
      <right/>
      <top style="thin">
        <color theme="0"/>
      </top>
      <bottom style="thin">
        <color theme="0"/>
      </bottom>
      <diagonal/>
    </border>
    <border>
      <left style="thin">
        <color indexed="64"/>
      </left>
      <right/>
      <top style="thin">
        <color indexed="64"/>
      </top>
      <bottom/>
      <diagonal/>
    </border>
  </borders>
  <cellStyleXfs count="6">
    <xf numFmtId="0" fontId="0" fillId="0" borderId="0"/>
    <xf numFmtId="43" fontId="4" fillId="0" borderId="0" applyFont="0" applyFill="0" applyBorder="0" applyAlignment="0" applyProtection="0"/>
    <xf numFmtId="0" fontId="4" fillId="0" borderId="0"/>
    <xf numFmtId="164" fontId="4" fillId="0" borderId="0" applyFont="0" applyFill="0" applyBorder="0" applyAlignment="0" applyProtection="0"/>
    <xf numFmtId="0" fontId="1" fillId="0" borderId="0"/>
    <xf numFmtId="43" fontId="1" fillId="0" borderId="0" applyFont="0" applyFill="0" applyBorder="0" applyAlignment="0" applyProtection="0"/>
  </cellStyleXfs>
  <cellXfs count="220">
    <xf numFmtId="0" fontId="0" fillId="0" borderId="0" xfId="0"/>
    <xf numFmtId="0" fontId="3" fillId="0" borderId="5" xfId="0" applyFont="1" applyBorder="1" applyAlignment="1">
      <alignment horizontal="center" vertical="center"/>
    </xf>
    <xf numFmtId="0" fontId="3" fillId="0" borderId="5" xfId="0" applyFont="1" applyBorder="1" applyAlignment="1">
      <alignment horizontal="left" vertical="center"/>
    </xf>
    <xf numFmtId="0" fontId="3" fillId="0" borderId="5" xfId="0" applyFont="1" applyBorder="1" applyAlignment="1">
      <alignment vertical="center"/>
    </xf>
    <xf numFmtId="0" fontId="6" fillId="0" borderId="5" xfId="0" applyFont="1" applyBorder="1" applyAlignment="1">
      <alignment horizontal="left" vertical="center"/>
    </xf>
    <xf numFmtId="0" fontId="3" fillId="0" borderId="6" xfId="0" applyFont="1" applyBorder="1" applyAlignment="1">
      <alignment vertical="center"/>
    </xf>
    <xf numFmtId="0" fontId="2" fillId="0" borderId="5" xfId="0" applyFont="1" applyBorder="1" applyAlignment="1">
      <alignment vertical="center"/>
    </xf>
    <xf numFmtId="0" fontId="2" fillId="0" borderId="5" xfId="0" applyFont="1" applyBorder="1" applyAlignment="1">
      <alignment vertical="center" wrapText="1"/>
    </xf>
    <xf numFmtId="0" fontId="3" fillId="0" borderId="5" xfId="0" applyFont="1" applyBorder="1" applyAlignment="1">
      <alignment vertical="center" wrapText="1"/>
    </xf>
    <xf numFmtId="0" fontId="5" fillId="0" borderId="5" xfId="0" applyFont="1" applyBorder="1" applyAlignment="1">
      <alignment vertical="center"/>
    </xf>
    <xf numFmtId="0" fontId="3" fillId="0" borderId="5" xfId="0" applyFont="1" applyBorder="1" applyAlignment="1">
      <alignment horizontal="left" vertical="center" wrapText="1"/>
    </xf>
    <xf numFmtId="0" fontId="7" fillId="0" borderId="5" xfId="0" applyFont="1" applyBorder="1" applyAlignment="1">
      <alignment vertical="center"/>
    </xf>
    <xf numFmtId="3" fontId="7" fillId="0" borderId="5" xfId="1" applyNumberFormat="1" applyFont="1" applyBorder="1" applyAlignment="1">
      <alignment horizontal="center" vertical="center"/>
    </xf>
    <xf numFmtId="0" fontId="7" fillId="0" borderId="5" xfId="0" applyFont="1" applyBorder="1" applyAlignment="1">
      <alignment horizontal="center" vertical="center"/>
    </xf>
    <xf numFmtId="0" fontId="12" fillId="0" borderId="5" xfId="0" applyFont="1" applyBorder="1" applyAlignment="1">
      <alignment horizontal="left" vertical="center"/>
    </xf>
    <xf numFmtId="0" fontId="7" fillId="0" borderId="5" xfId="0" applyFont="1" applyBorder="1" applyAlignment="1">
      <alignment horizontal="left" vertical="center"/>
    </xf>
    <xf numFmtId="0" fontId="13" fillId="0" borderId="5" xfId="0" applyFont="1" applyBorder="1" applyAlignment="1">
      <alignment horizontal="center" vertical="center"/>
    </xf>
    <xf numFmtId="3" fontId="7" fillId="0" borderId="5" xfId="0" applyNumberFormat="1" applyFont="1" applyBorder="1" applyAlignment="1">
      <alignment horizontal="right" vertical="center"/>
    </xf>
    <xf numFmtId="0" fontId="10" fillId="0" borderId="5" xfId="0" applyFont="1" applyBorder="1" applyAlignment="1">
      <alignment horizontal="left" vertical="center"/>
    </xf>
    <xf numFmtId="0" fontId="11" fillId="0" borderId="5" xfId="0" applyFont="1" applyBorder="1" applyAlignment="1">
      <alignment vertical="center"/>
    </xf>
    <xf numFmtId="0" fontId="10" fillId="0" borderId="5" xfId="0" applyFont="1" applyBorder="1" applyAlignment="1">
      <alignment vertical="center"/>
    </xf>
    <xf numFmtId="3" fontId="10" fillId="0" borderId="5" xfId="1" applyNumberFormat="1" applyFont="1" applyBorder="1" applyAlignment="1">
      <alignment horizontal="center" vertical="center"/>
    </xf>
    <xf numFmtId="3" fontId="7" fillId="0" borderId="5" xfId="0" applyNumberFormat="1" applyFont="1" applyBorder="1" applyAlignment="1">
      <alignment horizontal="center" vertical="center"/>
    </xf>
    <xf numFmtId="0" fontId="18" fillId="3" borderId="1" xfId="0" applyFont="1" applyFill="1" applyBorder="1" applyAlignment="1">
      <alignment horizontal="center" vertical="center" wrapText="1"/>
    </xf>
    <xf numFmtId="0" fontId="16" fillId="0" borderId="1" xfId="0" applyFont="1" applyBorder="1" applyAlignment="1">
      <alignment vertical="center" wrapText="1"/>
    </xf>
    <xf numFmtId="0" fontId="18" fillId="3" borderId="1" xfId="0" applyFont="1" applyFill="1" applyBorder="1" applyAlignment="1">
      <alignment vertical="center" wrapText="1"/>
    </xf>
    <xf numFmtId="0" fontId="19" fillId="0" borderId="1" xfId="0" applyFont="1" applyBorder="1" applyAlignment="1">
      <alignment vertical="center"/>
    </xf>
    <xf numFmtId="0" fontId="18" fillId="0" borderId="1" xfId="0" applyFont="1" applyBorder="1" applyAlignment="1">
      <alignment horizontal="center" vertical="center" wrapText="1"/>
    </xf>
    <xf numFmtId="0" fontId="18" fillId="0" borderId="1" xfId="0" applyFont="1" applyBorder="1" applyAlignment="1">
      <alignment vertical="center" wrapText="1"/>
    </xf>
    <xf numFmtId="0" fontId="22" fillId="0" borderId="1" xfId="0" applyFont="1" applyBorder="1" applyAlignment="1">
      <alignment vertical="center" wrapText="1"/>
    </xf>
    <xf numFmtId="0" fontId="21" fillId="0" borderId="1" xfId="0" applyFont="1" applyBorder="1" applyAlignment="1">
      <alignment vertical="center" wrapText="1"/>
    </xf>
    <xf numFmtId="0" fontId="7" fillId="0" borderId="6" xfId="0" applyFont="1" applyBorder="1" applyAlignment="1">
      <alignment horizontal="center" vertical="top" wrapText="1"/>
    </xf>
    <xf numFmtId="0" fontId="7" fillId="0" borderId="5" xfId="0" applyFont="1" applyBorder="1" applyAlignment="1">
      <alignment horizontal="center" vertical="top" wrapText="1"/>
    </xf>
    <xf numFmtId="0" fontId="16" fillId="0" borderId="1" xfId="0" applyFont="1" applyBorder="1" applyAlignment="1">
      <alignment horizontal="center" vertical="center" wrapText="1"/>
    </xf>
    <xf numFmtId="0" fontId="16" fillId="3" borderId="1" xfId="0" applyFont="1" applyFill="1" applyBorder="1" applyAlignment="1">
      <alignment horizontal="center" vertical="center" wrapText="1"/>
    </xf>
    <xf numFmtId="0" fontId="0" fillId="0" borderId="0" xfId="0" applyAlignment="1">
      <alignment horizontal="center"/>
    </xf>
    <xf numFmtId="0" fontId="21" fillId="0" borderId="1" xfId="0" applyFont="1" applyBorder="1" applyAlignment="1">
      <alignment horizontal="center" vertical="center" wrapText="1"/>
    </xf>
    <xf numFmtId="0" fontId="16" fillId="5" borderId="1" xfId="0" applyFont="1" applyFill="1" applyBorder="1" applyAlignment="1">
      <alignment horizontal="center" vertical="center" wrapText="1"/>
    </xf>
    <xf numFmtId="0" fontId="16" fillId="5" borderId="1" xfId="0" applyFont="1" applyFill="1" applyBorder="1" applyAlignment="1">
      <alignment vertical="center" wrapText="1"/>
    </xf>
    <xf numFmtId="0" fontId="19" fillId="5" borderId="1" xfId="0" applyFont="1" applyFill="1" applyBorder="1" applyAlignment="1">
      <alignment vertical="center"/>
    </xf>
    <xf numFmtId="0" fontId="16" fillId="5" borderId="1" xfId="0" applyFont="1" applyFill="1" applyBorder="1" applyAlignment="1">
      <alignment horizontal="center" vertical="center"/>
    </xf>
    <xf numFmtId="0" fontId="19" fillId="4" borderId="1" xfId="0" applyFont="1" applyFill="1" applyBorder="1" applyAlignment="1">
      <alignment vertical="center"/>
    </xf>
    <xf numFmtId="165" fontId="0" fillId="0" borderId="0" xfId="1" applyNumberFormat="1" applyFont="1" applyAlignment="1">
      <alignment horizontal="center"/>
    </xf>
    <xf numFmtId="165" fontId="18" fillId="0" borderId="1" xfId="1" applyNumberFormat="1" applyFont="1" applyBorder="1" applyAlignment="1">
      <alignment horizontal="center" vertical="center" wrapText="1"/>
    </xf>
    <xf numFmtId="165" fontId="3" fillId="0" borderId="1" xfId="1" applyNumberFormat="1" applyFont="1" applyBorder="1" applyAlignment="1">
      <alignment horizontal="center" vertical="center" wrapText="1"/>
    </xf>
    <xf numFmtId="165" fontId="23" fillId="0" borderId="1" xfId="1" applyNumberFormat="1" applyFont="1" applyBorder="1" applyAlignment="1">
      <alignment horizontal="center" vertical="center" wrapText="1"/>
    </xf>
    <xf numFmtId="165" fontId="16" fillId="4" borderId="1" xfId="1" applyNumberFormat="1" applyFont="1" applyFill="1" applyBorder="1" applyAlignment="1">
      <alignment horizontal="center" vertical="center"/>
    </xf>
    <xf numFmtId="43" fontId="0" fillId="0" borderId="0" xfId="0" applyNumberFormat="1"/>
    <xf numFmtId="165" fontId="16" fillId="5" borderId="1" xfId="1" applyNumberFormat="1" applyFont="1" applyFill="1" applyBorder="1" applyAlignment="1">
      <alignment horizontal="center" vertical="center" wrapText="1"/>
    </xf>
    <xf numFmtId="0" fontId="24" fillId="5" borderId="1" xfId="0" applyFont="1" applyFill="1" applyBorder="1" applyAlignment="1">
      <alignment vertical="center"/>
    </xf>
    <xf numFmtId="0" fontId="14" fillId="0" borderId="0" xfId="0" applyFont="1"/>
    <xf numFmtId="0" fontId="7" fillId="0" borderId="5" xfId="0" applyFont="1" applyBorder="1" applyAlignment="1">
      <alignment vertical="center" wrapText="1"/>
    </xf>
    <xf numFmtId="0" fontId="13" fillId="0" borderId="5" xfId="0" applyFont="1" applyBorder="1" applyAlignment="1">
      <alignment vertical="center" wrapText="1"/>
    </xf>
    <xf numFmtId="165" fontId="16" fillId="4" borderId="1" xfId="1" applyNumberFormat="1" applyFont="1" applyFill="1" applyBorder="1" applyAlignment="1">
      <alignment horizontal="center" vertical="center" wrapText="1"/>
    </xf>
    <xf numFmtId="0" fontId="3" fillId="0" borderId="0" xfId="0" applyFont="1" applyAlignment="1">
      <alignment vertical="center"/>
    </xf>
    <xf numFmtId="0" fontId="26" fillId="0" borderId="1" xfId="0" applyFont="1" applyBorder="1" applyAlignment="1">
      <alignment vertical="center" wrapText="1"/>
    </xf>
    <xf numFmtId="0" fontId="26" fillId="2" borderId="0" xfId="0" applyFont="1" applyFill="1" applyAlignment="1">
      <alignment vertical="center"/>
    </xf>
    <xf numFmtId="165" fontId="0" fillId="0" borderId="0" xfId="1" applyNumberFormat="1" applyFont="1"/>
    <xf numFmtId="0" fontId="18" fillId="2" borderId="1" xfId="0" applyFont="1" applyFill="1" applyBorder="1" applyAlignment="1">
      <alignment vertical="center" wrapText="1"/>
    </xf>
    <xf numFmtId="0" fontId="26" fillId="2" borderId="1" xfId="0" applyFont="1" applyFill="1" applyBorder="1" applyAlignment="1">
      <alignment vertical="center"/>
    </xf>
    <xf numFmtId="0" fontId="26" fillId="2" borderId="1" xfId="0" applyFont="1" applyFill="1" applyBorder="1" applyAlignment="1">
      <alignment horizontal="left" vertical="center" wrapText="1"/>
    </xf>
    <xf numFmtId="0" fontId="26" fillId="0" borderId="1" xfId="2" applyFont="1" applyBorder="1" applyAlignment="1">
      <alignment vertical="center" wrapText="1"/>
    </xf>
    <xf numFmtId="0" fontId="26" fillId="2" borderId="1" xfId="2" applyFont="1" applyFill="1" applyBorder="1" applyAlignment="1">
      <alignment horizontal="left" vertical="center" wrapText="1"/>
    </xf>
    <xf numFmtId="0" fontId="26" fillId="2" borderId="0" xfId="2" applyFont="1" applyFill="1" applyAlignment="1">
      <alignment vertical="center"/>
    </xf>
    <xf numFmtId="0" fontId="26" fillId="2" borderId="1" xfId="2" applyFont="1" applyFill="1" applyBorder="1" applyAlignment="1">
      <alignment vertical="center" wrapText="1"/>
    </xf>
    <xf numFmtId="3" fontId="26" fillId="0" borderId="1" xfId="0" applyNumberFormat="1" applyFont="1" applyBorder="1" applyAlignment="1">
      <alignment horizontal="left" vertical="center" wrapText="1"/>
    </xf>
    <xf numFmtId="0" fontId="3" fillId="2" borderId="1" xfId="0" applyFont="1" applyFill="1" applyBorder="1" applyAlignment="1">
      <alignment horizontal="left" vertical="center" wrapText="1"/>
    </xf>
    <xf numFmtId="0" fontId="3" fillId="2" borderId="1" xfId="0" applyFont="1" applyFill="1" applyBorder="1" applyAlignment="1">
      <alignment vertical="center" wrapText="1"/>
    </xf>
    <xf numFmtId="0" fontId="26" fillId="2" borderId="1" xfId="0" applyFont="1" applyFill="1" applyBorder="1" applyAlignment="1">
      <alignment vertical="center" wrapText="1"/>
    </xf>
    <xf numFmtId="0" fontId="3" fillId="2" borderId="0" xfId="0" applyFont="1" applyFill="1" applyAlignment="1">
      <alignment vertical="center"/>
    </xf>
    <xf numFmtId="0" fontId="25" fillId="2" borderId="0" xfId="0" applyFont="1" applyFill="1" applyAlignment="1">
      <alignment horizontal="left" vertical="center"/>
    </xf>
    <xf numFmtId="166" fontId="25" fillId="2" borderId="0" xfId="1" applyNumberFormat="1" applyFont="1" applyFill="1" applyBorder="1" applyAlignment="1">
      <alignment vertical="center"/>
    </xf>
    <xf numFmtId="165" fontId="26" fillId="2" borderId="0" xfId="0" applyNumberFormat="1" applyFont="1" applyFill="1" applyAlignment="1">
      <alignment vertical="center"/>
    </xf>
    <xf numFmtId="165" fontId="25" fillId="4" borderId="1" xfId="1" applyNumberFormat="1" applyFont="1" applyFill="1" applyBorder="1" applyAlignment="1">
      <alignment horizontal="center" vertical="center" wrapText="1"/>
    </xf>
    <xf numFmtId="165" fontId="26" fillId="2" borderId="1" xfId="1" applyNumberFormat="1" applyFont="1" applyFill="1" applyBorder="1" applyAlignment="1">
      <alignment vertical="center"/>
    </xf>
    <xf numFmtId="167" fontId="26" fillId="2" borderId="1" xfId="3" applyNumberFormat="1" applyFont="1" applyFill="1" applyBorder="1" applyAlignment="1">
      <alignment horizontal="center" vertical="center" wrapText="1"/>
    </xf>
    <xf numFmtId="0" fontId="26" fillId="2" borderId="15" xfId="0" applyFont="1" applyFill="1" applyBorder="1" applyAlignment="1">
      <alignment vertical="center" wrapText="1"/>
    </xf>
    <xf numFmtId="0" fontId="3" fillId="0" borderId="0" xfId="0" applyFont="1" applyAlignment="1">
      <alignment horizontal="left" vertical="center" wrapText="1"/>
    </xf>
    <xf numFmtId="0" fontId="26" fillId="2" borderId="2" xfId="2" applyFont="1" applyFill="1" applyBorder="1" applyAlignment="1">
      <alignment vertical="center" wrapText="1"/>
    </xf>
    <xf numFmtId="0" fontId="18" fillId="2" borderId="15" xfId="0" applyFont="1" applyFill="1" applyBorder="1" applyAlignment="1">
      <alignment vertical="center" wrapText="1"/>
    </xf>
    <xf numFmtId="0" fontId="3" fillId="0" borderId="0" xfId="0" applyFont="1" applyAlignment="1">
      <alignment vertical="center" wrapText="1"/>
    </xf>
    <xf numFmtId="0" fontId="3" fillId="0" borderId="0" xfId="0" applyFont="1" applyAlignment="1">
      <alignment horizontal="center" vertical="center"/>
    </xf>
    <xf numFmtId="165" fontId="3" fillId="0" borderId="0" xfId="1" applyNumberFormat="1" applyFont="1" applyAlignment="1">
      <alignment vertical="center"/>
    </xf>
    <xf numFmtId="0" fontId="3" fillId="2" borderId="0" xfId="0" applyFont="1" applyFill="1" applyAlignment="1">
      <alignment horizontal="left" vertical="center" wrapText="1"/>
    </xf>
    <xf numFmtId="0" fontId="3" fillId="2" borderId="1" xfId="0" applyFont="1" applyFill="1" applyBorder="1" applyAlignment="1">
      <alignment horizontal="center" vertical="center"/>
    </xf>
    <xf numFmtId="0" fontId="3" fillId="2" borderId="14" xfId="0" applyFont="1" applyFill="1" applyBorder="1" applyAlignment="1">
      <alignment horizontal="left" vertical="center" wrapText="1"/>
    </xf>
    <xf numFmtId="165" fontId="26" fillId="2" borderId="14" xfId="1" applyNumberFormat="1" applyFont="1" applyFill="1" applyBorder="1" applyAlignment="1">
      <alignment vertical="center"/>
    </xf>
    <xf numFmtId="0" fontId="27" fillId="2" borderId="1" xfId="0" applyFont="1" applyFill="1" applyBorder="1" applyAlignment="1">
      <alignment vertical="center" wrapText="1"/>
    </xf>
    <xf numFmtId="167" fontId="26" fillId="2" borderId="1" xfId="3" applyNumberFormat="1" applyFont="1" applyFill="1" applyBorder="1" applyAlignment="1">
      <alignment horizontal="center" vertical="center"/>
    </xf>
    <xf numFmtId="0" fontId="3" fillId="2" borderId="0" xfId="0" applyFont="1" applyFill="1" applyAlignment="1">
      <alignment vertical="center" wrapText="1"/>
    </xf>
    <xf numFmtId="167" fontId="26" fillId="2" borderId="2" xfId="3" applyNumberFormat="1" applyFont="1" applyFill="1" applyBorder="1" applyAlignment="1">
      <alignment horizontal="center" vertical="center"/>
    </xf>
    <xf numFmtId="165" fontId="3" fillId="2" borderId="1" xfId="1" applyNumberFormat="1" applyFont="1" applyFill="1" applyBorder="1" applyAlignment="1">
      <alignment vertical="center" wrapText="1"/>
    </xf>
    <xf numFmtId="0" fontId="2" fillId="2" borderId="1" xfId="0" applyFont="1" applyFill="1" applyBorder="1" applyAlignment="1">
      <alignment horizontal="center" vertical="center"/>
    </xf>
    <xf numFmtId="0" fontId="2" fillId="2" borderId="1" xfId="0" applyFont="1" applyFill="1" applyBorder="1" applyAlignment="1">
      <alignment horizontal="center" vertical="center" wrapText="1"/>
    </xf>
    <xf numFmtId="0" fontId="2" fillId="2" borderId="1" xfId="0" applyFont="1" applyFill="1" applyBorder="1" applyAlignment="1">
      <alignment vertical="center" wrapText="1"/>
    </xf>
    <xf numFmtId="165" fontId="6" fillId="2" borderId="1" xfId="1" applyNumberFormat="1" applyFont="1" applyFill="1" applyBorder="1" applyAlignment="1">
      <alignment vertical="center"/>
    </xf>
    <xf numFmtId="0" fontId="2" fillId="2" borderId="0" xfId="0" applyFont="1" applyFill="1" applyAlignment="1">
      <alignment vertical="center"/>
    </xf>
    <xf numFmtId="0" fontId="26" fillId="0" borderId="1" xfId="0" applyFont="1" applyBorder="1" applyAlignment="1">
      <alignment vertical="top" wrapText="1"/>
    </xf>
    <xf numFmtId="0" fontId="26" fillId="2" borderId="1" xfId="0" applyFont="1" applyFill="1" applyBorder="1" applyAlignment="1">
      <alignment vertical="top" wrapText="1"/>
    </xf>
    <xf numFmtId="0" fontId="26" fillId="2" borderId="1" xfId="0" applyFont="1" applyFill="1" applyBorder="1" applyAlignment="1">
      <alignment horizontal="center" vertical="center"/>
    </xf>
    <xf numFmtId="0" fontId="26" fillId="2" borderId="0" xfId="0" applyFont="1" applyFill="1" applyAlignment="1">
      <alignment horizontal="center" vertical="center"/>
    </xf>
    <xf numFmtId="0" fontId="26" fillId="2" borderId="14" xfId="0" applyFont="1" applyFill="1" applyBorder="1" applyAlignment="1">
      <alignment vertical="center" wrapText="1"/>
    </xf>
    <xf numFmtId="0" fontId="26" fillId="0" borderId="14" xfId="0" applyFont="1" applyBorder="1" applyAlignment="1">
      <alignment vertical="center" wrapText="1"/>
    </xf>
    <xf numFmtId="3" fontId="26" fillId="0" borderId="14" xfId="0" applyNumberFormat="1" applyFont="1" applyBorder="1" applyAlignment="1">
      <alignment horizontal="left" vertical="center" wrapText="1"/>
    </xf>
    <xf numFmtId="0" fontId="26" fillId="0" borderId="14" xfId="0" applyFont="1" applyBorder="1" applyAlignment="1">
      <alignment vertical="top" wrapText="1"/>
    </xf>
    <xf numFmtId="0" fontId="26" fillId="0" borderId="1" xfId="2" applyFont="1" applyBorder="1" applyAlignment="1">
      <alignment horizontal="left" vertical="center" wrapText="1"/>
    </xf>
    <xf numFmtId="167" fontId="25" fillId="4" borderId="1" xfId="3" applyNumberFormat="1" applyFont="1" applyFill="1" applyBorder="1" applyAlignment="1">
      <alignment horizontal="center" vertical="center" wrapText="1"/>
    </xf>
    <xf numFmtId="0" fontId="26" fillId="0" borderId="0" xfId="2" applyFont="1" applyAlignment="1">
      <alignment vertical="center"/>
    </xf>
    <xf numFmtId="0" fontId="26" fillId="0" borderId="1" xfId="2" applyFont="1" applyBorder="1" applyAlignment="1">
      <alignment horizontal="center" vertical="center"/>
    </xf>
    <xf numFmtId="0" fontId="26" fillId="2" borderId="1" xfId="2" applyFont="1" applyFill="1" applyBorder="1" applyAlignment="1">
      <alignment horizontal="left"/>
    </xf>
    <xf numFmtId="0" fontId="26" fillId="2" borderId="2" xfId="2" applyFont="1" applyFill="1" applyBorder="1" applyAlignment="1">
      <alignment horizontal="left"/>
    </xf>
    <xf numFmtId="3" fontId="26" fillId="0" borderId="1" xfId="2" applyNumberFormat="1" applyFont="1" applyBorder="1" applyAlignment="1">
      <alignment horizontal="left" vertical="center" wrapText="1"/>
    </xf>
    <xf numFmtId="0" fontId="26" fillId="2" borderId="0" xfId="2" applyFont="1" applyFill="1" applyAlignment="1">
      <alignment vertical="center" wrapText="1"/>
    </xf>
    <xf numFmtId="0" fontId="26" fillId="0" borderId="0" xfId="2" applyFont="1" applyAlignment="1">
      <alignment horizontal="center" vertical="center"/>
    </xf>
    <xf numFmtId="0" fontId="26" fillId="0" borderId="0" xfId="2" applyFont="1" applyAlignment="1">
      <alignment horizontal="left" vertical="center" wrapText="1"/>
    </xf>
    <xf numFmtId="0" fontId="26" fillId="2" borderId="3" xfId="2" applyFont="1" applyFill="1" applyBorder="1" applyAlignment="1">
      <alignment vertical="center" wrapText="1"/>
    </xf>
    <xf numFmtId="0" fontId="26" fillId="0" borderId="0" xfId="0" applyFont="1" applyAlignment="1">
      <alignment vertical="center"/>
    </xf>
    <xf numFmtId="0" fontId="26" fillId="0" borderId="0" xfId="0" applyFont="1" applyAlignment="1">
      <alignment horizontal="center" vertical="center"/>
    </xf>
    <xf numFmtId="0" fontId="26" fillId="0" borderId="0" xfId="0" applyFont="1" applyAlignment="1">
      <alignment horizontal="left" vertical="center" wrapText="1"/>
    </xf>
    <xf numFmtId="0" fontId="26" fillId="0" borderId="1" xfId="0" applyFont="1" applyBorder="1" applyAlignment="1">
      <alignment horizontal="center" vertical="center"/>
    </xf>
    <xf numFmtId="0" fontId="26" fillId="0" borderId="1" xfId="0" applyFont="1" applyBorder="1" applyAlignment="1">
      <alignment vertical="center"/>
    </xf>
    <xf numFmtId="0" fontId="26" fillId="3" borderId="1" xfId="0" applyFont="1" applyFill="1" applyBorder="1" applyAlignment="1">
      <alignment vertical="center" wrapText="1"/>
    </xf>
    <xf numFmtId="167" fontId="26" fillId="2" borderId="1" xfId="3" applyNumberFormat="1" applyFont="1" applyFill="1" applyBorder="1" applyAlignment="1">
      <alignment horizontal="left" vertical="center" wrapText="1"/>
    </xf>
    <xf numFmtId="0" fontId="26" fillId="0" borderId="1" xfId="0" applyFont="1" applyBorder="1" applyAlignment="1">
      <alignment horizontal="left" vertical="center" wrapText="1"/>
    </xf>
    <xf numFmtId="0" fontId="26" fillId="0" borderId="5" xfId="2" applyFont="1" applyBorder="1" applyAlignment="1">
      <alignment vertical="center"/>
    </xf>
    <xf numFmtId="0" fontId="25" fillId="0" borderId="0" xfId="2" applyFont="1" applyAlignment="1">
      <alignment vertical="center" wrapText="1"/>
    </xf>
    <xf numFmtId="0" fontId="26" fillId="2" borderId="15" xfId="2" applyFont="1" applyFill="1" applyBorder="1" applyAlignment="1">
      <alignment vertical="center" wrapText="1"/>
    </xf>
    <xf numFmtId="0" fontId="26" fillId="0" borderId="18" xfId="2" applyFont="1" applyBorder="1" applyAlignment="1">
      <alignment vertical="center"/>
    </xf>
    <xf numFmtId="0" fontId="26" fillId="0" borderId="6" xfId="2" applyFont="1" applyBorder="1" applyAlignment="1">
      <alignment vertical="center"/>
    </xf>
    <xf numFmtId="0" fontId="26" fillId="0" borderId="17" xfId="2" applyFont="1" applyBorder="1" applyAlignment="1">
      <alignment horizontal="center" vertical="center"/>
    </xf>
    <xf numFmtId="0" fontId="26" fillId="0" borderId="6" xfId="2" applyFont="1" applyBorder="1" applyAlignment="1">
      <alignment horizontal="center" vertical="center"/>
    </xf>
    <xf numFmtId="0" fontId="26" fillId="0" borderId="5" xfId="2" applyFont="1" applyBorder="1" applyAlignment="1">
      <alignment horizontal="center" vertical="center"/>
    </xf>
    <xf numFmtId="167" fontId="26" fillId="2" borderId="1" xfId="2" applyNumberFormat="1" applyFont="1" applyFill="1" applyBorder="1" applyAlignment="1">
      <alignment horizontal="center" vertical="center"/>
    </xf>
    <xf numFmtId="0" fontId="26" fillId="2" borderId="1" xfId="2" applyFont="1" applyFill="1" applyBorder="1" applyAlignment="1">
      <alignment horizontal="center" vertical="center"/>
    </xf>
    <xf numFmtId="165" fontId="26" fillId="2" borderId="1" xfId="0" applyNumberFormat="1" applyFont="1" applyFill="1" applyBorder="1" applyAlignment="1">
      <alignment horizontal="center" vertical="center"/>
    </xf>
    <xf numFmtId="165" fontId="26" fillId="2" borderId="1" xfId="1" applyNumberFormat="1" applyFont="1" applyFill="1" applyBorder="1" applyAlignment="1">
      <alignment horizontal="center" vertical="center"/>
    </xf>
    <xf numFmtId="165" fontId="25" fillId="4" borderId="20" xfId="1" applyNumberFormat="1" applyFont="1" applyFill="1" applyBorder="1" applyAlignment="1">
      <alignment horizontal="center" vertical="center" wrapText="1"/>
    </xf>
    <xf numFmtId="165" fontId="26" fillId="0" borderId="1" xfId="1" applyNumberFormat="1" applyFont="1" applyBorder="1" applyAlignment="1">
      <alignment horizontal="center" vertical="center"/>
    </xf>
    <xf numFmtId="165" fontId="26" fillId="0" borderId="0" xfId="1" applyNumberFormat="1" applyFont="1" applyAlignment="1">
      <alignment horizontal="center" vertical="center"/>
    </xf>
    <xf numFmtId="0" fontId="26" fillId="0" borderId="12" xfId="2" applyFont="1" applyBorder="1" applyAlignment="1">
      <alignment vertical="center"/>
    </xf>
    <xf numFmtId="165" fontId="26" fillId="0" borderId="1" xfId="1" applyNumberFormat="1" applyFont="1" applyBorder="1" applyAlignment="1">
      <alignment vertical="center"/>
    </xf>
    <xf numFmtId="165" fontId="26" fillId="2" borderId="14" xfId="1" applyNumberFormat="1" applyFont="1" applyFill="1" applyBorder="1" applyAlignment="1">
      <alignment horizontal="right" vertical="center"/>
    </xf>
    <xf numFmtId="165" fontId="23" fillId="4" borderId="1" xfId="2" applyNumberFormat="1" applyFont="1" applyFill="1" applyBorder="1" applyAlignment="1">
      <alignment horizontal="center" vertical="center"/>
    </xf>
    <xf numFmtId="0" fontId="8" fillId="0" borderId="18" xfId="0" applyFont="1" applyBorder="1" applyAlignment="1">
      <alignment horizontal="right" vertical="top" wrapText="1"/>
    </xf>
    <xf numFmtId="0" fontId="8" fillId="0" borderId="0" xfId="0" applyFont="1" applyAlignment="1">
      <alignment horizontal="right" vertical="top" wrapText="1"/>
    </xf>
    <xf numFmtId="0" fontId="8" fillId="0" borderId="17" xfId="0" applyFont="1" applyBorder="1" applyAlignment="1">
      <alignment horizontal="right" vertical="top" wrapText="1"/>
    </xf>
    <xf numFmtId="0" fontId="8" fillId="0" borderId="10" xfId="0" applyFont="1" applyBorder="1" applyAlignment="1">
      <alignment horizontal="right" vertical="top" wrapText="1"/>
    </xf>
    <xf numFmtId="0" fontId="8" fillId="0" borderId="11" xfId="0" applyFont="1" applyBorder="1" applyAlignment="1">
      <alignment horizontal="right" vertical="top" wrapText="1"/>
    </xf>
    <xf numFmtId="0" fontId="8" fillId="0" borderId="12" xfId="0" applyFont="1" applyBorder="1" applyAlignment="1">
      <alignment horizontal="right" vertical="top" wrapText="1"/>
    </xf>
    <xf numFmtId="3" fontId="15" fillId="0" borderId="7" xfId="0" applyNumberFormat="1" applyFont="1" applyBorder="1" applyAlignment="1">
      <alignment horizontal="center" vertical="center"/>
    </xf>
    <xf numFmtId="3" fontId="15" fillId="0" borderId="19" xfId="0" applyNumberFormat="1" applyFont="1" applyBorder="1" applyAlignment="1">
      <alignment horizontal="center" vertical="center"/>
    </xf>
    <xf numFmtId="3" fontId="15" fillId="0" borderId="13" xfId="0" applyNumberFormat="1" applyFont="1" applyBorder="1" applyAlignment="1">
      <alignment horizontal="center" vertical="center"/>
    </xf>
    <xf numFmtId="0" fontId="7" fillId="0" borderId="5" xfId="0" applyFont="1" applyBorder="1" applyAlignment="1">
      <alignment horizontal="left" vertical="center" wrapText="1"/>
    </xf>
    <xf numFmtId="0" fontId="7" fillId="0" borderId="7" xfId="0" applyFont="1" applyBorder="1" applyAlignment="1">
      <alignment horizontal="center" vertical="center" wrapText="1"/>
    </xf>
    <xf numFmtId="0" fontId="7" fillId="0" borderId="19" xfId="0" applyFont="1" applyBorder="1" applyAlignment="1">
      <alignment horizontal="center" vertical="center" wrapText="1"/>
    </xf>
    <xf numFmtId="0" fontId="7" fillId="0" borderId="13" xfId="0" applyFont="1" applyBorder="1" applyAlignment="1">
      <alignment horizontal="center" vertical="center" wrapText="1"/>
    </xf>
    <xf numFmtId="0" fontId="13" fillId="0" borderId="7" xfId="0" applyFont="1" applyBorder="1" applyAlignment="1">
      <alignment horizontal="left" vertical="center" wrapText="1"/>
    </xf>
    <xf numFmtId="0" fontId="13" fillId="0" borderId="19" xfId="0" applyFont="1" applyBorder="1" applyAlignment="1">
      <alignment horizontal="left" vertical="center" wrapText="1"/>
    </xf>
    <xf numFmtId="0" fontId="13" fillId="0" borderId="13" xfId="0" applyFont="1" applyBorder="1" applyAlignment="1">
      <alignment horizontal="left" vertical="center" wrapText="1"/>
    </xf>
    <xf numFmtId="0" fontId="19" fillId="0" borderId="2" xfId="0" applyFont="1" applyBorder="1" applyAlignment="1">
      <alignment horizontal="center" vertical="center"/>
    </xf>
    <xf numFmtId="0" fontId="19" fillId="0" borderId="4" xfId="0" applyFont="1" applyBorder="1" applyAlignment="1">
      <alignment horizontal="center" vertical="center"/>
    </xf>
    <xf numFmtId="0" fontId="19" fillId="0" borderId="3" xfId="0" applyFont="1" applyBorder="1" applyAlignment="1">
      <alignment horizontal="center" vertical="center"/>
    </xf>
    <xf numFmtId="0" fontId="9" fillId="0" borderId="7" xfId="0" applyFont="1" applyBorder="1" applyAlignment="1">
      <alignment horizontal="left" vertical="center" wrapText="1"/>
    </xf>
    <xf numFmtId="0" fontId="9" fillId="0" borderId="19" xfId="0" applyFont="1" applyBorder="1" applyAlignment="1">
      <alignment horizontal="left" vertical="center" wrapText="1"/>
    </xf>
    <xf numFmtId="0" fontId="11" fillId="0" borderId="5" xfId="0" applyFont="1" applyBorder="1" applyAlignment="1">
      <alignment horizontal="left" vertical="center"/>
    </xf>
    <xf numFmtId="0" fontId="16" fillId="4" borderId="1" xfId="0" applyFont="1" applyFill="1" applyBorder="1" applyAlignment="1">
      <alignment horizontal="center" vertical="center" wrapText="1"/>
    </xf>
    <xf numFmtId="165" fontId="3" fillId="0" borderId="1" xfId="1" applyNumberFormat="1" applyFont="1" applyBorder="1" applyAlignment="1">
      <alignment horizontal="center" vertical="center" wrapText="1"/>
    </xf>
    <xf numFmtId="165" fontId="3" fillId="0" borderId="2" xfId="1" applyNumberFormat="1" applyFont="1" applyBorder="1" applyAlignment="1">
      <alignment horizontal="center" vertical="center" wrapText="1"/>
    </xf>
    <xf numFmtId="165" fontId="3" fillId="0" borderId="4" xfId="1" applyNumberFormat="1" applyFont="1" applyBorder="1" applyAlignment="1">
      <alignment horizontal="center" vertical="center" wrapText="1"/>
    </xf>
    <xf numFmtId="165" fontId="3" fillId="0" borderId="3" xfId="1" applyNumberFormat="1" applyFont="1" applyBorder="1" applyAlignment="1">
      <alignment horizontal="center" vertical="center" wrapText="1"/>
    </xf>
    <xf numFmtId="0" fontId="7" fillId="0" borderId="8" xfId="0" applyFont="1" applyBorder="1" applyAlignment="1">
      <alignment horizontal="left" vertical="center" wrapText="1"/>
    </xf>
    <xf numFmtId="0" fontId="7" fillId="0" borderId="9" xfId="0" applyFont="1" applyBorder="1" applyAlignment="1">
      <alignment horizontal="left" vertical="center" wrapText="1"/>
    </xf>
    <xf numFmtId="0" fontId="7" fillId="0" borderId="10" xfId="0" applyFont="1" applyBorder="1" applyAlignment="1">
      <alignment horizontal="left" vertical="center" wrapText="1"/>
    </xf>
    <xf numFmtId="0" fontId="7" fillId="0" borderId="11" xfId="0" applyFont="1" applyBorder="1" applyAlignment="1">
      <alignment horizontal="left" vertical="center" wrapText="1"/>
    </xf>
    <xf numFmtId="0" fontId="16" fillId="4" borderId="2" xfId="0" applyFont="1" applyFill="1" applyBorder="1" applyAlignment="1">
      <alignment horizontal="center" vertical="center" wrapText="1"/>
    </xf>
    <xf numFmtId="0" fontId="16" fillId="4" borderId="3" xfId="0" applyFont="1" applyFill="1" applyBorder="1" applyAlignment="1">
      <alignment horizontal="center" vertical="center" wrapText="1"/>
    </xf>
    <xf numFmtId="165" fontId="16" fillId="4" borderId="14" xfId="1" applyNumberFormat="1" applyFont="1" applyFill="1" applyBorder="1" applyAlignment="1">
      <alignment horizontal="center" vertical="center" wrapText="1"/>
    </xf>
    <xf numFmtId="165" fontId="16" fillId="4" borderId="16" xfId="1" applyNumberFormat="1" applyFont="1" applyFill="1" applyBorder="1" applyAlignment="1">
      <alignment horizontal="center" vertical="center" wrapText="1"/>
    </xf>
    <xf numFmtId="0" fontId="17" fillId="4" borderId="2" xfId="0" applyFont="1" applyFill="1" applyBorder="1" applyAlignment="1">
      <alignment horizontal="center" vertical="center"/>
    </xf>
    <xf numFmtId="0" fontId="17" fillId="4" borderId="3" xfId="0" applyFont="1" applyFill="1" applyBorder="1" applyAlignment="1">
      <alignment horizontal="center" vertical="center"/>
    </xf>
    <xf numFmtId="0" fontId="26" fillId="0" borderId="2" xfId="0" applyFont="1" applyBorder="1" applyAlignment="1">
      <alignment horizontal="left" vertical="center" wrapText="1"/>
    </xf>
    <xf numFmtId="0" fontId="26" fillId="0" borderId="4" xfId="0" applyFont="1" applyBorder="1" applyAlignment="1">
      <alignment horizontal="left" vertical="center" wrapText="1"/>
    </xf>
    <xf numFmtId="0" fontId="26" fillId="0" borderId="3" xfId="0" applyFont="1" applyBorder="1" applyAlignment="1">
      <alignment horizontal="left" vertical="center" wrapText="1"/>
    </xf>
    <xf numFmtId="0" fontId="26" fillId="2" borderId="2" xfId="0" applyFont="1" applyFill="1" applyBorder="1" applyAlignment="1">
      <alignment horizontal="center" vertical="center"/>
    </xf>
    <xf numFmtId="0" fontId="26" fillId="2" borderId="4" xfId="0" applyFont="1" applyFill="1" applyBorder="1" applyAlignment="1">
      <alignment horizontal="center" vertical="center"/>
    </xf>
    <xf numFmtId="0" fontId="26" fillId="2" borderId="3" xfId="0" applyFont="1" applyFill="1" applyBorder="1" applyAlignment="1">
      <alignment horizontal="center" vertical="center"/>
    </xf>
    <xf numFmtId="167" fontId="26" fillId="2" borderId="1" xfId="3" applyNumberFormat="1" applyFont="1" applyFill="1" applyBorder="1" applyAlignment="1">
      <alignment horizontal="center" vertical="center"/>
    </xf>
    <xf numFmtId="0" fontId="25" fillId="4" borderId="2" xfId="0" applyFont="1" applyFill="1" applyBorder="1" applyAlignment="1">
      <alignment horizontal="center" vertical="center" wrapText="1"/>
    </xf>
    <xf numFmtId="0" fontId="25" fillId="4" borderId="3" xfId="0" applyFont="1" applyFill="1" applyBorder="1" applyAlignment="1">
      <alignment horizontal="center" vertical="center" wrapText="1"/>
    </xf>
    <xf numFmtId="0" fontId="25" fillId="4" borderId="1" xfId="0" applyFont="1" applyFill="1" applyBorder="1" applyAlignment="1">
      <alignment horizontal="center" vertical="center" wrapText="1"/>
    </xf>
    <xf numFmtId="0" fontId="26" fillId="2" borderId="2" xfId="2" applyFont="1" applyFill="1" applyBorder="1" applyAlignment="1">
      <alignment horizontal="left" vertical="center" wrapText="1"/>
    </xf>
    <xf numFmtId="0" fontId="26" fillId="2" borderId="4" xfId="2" applyFont="1" applyFill="1" applyBorder="1" applyAlignment="1">
      <alignment horizontal="left" vertical="center" wrapText="1"/>
    </xf>
    <xf numFmtId="0" fontId="26" fillId="2" borderId="3" xfId="2" applyFont="1" applyFill="1" applyBorder="1" applyAlignment="1">
      <alignment horizontal="left" vertical="center" wrapText="1"/>
    </xf>
    <xf numFmtId="0" fontId="26" fillId="2" borderId="2" xfId="0" applyFont="1" applyFill="1" applyBorder="1" applyAlignment="1">
      <alignment horizontal="left" vertical="center" wrapText="1"/>
    </xf>
    <xf numFmtId="0" fontId="26" fillId="2" borderId="3" xfId="0" applyFont="1" applyFill="1" applyBorder="1" applyAlignment="1">
      <alignment horizontal="left" vertical="center" wrapText="1"/>
    </xf>
    <xf numFmtId="165" fontId="26" fillId="0" borderId="2" xfId="1" applyNumberFormat="1" applyFont="1" applyBorder="1" applyAlignment="1">
      <alignment horizontal="center" vertical="center"/>
    </xf>
    <xf numFmtId="165" fontId="26" fillId="0" borderId="4" xfId="1" applyNumberFormat="1" applyFont="1" applyBorder="1" applyAlignment="1">
      <alignment horizontal="center" vertical="center"/>
    </xf>
    <xf numFmtId="165" fontId="26" fillId="0" borderId="3" xfId="1" applyNumberFormat="1" applyFont="1" applyBorder="1" applyAlignment="1">
      <alignment horizontal="center" vertical="center"/>
    </xf>
    <xf numFmtId="0" fontId="26" fillId="0" borderId="2" xfId="2" applyFont="1" applyBorder="1" applyAlignment="1">
      <alignment horizontal="left" vertical="center" wrapText="1"/>
    </xf>
    <xf numFmtId="0" fontId="26" fillId="0" borderId="4" xfId="2" applyFont="1" applyBorder="1" applyAlignment="1">
      <alignment horizontal="left" vertical="center" wrapText="1"/>
    </xf>
    <xf numFmtId="0" fontId="26" fillId="0" borderId="3" xfId="2" applyFont="1" applyBorder="1" applyAlignment="1">
      <alignment horizontal="left" vertical="center" wrapText="1"/>
    </xf>
    <xf numFmtId="0" fontId="26" fillId="0" borderId="2" xfId="2" applyFont="1" applyBorder="1" applyAlignment="1">
      <alignment horizontal="center" vertical="center"/>
    </xf>
    <xf numFmtId="0" fontId="26" fillId="0" borderId="4" xfId="2" applyFont="1" applyBorder="1" applyAlignment="1">
      <alignment horizontal="center" vertical="center"/>
    </xf>
    <xf numFmtId="0" fontId="26" fillId="0" borderId="3" xfId="2" applyFont="1" applyBorder="1" applyAlignment="1">
      <alignment horizontal="center" vertical="center"/>
    </xf>
    <xf numFmtId="0" fontId="25" fillId="4" borderId="14" xfId="2" applyFont="1" applyFill="1" applyBorder="1" applyAlignment="1">
      <alignment horizontal="center" vertical="center" wrapText="1"/>
    </xf>
    <xf numFmtId="0" fontId="25" fillId="4" borderId="16" xfId="2" applyFont="1" applyFill="1" applyBorder="1" applyAlignment="1">
      <alignment horizontal="center" vertical="center" wrapText="1"/>
    </xf>
    <xf numFmtId="0" fontId="25" fillId="4" borderId="2" xfId="2" applyFont="1" applyFill="1" applyBorder="1" applyAlignment="1">
      <alignment horizontal="center" vertical="center" wrapText="1"/>
    </xf>
    <xf numFmtId="0" fontId="25" fillId="4" borderId="3" xfId="2" applyFont="1" applyFill="1" applyBorder="1" applyAlignment="1">
      <alignment horizontal="center" vertical="center" wrapText="1"/>
    </xf>
    <xf numFmtId="0" fontId="26" fillId="2" borderId="2" xfId="2" applyFont="1" applyFill="1" applyBorder="1" applyAlignment="1">
      <alignment vertical="center" wrapText="1"/>
    </xf>
    <xf numFmtId="0" fontId="26" fillId="2" borderId="4" xfId="2" applyFont="1" applyFill="1" applyBorder="1" applyAlignment="1">
      <alignment vertical="center" wrapText="1"/>
    </xf>
    <xf numFmtId="0" fontId="26" fillId="2" borderId="3" xfId="2" applyFont="1" applyFill="1" applyBorder="1" applyAlignment="1">
      <alignment vertical="center" wrapText="1"/>
    </xf>
    <xf numFmtId="165" fontId="26" fillId="2" borderId="2" xfId="1" applyNumberFormat="1" applyFont="1" applyFill="1" applyBorder="1" applyAlignment="1">
      <alignment horizontal="center" vertical="center"/>
    </xf>
    <xf numFmtId="165" fontId="26" fillId="2" borderId="4" xfId="1" applyNumberFormat="1" applyFont="1" applyFill="1" applyBorder="1" applyAlignment="1">
      <alignment horizontal="center" vertical="center"/>
    </xf>
    <xf numFmtId="165" fontId="26" fillId="2" borderId="3" xfId="1" applyNumberFormat="1" applyFont="1" applyFill="1" applyBorder="1" applyAlignment="1">
      <alignment horizontal="center" vertical="center"/>
    </xf>
    <xf numFmtId="165" fontId="26" fillId="2" borderId="1" xfId="1" applyNumberFormat="1" applyFont="1" applyFill="1" applyBorder="1" applyAlignment="1">
      <alignment horizontal="center" vertical="center"/>
    </xf>
    <xf numFmtId="0" fontId="25" fillId="2" borderId="2" xfId="0" applyFont="1" applyFill="1" applyBorder="1" applyAlignment="1">
      <alignment horizontal="center" vertical="center" wrapText="1"/>
    </xf>
    <xf numFmtId="0" fontId="25" fillId="2" borderId="3" xfId="0" applyFont="1" applyFill="1" applyBorder="1" applyAlignment="1">
      <alignment horizontal="center" vertical="center" wrapText="1"/>
    </xf>
    <xf numFmtId="165" fontId="25" fillId="2" borderId="2" xfId="1" applyNumberFormat="1" applyFont="1" applyFill="1" applyBorder="1" applyAlignment="1">
      <alignment horizontal="center" vertical="center" wrapText="1"/>
    </xf>
    <xf numFmtId="165" fontId="25" fillId="2" borderId="3" xfId="1" applyNumberFormat="1" applyFont="1" applyFill="1" applyBorder="1" applyAlignment="1">
      <alignment horizontal="center" vertical="center" wrapText="1"/>
    </xf>
    <xf numFmtId="165" fontId="25" fillId="0" borderId="1" xfId="1" applyNumberFormat="1" applyFont="1" applyBorder="1" applyAlignment="1">
      <alignment horizontal="center" vertical="center"/>
    </xf>
  </cellXfs>
  <cellStyles count="6">
    <cellStyle name="Comma" xfId="1" builtinId="3"/>
    <cellStyle name="Comma 2" xfId="3"/>
    <cellStyle name="Comma 3" xfId="5"/>
    <cellStyle name="Normal" xfId="0" builtinId="0"/>
    <cellStyle name="Normal 2" xfId="2"/>
    <cellStyle name="Normal 3" xfId="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426078</xdr:colOff>
      <xdr:row>0</xdr:row>
      <xdr:rowOff>0</xdr:rowOff>
    </xdr:from>
    <xdr:to>
      <xdr:col>1</xdr:col>
      <xdr:colOff>1184031</xdr:colOff>
      <xdr:row>4</xdr:row>
      <xdr:rowOff>197339</xdr:rowOff>
    </xdr:to>
    <xdr:pic>
      <xdr:nvPicPr>
        <xdr:cNvPr id="2" name="Picture 1">
          <a:extLst>
            <a:ext uri="{FF2B5EF4-FFF2-40B4-BE49-F238E27FC236}">
              <a16:creationId xmlns:a16="http://schemas.microsoft.com/office/drawing/2014/main" id="{C95F3D8B-5D57-498A-ADFA-14950FF0B08B}"/>
            </a:ext>
          </a:extLst>
        </xdr:cNvPr>
        <xdr:cNvPicPr>
          <a:picLocks noChangeAspect="1"/>
        </xdr:cNvPicPr>
      </xdr:nvPicPr>
      <xdr:blipFill>
        <a:blip xmlns:r="http://schemas.openxmlformats.org/officeDocument/2006/relationships" r:embed="rId1"/>
        <a:stretch>
          <a:fillRect/>
        </a:stretch>
      </xdr:blipFill>
      <xdr:spPr>
        <a:xfrm>
          <a:off x="426078" y="0"/>
          <a:ext cx="1186578" cy="1026014"/>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A:\A.%20Compensation%20&amp;%20Benefits\7.%20Kh&#225;m%20s&#7913;c%20kh&#7887;e%20&#273;&#7883;nh%20k&#7923;\2021\2021_Plan%20KSK_Site%20H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Plan KSK 2021"/>
      <sheetName val="Site HN"/>
      <sheetName val="Budget"/>
      <sheetName val="L1-3_DM Kham"/>
      <sheetName val="L4_DM Kham"/>
      <sheetName val="Lịch FSO"/>
      <sheetName val="Lịch HN"/>
      <sheetName val="DSNV Final"/>
      <sheetName val="DS Phap nhan KSK"/>
    </sheetNames>
    <sheetDataSet>
      <sheetData sheetId="0"/>
      <sheetData sheetId="1">
        <row r="2">
          <cell r="E2">
            <v>44498</v>
          </cell>
        </row>
        <row r="3">
          <cell r="E3">
            <v>18</v>
          </cell>
        </row>
        <row r="4">
          <cell r="E4">
            <v>1</v>
          </cell>
        </row>
      </sheetData>
      <sheetData sheetId="2"/>
      <sheetData sheetId="3"/>
      <sheetData sheetId="4"/>
      <sheetData sheetId="5"/>
      <sheetData sheetId="6"/>
      <sheetData sheetId="7"/>
      <sheetData sheetId="8"/>
      <sheetData sheetId="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0"/>
  <sheetViews>
    <sheetView topLeftCell="A11" workbookViewId="0">
      <selection activeCell="B27" sqref="B27:B28"/>
    </sheetView>
  </sheetViews>
  <sheetFormatPr defaultRowHeight="15" x14ac:dyDescent="0.25"/>
  <cols>
    <col min="1" max="1" width="5" style="35" customWidth="1"/>
    <col min="2" max="2" width="65.42578125" customWidth="1"/>
    <col min="3" max="3" width="16.140625" style="42" customWidth="1"/>
    <col min="4" max="4" width="12.7109375" style="42" customWidth="1"/>
    <col min="5" max="5" width="18.140625" customWidth="1"/>
    <col min="6" max="7" width="10.42578125" bestFit="1" customWidth="1"/>
  </cols>
  <sheetData>
    <row r="1" spans="1:10" s="5" customFormat="1" ht="15.75" customHeight="1" x14ac:dyDescent="0.25">
      <c r="A1" s="31"/>
      <c r="B1" s="143" t="s">
        <v>15</v>
      </c>
      <c r="C1" s="144"/>
      <c r="D1" s="144"/>
      <c r="E1" s="145"/>
    </row>
    <row r="2" spans="1:10" s="3" customFormat="1" ht="16.5" customHeight="1" x14ac:dyDescent="0.25">
      <c r="A2" s="32"/>
      <c r="B2" s="143"/>
      <c r="C2" s="144"/>
      <c r="D2" s="144"/>
      <c r="E2" s="145"/>
    </row>
    <row r="3" spans="1:10" s="3" customFormat="1" ht="16.5" customHeight="1" x14ac:dyDescent="0.25">
      <c r="A3" s="32"/>
      <c r="B3" s="143"/>
      <c r="C3" s="144"/>
      <c r="D3" s="144"/>
      <c r="E3" s="145"/>
    </row>
    <row r="4" spans="1:10" s="3" customFormat="1" ht="16.5" customHeight="1" x14ac:dyDescent="0.25">
      <c r="A4" s="32"/>
      <c r="B4" s="143"/>
      <c r="C4" s="144"/>
      <c r="D4" s="144"/>
      <c r="E4" s="145"/>
    </row>
    <row r="5" spans="1:10" s="3" customFormat="1" ht="16.5" customHeight="1" x14ac:dyDescent="0.25">
      <c r="A5" s="32"/>
      <c r="B5" s="143"/>
      <c r="C5" s="144"/>
      <c r="D5" s="144"/>
      <c r="E5" s="145"/>
    </row>
    <row r="6" spans="1:10" s="3" customFormat="1" ht="16.5" customHeight="1" x14ac:dyDescent="0.25">
      <c r="A6" s="13"/>
      <c r="B6" s="146"/>
      <c r="C6" s="147"/>
      <c r="D6" s="147"/>
      <c r="E6" s="148"/>
    </row>
    <row r="7" spans="1:10" s="3" customFormat="1" ht="20.25" x14ac:dyDescent="0.25">
      <c r="A7" s="149" t="s">
        <v>1</v>
      </c>
      <c r="B7" s="150"/>
      <c r="C7" s="150"/>
      <c r="D7" s="150"/>
      <c r="E7" s="151"/>
      <c r="F7" s="6"/>
      <c r="G7" s="6"/>
      <c r="H7" s="6"/>
      <c r="I7" s="6"/>
      <c r="J7" s="6"/>
    </row>
    <row r="8" spans="1:10" s="3" customFormat="1" ht="19.5" customHeight="1" x14ac:dyDescent="0.25">
      <c r="A8" s="162" t="s">
        <v>11</v>
      </c>
      <c r="B8" s="163"/>
      <c r="C8" s="163"/>
      <c r="D8" s="163"/>
      <c r="E8" s="163"/>
      <c r="F8" s="7"/>
      <c r="G8" s="7"/>
      <c r="H8" s="7"/>
      <c r="I8" s="7"/>
    </row>
    <row r="9" spans="1:10" s="3" customFormat="1" ht="19.5" customHeight="1" x14ac:dyDescent="0.25">
      <c r="A9" s="170" t="s">
        <v>12</v>
      </c>
      <c r="B9" s="171"/>
      <c r="C9" s="171"/>
      <c r="D9" s="171"/>
      <c r="E9" s="171"/>
      <c r="F9" s="8"/>
      <c r="G9" s="8"/>
      <c r="H9" s="8"/>
      <c r="I9" s="8"/>
      <c r="J9" s="8"/>
    </row>
    <row r="10" spans="1:10" s="3" customFormat="1" ht="19.5" customHeight="1" x14ac:dyDescent="0.25">
      <c r="A10" s="172"/>
      <c r="B10" s="173"/>
      <c r="C10" s="173"/>
      <c r="D10" s="173"/>
      <c r="E10" s="173"/>
      <c r="F10" s="10"/>
      <c r="G10" s="10"/>
      <c r="H10" s="10"/>
      <c r="I10" s="10"/>
      <c r="J10" s="10"/>
    </row>
    <row r="11" spans="1:10" ht="12.75" customHeight="1" x14ac:dyDescent="0.25"/>
    <row r="12" spans="1:10" ht="15.75" x14ac:dyDescent="0.25">
      <c r="A12" s="174" t="s">
        <v>13</v>
      </c>
      <c r="B12" s="174" t="s">
        <v>19</v>
      </c>
      <c r="C12" s="176" t="s">
        <v>20</v>
      </c>
      <c r="D12" s="177"/>
      <c r="E12" s="178" t="s">
        <v>0</v>
      </c>
    </row>
    <row r="13" spans="1:10" ht="15.75" x14ac:dyDescent="0.25">
      <c r="A13" s="175"/>
      <c r="B13" s="175"/>
      <c r="C13" s="53" t="s">
        <v>18</v>
      </c>
      <c r="D13" s="53" t="s">
        <v>21</v>
      </c>
      <c r="E13" s="179"/>
    </row>
    <row r="14" spans="1:10" ht="15.75" x14ac:dyDescent="0.25">
      <c r="A14" s="37" t="s">
        <v>22</v>
      </c>
      <c r="B14" s="38" t="s">
        <v>23</v>
      </c>
      <c r="C14" s="48">
        <f>SUM(C15:C32)</f>
        <v>545000</v>
      </c>
      <c r="D14" s="48">
        <f>SUM(D15:D32)</f>
        <v>625000</v>
      </c>
      <c r="E14" s="39"/>
    </row>
    <row r="15" spans="1:10" ht="15.75" x14ac:dyDescent="0.25">
      <c r="A15" s="33">
        <v>1</v>
      </c>
      <c r="B15" s="24" t="s">
        <v>24</v>
      </c>
      <c r="C15" s="166">
        <v>48000</v>
      </c>
      <c r="D15" s="167">
        <v>48000</v>
      </c>
      <c r="E15" s="159"/>
    </row>
    <row r="16" spans="1:10" ht="31.5" x14ac:dyDescent="0.25">
      <c r="A16" s="34"/>
      <c r="B16" s="25" t="s">
        <v>25</v>
      </c>
      <c r="C16" s="166"/>
      <c r="D16" s="168"/>
      <c r="E16" s="160"/>
      <c r="F16" s="57"/>
      <c r="G16" s="47"/>
    </row>
    <row r="17" spans="1:5" ht="15.75" x14ac:dyDescent="0.25">
      <c r="A17" s="34">
        <v>2</v>
      </c>
      <c r="B17" s="25" t="s">
        <v>26</v>
      </c>
      <c r="C17" s="166"/>
      <c r="D17" s="168"/>
      <c r="E17" s="160"/>
    </row>
    <row r="18" spans="1:5" ht="15.75" x14ac:dyDescent="0.25">
      <c r="A18" s="34">
        <v>3</v>
      </c>
      <c r="B18" s="25" t="s">
        <v>27</v>
      </c>
      <c r="C18" s="166"/>
      <c r="D18" s="168"/>
      <c r="E18" s="160"/>
    </row>
    <row r="19" spans="1:5" ht="15.75" x14ac:dyDescent="0.25">
      <c r="A19" s="34">
        <v>4</v>
      </c>
      <c r="B19" s="25" t="s">
        <v>28</v>
      </c>
      <c r="C19" s="166"/>
      <c r="D19" s="169"/>
      <c r="E19" s="161"/>
    </row>
    <row r="20" spans="1:5" ht="15.75" x14ac:dyDescent="0.25">
      <c r="A20" s="34"/>
      <c r="B20" s="25" t="s">
        <v>29</v>
      </c>
      <c r="C20" s="43" t="s">
        <v>30</v>
      </c>
      <c r="D20" s="43" t="s">
        <v>30</v>
      </c>
      <c r="E20" s="26"/>
    </row>
    <row r="21" spans="1:5" ht="15.75" x14ac:dyDescent="0.25">
      <c r="A21" s="34">
        <v>5</v>
      </c>
      <c r="B21" s="25" t="s">
        <v>31</v>
      </c>
      <c r="C21" s="43" t="s">
        <v>30</v>
      </c>
      <c r="D21" s="43" t="s">
        <v>30</v>
      </c>
      <c r="E21" s="26"/>
    </row>
    <row r="22" spans="1:5" ht="15.75" x14ac:dyDescent="0.25">
      <c r="A22" s="23">
        <v>6</v>
      </c>
      <c r="B22" s="25" t="s">
        <v>32</v>
      </c>
      <c r="C22" s="43"/>
      <c r="D22" s="43" t="s">
        <v>30</v>
      </c>
      <c r="E22" s="26"/>
    </row>
    <row r="23" spans="1:5" ht="15.75" x14ac:dyDescent="0.25">
      <c r="A23" s="23">
        <v>7</v>
      </c>
      <c r="B23" s="25" t="s">
        <v>33</v>
      </c>
      <c r="C23" s="43">
        <v>0</v>
      </c>
      <c r="D23" s="43">
        <v>80000</v>
      </c>
      <c r="E23" s="26"/>
    </row>
    <row r="24" spans="1:5" ht="31.5" x14ac:dyDescent="0.25">
      <c r="A24" s="27">
        <v>8</v>
      </c>
      <c r="B24" s="28" t="s">
        <v>34</v>
      </c>
      <c r="C24" s="44">
        <v>75000</v>
      </c>
      <c r="D24" s="44">
        <v>75000</v>
      </c>
      <c r="E24" s="26"/>
    </row>
    <row r="25" spans="1:5" ht="15.75" x14ac:dyDescent="0.25">
      <c r="A25" s="27">
        <v>9</v>
      </c>
      <c r="B25" s="58" t="s">
        <v>35</v>
      </c>
      <c r="C25" s="44">
        <v>75000</v>
      </c>
      <c r="D25" s="44">
        <v>75000</v>
      </c>
      <c r="E25" s="26"/>
    </row>
    <row r="26" spans="1:5" ht="15.75" x14ac:dyDescent="0.25">
      <c r="A26" s="27">
        <v>10</v>
      </c>
      <c r="B26" s="28" t="s">
        <v>36</v>
      </c>
      <c r="C26" s="44">
        <v>75000</v>
      </c>
      <c r="D26" s="44">
        <v>75000</v>
      </c>
      <c r="E26" s="26"/>
    </row>
    <row r="27" spans="1:5" ht="15.75" x14ac:dyDescent="0.25">
      <c r="A27" s="27">
        <v>11</v>
      </c>
      <c r="B27" s="28" t="s">
        <v>37</v>
      </c>
      <c r="C27" s="44">
        <v>38000</v>
      </c>
      <c r="D27" s="44">
        <v>38000</v>
      </c>
      <c r="E27" s="26"/>
    </row>
    <row r="28" spans="1:5" ht="31.5" x14ac:dyDescent="0.25">
      <c r="A28" s="27">
        <v>12</v>
      </c>
      <c r="B28" s="28" t="s">
        <v>38</v>
      </c>
      <c r="C28" s="43">
        <v>51000</v>
      </c>
      <c r="D28" s="43">
        <v>51000</v>
      </c>
      <c r="E28" s="26"/>
    </row>
    <row r="29" spans="1:5" ht="15.75" x14ac:dyDescent="0.25">
      <c r="A29" s="27">
        <v>13</v>
      </c>
      <c r="B29" s="28" t="s">
        <v>39</v>
      </c>
      <c r="C29" s="44">
        <v>78000</v>
      </c>
      <c r="D29" s="44">
        <v>78000</v>
      </c>
      <c r="E29" s="26"/>
    </row>
    <row r="30" spans="1:5" ht="15.75" x14ac:dyDescent="0.25">
      <c r="A30" s="27">
        <v>14</v>
      </c>
      <c r="B30" s="28" t="s">
        <v>40</v>
      </c>
      <c r="C30" s="44">
        <v>78000</v>
      </c>
      <c r="D30" s="44">
        <v>78000</v>
      </c>
      <c r="E30" s="26"/>
    </row>
    <row r="31" spans="1:5" ht="30" x14ac:dyDescent="0.25">
      <c r="A31" s="27">
        <v>15</v>
      </c>
      <c r="B31" s="28" t="s">
        <v>41</v>
      </c>
      <c r="C31" s="43" t="s">
        <v>30</v>
      </c>
      <c r="D31" s="43" t="s">
        <v>30</v>
      </c>
      <c r="E31" s="29" t="s">
        <v>42</v>
      </c>
    </row>
    <row r="32" spans="1:5" ht="15.75" x14ac:dyDescent="0.25">
      <c r="A32" s="27">
        <v>16</v>
      </c>
      <c r="B32" s="28" t="s">
        <v>43</v>
      </c>
      <c r="C32" s="43">
        <v>27000</v>
      </c>
      <c r="D32" s="43">
        <v>27000</v>
      </c>
      <c r="E32" s="26"/>
    </row>
    <row r="33" spans="1:5" ht="15.75" x14ac:dyDescent="0.25">
      <c r="A33" s="37" t="s">
        <v>44</v>
      </c>
      <c r="B33" s="38" t="s">
        <v>45</v>
      </c>
      <c r="C33" s="48">
        <f>SUM(C34:C61)</f>
        <v>1308000</v>
      </c>
      <c r="D33" s="48">
        <f>SUM(D34:D61)</f>
        <v>1308000</v>
      </c>
      <c r="E33" s="39"/>
    </row>
    <row r="34" spans="1:5" ht="15.75" x14ac:dyDescent="0.25">
      <c r="A34" s="27">
        <v>1</v>
      </c>
      <c r="B34" s="28" t="s">
        <v>46</v>
      </c>
      <c r="C34" s="43">
        <v>41000</v>
      </c>
      <c r="D34" s="43">
        <v>41000</v>
      </c>
      <c r="E34" s="26"/>
    </row>
    <row r="35" spans="1:5" ht="15.75" x14ac:dyDescent="0.25">
      <c r="A35" s="27">
        <v>2</v>
      </c>
      <c r="B35" s="28" t="s">
        <v>47</v>
      </c>
      <c r="C35" s="44">
        <v>30000</v>
      </c>
      <c r="D35" s="44">
        <v>30000</v>
      </c>
      <c r="E35" s="26"/>
    </row>
    <row r="36" spans="1:5" ht="15.75" x14ac:dyDescent="0.25">
      <c r="A36" s="27">
        <v>3</v>
      </c>
      <c r="B36" s="28" t="s">
        <v>48</v>
      </c>
      <c r="C36" s="44">
        <v>14000</v>
      </c>
      <c r="D36" s="44">
        <v>14000</v>
      </c>
      <c r="E36" s="26"/>
    </row>
    <row r="37" spans="1:5" ht="15.75" x14ac:dyDescent="0.25">
      <c r="A37" s="27">
        <v>4</v>
      </c>
      <c r="B37" s="28" t="s">
        <v>49</v>
      </c>
      <c r="C37" s="43">
        <v>91000</v>
      </c>
      <c r="D37" s="43">
        <v>91000</v>
      </c>
      <c r="E37" s="26"/>
    </row>
    <row r="38" spans="1:5" ht="15.75" x14ac:dyDescent="0.25">
      <c r="A38" s="27">
        <v>5</v>
      </c>
      <c r="B38" s="28" t="s">
        <v>50</v>
      </c>
      <c r="C38" s="43">
        <v>20000</v>
      </c>
      <c r="D38" s="43">
        <v>20000</v>
      </c>
      <c r="E38" s="26"/>
    </row>
    <row r="39" spans="1:5" ht="15.75" x14ac:dyDescent="0.25">
      <c r="A39" s="27">
        <v>6</v>
      </c>
      <c r="B39" s="28" t="s">
        <v>51</v>
      </c>
      <c r="C39" s="43">
        <v>0</v>
      </c>
      <c r="D39" s="43">
        <v>0</v>
      </c>
      <c r="E39" s="26"/>
    </row>
    <row r="40" spans="1:5" ht="15.75" x14ac:dyDescent="0.25">
      <c r="A40" s="36" t="s">
        <v>52</v>
      </c>
      <c r="B40" s="30" t="s">
        <v>53</v>
      </c>
      <c r="C40" s="43">
        <v>20000</v>
      </c>
      <c r="D40" s="43">
        <v>20000</v>
      </c>
      <c r="E40" s="26"/>
    </row>
    <row r="41" spans="1:5" ht="15.75" x14ac:dyDescent="0.25">
      <c r="A41" s="36" t="s">
        <v>54</v>
      </c>
      <c r="B41" s="30" t="s">
        <v>55</v>
      </c>
      <c r="C41" s="43">
        <v>20000</v>
      </c>
      <c r="D41" s="43">
        <v>20000</v>
      </c>
      <c r="E41" s="26"/>
    </row>
    <row r="42" spans="1:5" ht="15.75" x14ac:dyDescent="0.25">
      <c r="A42" s="36" t="s">
        <v>56</v>
      </c>
      <c r="B42" s="30" t="s">
        <v>57</v>
      </c>
      <c r="C42" s="43">
        <v>20000</v>
      </c>
      <c r="D42" s="43">
        <v>20000</v>
      </c>
      <c r="E42" s="26"/>
    </row>
    <row r="43" spans="1:5" ht="15.75" x14ac:dyDescent="0.25">
      <c r="A43" s="36" t="s">
        <v>58</v>
      </c>
      <c r="B43" s="30" t="s">
        <v>59</v>
      </c>
      <c r="C43" s="43">
        <v>30000</v>
      </c>
      <c r="D43" s="43">
        <v>30000</v>
      </c>
      <c r="E43" s="26"/>
    </row>
    <row r="44" spans="1:5" ht="15.75" x14ac:dyDescent="0.25">
      <c r="A44" s="27">
        <v>7</v>
      </c>
      <c r="B44" s="28" t="s">
        <v>60</v>
      </c>
      <c r="C44" s="43">
        <v>0</v>
      </c>
      <c r="D44" s="43">
        <v>0</v>
      </c>
      <c r="E44" s="26"/>
    </row>
    <row r="45" spans="1:5" ht="15.75" x14ac:dyDescent="0.25">
      <c r="A45" s="36" t="s">
        <v>61</v>
      </c>
      <c r="B45" s="30" t="s">
        <v>62</v>
      </c>
      <c r="C45" s="43">
        <v>14000</v>
      </c>
      <c r="D45" s="43">
        <v>14000</v>
      </c>
      <c r="E45" s="26"/>
    </row>
    <row r="46" spans="1:5" ht="15.75" x14ac:dyDescent="0.25">
      <c r="A46" s="36" t="s">
        <v>63</v>
      </c>
      <c r="B46" s="30" t="s">
        <v>64</v>
      </c>
      <c r="C46" s="43">
        <v>14000</v>
      </c>
      <c r="D46" s="43">
        <v>14000</v>
      </c>
      <c r="E46" s="26"/>
    </row>
    <row r="47" spans="1:5" ht="15.75" x14ac:dyDescent="0.25">
      <c r="A47" s="36" t="s">
        <v>65</v>
      </c>
      <c r="B47" s="30" t="s">
        <v>66</v>
      </c>
      <c r="C47" s="43">
        <v>20000</v>
      </c>
      <c r="D47" s="43">
        <v>20000</v>
      </c>
      <c r="E47" s="26"/>
    </row>
    <row r="48" spans="1:5" ht="15.75" x14ac:dyDescent="0.25">
      <c r="A48" s="27">
        <v>8</v>
      </c>
      <c r="B48" s="28" t="s">
        <v>67</v>
      </c>
      <c r="C48" s="43">
        <v>0</v>
      </c>
      <c r="D48" s="43">
        <v>0</v>
      </c>
      <c r="E48" s="26"/>
    </row>
    <row r="49" spans="1:5" ht="15.75" x14ac:dyDescent="0.25">
      <c r="A49" s="36" t="s">
        <v>68</v>
      </c>
      <c r="B49" s="30" t="s">
        <v>69</v>
      </c>
      <c r="C49" s="43">
        <v>20000</v>
      </c>
      <c r="D49" s="43">
        <v>20000</v>
      </c>
      <c r="E49" s="26"/>
    </row>
    <row r="50" spans="1:5" ht="15.75" x14ac:dyDescent="0.25">
      <c r="A50" s="36" t="s">
        <v>70</v>
      </c>
      <c r="B50" s="30" t="s">
        <v>71</v>
      </c>
      <c r="C50" s="43">
        <v>20000</v>
      </c>
      <c r="D50" s="43">
        <v>20000</v>
      </c>
      <c r="E50" s="26"/>
    </row>
    <row r="51" spans="1:5" ht="15.75" x14ac:dyDescent="0.25">
      <c r="A51" s="27">
        <v>9</v>
      </c>
      <c r="B51" s="28" t="s">
        <v>72</v>
      </c>
      <c r="C51" s="43">
        <v>34000</v>
      </c>
      <c r="D51" s="43">
        <v>34000</v>
      </c>
      <c r="E51" s="26"/>
    </row>
    <row r="52" spans="1:5" ht="15.75" x14ac:dyDescent="0.25">
      <c r="A52" s="27">
        <v>10</v>
      </c>
      <c r="B52" s="28" t="s">
        <v>73</v>
      </c>
      <c r="C52" s="43">
        <v>34000</v>
      </c>
      <c r="D52" s="43">
        <v>34000</v>
      </c>
      <c r="E52" s="26"/>
    </row>
    <row r="53" spans="1:5" ht="15.75" x14ac:dyDescent="0.25">
      <c r="A53" s="27">
        <v>11</v>
      </c>
      <c r="B53" s="28" t="s">
        <v>74</v>
      </c>
      <c r="C53" s="43">
        <v>37000</v>
      </c>
      <c r="D53" s="43">
        <v>37000</v>
      </c>
      <c r="E53" s="26"/>
    </row>
    <row r="54" spans="1:5" ht="15.75" x14ac:dyDescent="0.25">
      <c r="A54" s="27">
        <v>12</v>
      </c>
      <c r="B54" s="28" t="s">
        <v>75</v>
      </c>
      <c r="C54" s="44">
        <v>300000</v>
      </c>
      <c r="D54" s="44">
        <v>300000</v>
      </c>
      <c r="E54" s="26"/>
    </row>
    <row r="55" spans="1:5" ht="15.75" x14ac:dyDescent="0.25">
      <c r="A55" s="27">
        <v>13</v>
      </c>
      <c r="B55" s="30" t="s">
        <v>76</v>
      </c>
      <c r="C55" s="44">
        <v>46000</v>
      </c>
      <c r="D55" s="44">
        <v>46000</v>
      </c>
      <c r="E55" s="26"/>
    </row>
    <row r="56" spans="1:5" ht="15.75" x14ac:dyDescent="0.25">
      <c r="A56" s="27">
        <v>14</v>
      </c>
      <c r="B56" s="28" t="s">
        <v>77</v>
      </c>
      <c r="C56" s="44">
        <v>82000</v>
      </c>
      <c r="D56" s="44">
        <v>82000</v>
      </c>
      <c r="E56" s="26"/>
    </row>
    <row r="57" spans="1:5" ht="15.75" x14ac:dyDescent="0.25">
      <c r="A57" s="27">
        <v>15</v>
      </c>
      <c r="B57" s="28" t="s">
        <v>78</v>
      </c>
      <c r="C57" s="43">
        <v>65000</v>
      </c>
      <c r="D57" s="43">
        <v>65000</v>
      </c>
      <c r="E57" s="26"/>
    </row>
    <row r="58" spans="1:5" ht="15.75" x14ac:dyDescent="0.25">
      <c r="A58" s="27">
        <v>16</v>
      </c>
      <c r="B58" s="28" t="s">
        <v>79</v>
      </c>
      <c r="C58" s="43">
        <v>214000</v>
      </c>
      <c r="D58" s="43">
        <v>214000</v>
      </c>
      <c r="E58" s="26"/>
    </row>
    <row r="59" spans="1:5" ht="15.75" x14ac:dyDescent="0.25">
      <c r="A59" s="27">
        <v>17</v>
      </c>
      <c r="B59" s="28" t="s">
        <v>80</v>
      </c>
      <c r="C59" s="43">
        <v>54000</v>
      </c>
      <c r="D59" s="43">
        <v>54000</v>
      </c>
      <c r="E59" s="26"/>
    </row>
    <row r="60" spans="1:5" ht="15.75" x14ac:dyDescent="0.25">
      <c r="A60" s="27">
        <v>18</v>
      </c>
      <c r="B60" s="24" t="s">
        <v>81</v>
      </c>
      <c r="C60" s="43">
        <v>54000</v>
      </c>
      <c r="D60" s="43">
        <v>54000</v>
      </c>
      <c r="E60" s="26"/>
    </row>
    <row r="61" spans="1:5" ht="15.75" x14ac:dyDescent="0.25">
      <c r="A61" s="27">
        <v>19</v>
      </c>
      <c r="B61" s="28" t="s">
        <v>82</v>
      </c>
      <c r="C61" s="43">
        <v>14000</v>
      </c>
      <c r="D61" s="43">
        <v>14000</v>
      </c>
      <c r="E61" s="26"/>
    </row>
    <row r="62" spans="1:5" ht="15.75" x14ac:dyDescent="0.25">
      <c r="A62" s="40" t="s">
        <v>83</v>
      </c>
      <c r="B62" s="38" t="s">
        <v>84</v>
      </c>
      <c r="C62" s="48">
        <f>SUM(C63:C72)</f>
        <v>919000</v>
      </c>
      <c r="D62" s="48">
        <f>SUM(D63:D72)</f>
        <v>879100.32000000007</v>
      </c>
      <c r="E62" s="39"/>
    </row>
    <row r="63" spans="1:5" ht="15.75" x14ac:dyDescent="0.25">
      <c r="A63" s="27">
        <v>1</v>
      </c>
      <c r="B63" s="28" t="s">
        <v>85</v>
      </c>
      <c r="C63" s="44">
        <v>63000</v>
      </c>
      <c r="D63" s="44">
        <v>63000</v>
      </c>
      <c r="E63" s="26"/>
    </row>
    <row r="64" spans="1:5" ht="15.75" x14ac:dyDescent="0.25">
      <c r="A64" s="27">
        <v>2</v>
      </c>
      <c r="B64" s="28" t="s">
        <v>86</v>
      </c>
      <c r="C64" s="44">
        <v>150000</v>
      </c>
      <c r="D64" s="45">
        <v>0</v>
      </c>
      <c r="E64" s="26"/>
    </row>
    <row r="65" spans="1:7" ht="15.75" x14ac:dyDescent="0.25">
      <c r="A65" s="27">
        <v>3</v>
      </c>
      <c r="B65" s="28" t="s">
        <v>87</v>
      </c>
      <c r="C65" s="44">
        <v>97000</v>
      </c>
      <c r="D65" s="44">
        <v>97000</v>
      </c>
      <c r="E65" s="26"/>
    </row>
    <row r="66" spans="1:7" ht="15.75" x14ac:dyDescent="0.25">
      <c r="A66" s="27">
        <v>4</v>
      </c>
      <c r="B66" s="28" t="s">
        <v>88</v>
      </c>
      <c r="C66" s="44">
        <v>94000</v>
      </c>
      <c r="D66" s="44">
        <v>94000</v>
      </c>
      <c r="E66" s="26"/>
    </row>
    <row r="67" spans="1:7" ht="15.75" x14ac:dyDescent="0.25">
      <c r="A67" s="27">
        <v>5</v>
      </c>
      <c r="B67" s="28" t="s">
        <v>89</v>
      </c>
      <c r="C67" s="43">
        <v>100000</v>
      </c>
      <c r="D67" s="43">
        <v>100.32</v>
      </c>
      <c r="E67" s="26"/>
    </row>
    <row r="68" spans="1:7" ht="15.75" x14ac:dyDescent="0.25">
      <c r="A68" s="27">
        <v>6</v>
      </c>
      <c r="B68" s="28" t="s">
        <v>90</v>
      </c>
      <c r="C68" s="43">
        <v>0</v>
      </c>
      <c r="D68" s="44">
        <v>105000</v>
      </c>
      <c r="E68" s="26"/>
    </row>
    <row r="69" spans="1:7" ht="15.75" x14ac:dyDescent="0.25">
      <c r="A69" s="27">
        <v>7</v>
      </c>
      <c r="B69" s="28" t="s">
        <v>91</v>
      </c>
      <c r="C69" s="43">
        <v>0</v>
      </c>
      <c r="D69" s="44">
        <v>105000</v>
      </c>
      <c r="E69" s="26"/>
    </row>
    <row r="70" spans="1:7" ht="15.75" x14ac:dyDescent="0.25">
      <c r="A70" s="27">
        <v>8</v>
      </c>
      <c r="B70" s="28" t="s">
        <v>92</v>
      </c>
      <c r="C70" s="43">
        <v>90000</v>
      </c>
      <c r="D70" s="43">
        <v>90000</v>
      </c>
      <c r="E70" s="26"/>
    </row>
    <row r="71" spans="1:7" ht="15.75" x14ac:dyDescent="0.25">
      <c r="A71" s="27">
        <v>9</v>
      </c>
      <c r="B71" s="28" t="s">
        <v>93</v>
      </c>
      <c r="C71" s="43">
        <v>150000</v>
      </c>
      <c r="D71" s="43">
        <v>150000</v>
      </c>
      <c r="E71" s="26"/>
    </row>
    <row r="72" spans="1:7" ht="15.75" x14ac:dyDescent="0.25">
      <c r="A72" s="27">
        <v>10</v>
      </c>
      <c r="B72" s="28" t="s">
        <v>94</v>
      </c>
      <c r="C72" s="43">
        <v>175000</v>
      </c>
      <c r="D72" s="43">
        <v>175000</v>
      </c>
      <c r="E72" s="26"/>
    </row>
    <row r="73" spans="1:7" s="50" customFormat="1" ht="15.75" x14ac:dyDescent="0.25">
      <c r="A73" s="37" t="s">
        <v>95</v>
      </c>
      <c r="B73" s="38" t="s">
        <v>96</v>
      </c>
      <c r="C73" s="48">
        <f>SUM(C74:C76)</f>
        <v>715000</v>
      </c>
      <c r="D73" s="48">
        <f>SUM(D74:D76)</f>
        <v>715000</v>
      </c>
      <c r="E73" s="49"/>
    </row>
    <row r="74" spans="1:7" ht="45" x14ac:dyDescent="0.25">
      <c r="A74" s="27">
        <v>1</v>
      </c>
      <c r="B74" s="28" t="s">
        <v>97</v>
      </c>
      <c r="C74" s="43">
        <v>200000</v>
      </c>
      <c r="D74" s="43">
        <v>200000</v>
      </c>
      <c r="E74" s="29" t="s">
        <v>98</v>
      </c>
    </row>
    <row r="75" spans="1:7" ht="30" x14ac:dyDescent="0.25">
      <c r="A75" s="27">
        <v>2</v>
      </c>
      <c r="B75" s="28" t="s">
        <v>99</v>
      </c>
      <c r="C75" s="43">
        <v>349000</v>
      </c>
      <c r="D75" s="43">
        <v>349000</v>
      </c>
      <c r="E75" s="29" t="s">
        <v>100</v>
      </c>
    </row>
    <row r="76" spans="1:7" ht="31.5" x14ac:dyDescent="0.25">
      <c r="A76" s="27">
        <v>3</v>
      </c>
      <c r="B76" s="28" t="s">
        <v>101</v>
      </c>
      <c r="C76" s="43">
        <v>166000</v>
      </c>
      <c r="D76" s="43">
        <v>166000</v>
      </c>
      <c r="E76" s="26"/>
    </row>
    <row r="77" spans="1:7" ht="15.75" x14ac:dyDescent="0.25">
      <c r="A77" s="165" t="s">
        <v>102</v>
      </c>
      <c r="B77" s="165"/>
      <c r="C77" s="46">
        <f>C73+C62+C33+C14</f>
        <v>3487000</v>
      </c>
      <c r="D77" s="46">
        <f>D73+D62+D33+D14</f>
        <v>3527100.3200000003</v>
      </c>
      <c r="E77" s="41"/>
    </row>
    <row r="79" spans="1:7" s="1" customFormat="1" ht="16.5" x14ac:dyDescent="0.25">
      <c r="A79" s="164" t="s">
        <v>2</v>
      </c>
      <c r="B79" s="164"/>
      <c r="C79" s="164"/>
      <c r="D79" s="164"/>
      <c r="E79" s="12"/>
      <c r="F79" s="12"/>
      <c r="G79" s="13"/>
    </row>
    <row r="80" spans="1:7" s="1" customFormat="1" ht="16.5" x14ac:dyDescent="0.25">
      <c r="A80" s="14"/>
      <c r="B80" s="152" t="s">
        <v>14</v>
      </c>
      <c r="C80" s="152"/>
      <c r="D80" s="152"/>
      <c r="E80" s="152"/>
      <c r="F80" s="152"/>
      <c r="G80" s="152"/>
    </row>
    <row r="81" spans="1:7" s="1" customFormat="1" ht="16.5" x14ac:dyDescent="0.25">
      <c r="A81" s="14"/>
      <c r="B81" s="152" t="s">
        <v>16</v>
      </c>
      <c r="C81" s="152"/>
      <c r="D81" s="152"/>
      <c r="E81" s="152"/>
      <c r="F81" s="152"/>
      <c r="G81" s="152"/>
    </row>
    <row r="82" spans="1:7" s="2" customFormat="1" ht="39.75" customHeight="1" x14ac:dyDescent="0.25">
      <c r="A82" s="15"/>
      <c r="B82" s="153" t="s">
        <v>3</v>
      </c>
      <c r="C82" s="154"/>
      <c r="D82" s="154"/>
      <c r="E82" s="155"/>
      <c r="F82" s="51"/>
      <c r="G82" s="51"/>
    </row>
    <row r="83" spans="1:7" s="9" customFormat="1" ht="48.75" customHeight="1" x14ac:dyDescent="0.25">
      <c r="A83" s="16"/>
      <c r="B83" s="156" t="s">
        <v>4</v>
      </c>
      <c r="C83" s="157"/>
      <c r="D83" s="157"/>
      <c r="E83" s="158"/>
      <c r="F83" s="52"/>
      <c r="G83" s="52"/>
    </row>
    <row r="84" spans="1:7" s="3" customFormat="1" ht="16.5" x14ac:dyDescent="0.25">
      <c r="A84" s="13"/>
      <c r="B84" s="152" t="s">
        <v>5</v>
      </c>
      <c r="C84" s="152"/>
      <c r="D84" s="152"/>
      <c r="E84" s="152"/>
      <c r="F84" s="152"/>
      <c r="G84" s="152"/>
    </row>
    <row r="85" spans="1:7" s="3" customFormat="1" ht="16.5" x14ac:dyDescent="0.25">
      <c r="A85" s="13"/>
      <c r="B85" s="15" t="s">
        <v>6</v>
      </c>
      <c r="C85" s="15"/>
      <c r="D85" s="17"/>
      <c r="E85" s="12"/>
      <c r="F85" s="12"/>
      <c r="G85" s="11"/>
    </row>
    <row r="86" spans="1:7" s="3" customFormat="1" ht="16.5" x14ac:dyDescent="0.25">
      <c r="A86" s="13"/>
      <c r="B86" s="15" t="s">
        <v>7</v>
      </c>
      <c r="C86" s="15"/>
      <c r="D86" s="17"/>
      <c r="E86" s="12"/>
      <c r="F86" s="12"/>
      <c r="G86" s="11"/>
    </row>
    <row r="87" spans="1:7" s="4" customFormat="1" ht="15.75" customHeight="1" x14ac:dyDescent="0.25">
      <c r="A87" s="19" t="s">
        <v>8</v>
      </c>
      <c r="B87" s="20"/>
      <c r="C87" s="20"/>
      <c r="D87" s="20"/>
      <c r="E87" s="21"/>
      <c r="F87" s="21"/>
      <c r="G87" s="18"/>
    </row>
    <row r="88" spans="1:7" s="3" customFormat="1" ht="15.75" customHeight="1" x14ac:dyDescent="0.25">
      <c r="A88" s="13"/>
      <c r="B88" s="11" t="s">
        <v>9</v>
      </c>
      <c r="C88" s="11"/>
      <c r="D88" s="17"/>
      <c r="E88" s="22"/>
      <c r="F88" s="22"/>
      <c r="G88" s="11"/>
    </row>
    <row r="89" spans="1:7" s="3" customFormat="1" ht="15.75" customHeight="1" x14ac:dyDescent="0.25">
      <c r="A89" s="13"/>
      <c r="B89" s="11" t="s">
        <v>17</v>
      </c>
      <c r="C89" s="11"/>
      <c r="D89" s="17"/>
      <c r="E89" s="22"/>
      <c r="F89" s="22"/>
      <c r="G89" s="11"/>
    </row>
    <row r="90" spans="1:7" s="3" customFormat="1" ht="15.75" customHeight="1" x14ac:dyDescent="0.25">
      <c r="A90" s="13"/>
      <c r="B90" s="11" t="s">
        <v>10</v>
      </c>
      <c r="C90" s="11"/>
      <c r="D90" s="17"/>
      <c r="E90" s="22"/>
      <c r="F90" s="22"/>
      <c r="G90" s="11"/>
    </row>
  </sheetData>
  <mergeCells count="18">
    <mergeCell ref="C12:D12"/>
    <mergeCell ref="E12:E13"/>
    <mergeCell ref="B1:E6"/>
    <mergeCell ref="A7:E7"/>
    <mergeCell ref="B84:G84"/>
    <mergeCell ref="B82:E82"/>
    <mergeCell ref="B83:E83"/>
    <mergeCell ref="E15:E19"/>
    <mergeCell ref="A8:E8"/>
    <mergeCell ref="A79:D79"/>
    <mergeCell ref="B80:G80"/>
    <mergeCell ref="B81:G81"/>
    <mergeCell ref="A77:B77"/>
    <mergeCell ref="C15:C19"/>
    <mergeCell ref="D15:D19"/>
    <mergeCell ref="A9:E10"/>
    <mergeCell ref="A12:A13"/>
    <mergeCell ref="B12:B13"/>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44"/>
  <sheetViews>
    <sheetView tabSelected="1" topLeftCell="B1" zoomScale="85" zoomScaleNormal="85" workbookViewId="0">
      <selection activeCell="O41" sqref="O41"/>
    </sheetView>
  </sheetViews>
  <sheetFormatPr defaultColWidth="9.28515625" defaultRowHeight="15.75" x14ac:dyDescent="0.25"/>
  <cols>
    <col min="1" max="1" width="8" style="116" customWidth="1"/>
    <col min="2" max="2" width="7.28515625" style="117" customWidth="1"/>
    <col min="3" max="3" width="77.42578125" style="118" customWidth="1"/>
    <col min="4" max="4" width="72.28515625" style="118" customWidth="1"/>
    <col min="5" max="5" width="12.42578125" style="116" customWidth="1"/>
    <col min="6" max="6" width="12.42578125" style="138" bestFit="1" customWidth="1"/>
    <col min="7" max="8" width="13.42578125" style="117" customWidth="1"/>
    <col min="9" max="16384" width="9.28515625" style="116"/>
  </cols>
  <sheetData>
    <row r="1" spans="2:9" x14ac:dyDescent="0.25">
      <c r="B1" s="187" t="s">
        <v>13</v>
      </c>
      <c r="C1" s="187" t="s">
        <v>103</v>
      </c>
      <c r="D1" s="187" t="s">
        <v>216</v>
      </c>
      <c r="E1" s="187" t="s">
        <v>0</v>
      </c>
      <c r="F1" s="136" t="s">
        <v>20</v>
      </c>
      <c r="G1" s="189"/>
      <c r="H1" s="189"/>
      <c r="I1" s="118"/>
    </row>
    <row r="2" spans="2:9" x14ac:dyDescent="0.25">
      <c r="B2" s="188"/>
      <c r="C2" s="188"/>
      <c r="D2" s="188"/>
      <c r="E2" s="188"/>
      <c r="F2" s="73"/>
      <c r="G2" s="73" t="s">
        <v>18</v>
      </c>
      <c r="H2" s="73" t="s">
        <v>21</v>
      </c>
    </row>
    <row r="3" spans="2:9" x14ac:dyDescent="0.25">
      <c r="B3" s="119">
        <v>1</v>
      </c>
      <c r="C3" s="60" t="s">
        <v>105</v>
      </c>
      <c r="D3" s="180" t="s">
        <v>191</v>
      </c>
      <c r="E3" s="183"/>
      <c r="F3" s="195">
        <v>45900</v>
      </c>
      <c r="G3" s="195" t="s">
        <v>245</v>
      </c>
      <c r="H3" s="195" t="s">
        <v>245</v>
      </c>
    </row>
    <row r="4" spans="2:9" x14ac:dyDescent="0.25">
      <c r="B4" s="119">
        <v>2</v>
      </c>
      <c r="C4" s="60" t="s">
        <v>106</v>
      </c>
      <c r="D4" s="181"/>
      <c r="E4" s="184"/>
      <c r="F4" s="196"/>
      <c r="G4" s="196"/>
      <c r="H4" s="196"/>
    </row>
    <row r="5" spans="2:9" x14ac:dyDescent="0.25">
      <c r="B5" s="119">
        <v>3</v>
      </c>
      <c r="C5" s="60" t="s">
        <v>107</v>
      </c>
      <c r="D5" s="180" t="s">
        <v>194</v>
      </c>
      <c r="E5" s="184"/>
      <c r="F5" s="196"/>
      <c r="G5" s="196"/>
      <c r="H5" s="196"/>
    </row>
    <row r="6" spans="2:9" x14ac:dyDescent="0.25">
      <c r="B6" s="119">
        <v>4</v>
      </c>
      <c r="C6" s="60" t="s">
        <v>109</v>
      </c>
      <c r="D6" s="181"/>
      <c r="E6" s="184"/>
      <c r="F6" s="196"/>
      <c r="G6" s="196"/>
      <c r="H6" s="196"/>
    </row>
    <row r="7" spans="2:9" ht="31.5" x14ac:dyDescent="0.25">
      <c r="B7" s="119">
        <v>5</v>
      </c>
      <c r="C7" s="60" t="s">
        <v>110</v>
      </c>
      <c r="D7" s="55" t="s">
        <v>193</v>
      </c>
      <c r="E7" s="184"/>
      <c r="F7" s="196"/>
      <c r="G7" s="196"/>
      <c r="H7" s="196"/>
    </row>
    <row r="8" spans="2:9" ht="31.5" x14ac:dyDescent="0.25">
      <c r="B8" s="119">
        <v>6</v>
      </c>
      <c r="C8" s="60" t="s">
        <v>111</v>
      </c>
      <c r="D8" s="55" t="s">
        <v>192</v>
      </c>
      <c r="E8" s="184"/>
      <c r="F8" s="196"/>
      <c r="G8" s="196"/>
      <c r="H8" s="196"/>
    </row>
    <row r="9" spans="2:9" x14ac:dyDescent="0.25">
      <c r="B9" s="119">
        <v>7</v>
      </c>
      <c r="C9" s="60" t="s">
        <v>146</v>
      </c>
      <c r="D9" s="55" t="s">
        <v>195</v>
      </c>
      <c r="E9" s="184"/>
      <c r="F9" s="196"/>
      <c r="G9" s="196"/>
      <c r="H9" s="196"/>
    </row>
    <row r="10" spans="2:9" x14ac:dyDescent="0.25">
      <c r="B10" s="119">
        <v>8</v>
      </c>
      <c r="C10" s="60" t="s">
        <v>112</v>
      </c>
      <c r="D10" s="55" t="s">
        <v>196</v>
      </c>
      <c r="E10" s="185"/>
      <c r="F10" s="197"/>
      <c r="G10" s="197"/>
      <c r="H10" s="197"/>
    </row>
    <row r="11" spans="2:9" ht="31.5" x14ac:dyDescent="0.25">
      <c r="B11" s="119">
        <v>9</v>
      </c>
      <c r="C11" s="60" t="s">
        <v>113</v>
      </c>
      <c r="D11" s="55" t="s">
        <v>197</v>
      </c>
      <c r="E11" s="59"/>
      <c r="F11" s="137">
        <v>39200</v>
      </c>
      <c r="G11" s="119" t="s">
        <v>245</v>
      </c>
      <c r="H11" s="119" t="s">
        <v>245</v>
      </c>
    </row>
    <row r="12" spans="2:9" x14ac:dyDescent="0.25">
      <c r="B12" s="119">
        <v>10</v>
      </c>
      <c r="C12" s="68" t="s">
        <v>116</v>
      </c>
      <c r="D12" s="120" t="s">
        <v>198</v>
      </c>
      <c r="E12" s="59"/>
      <c r="F12" s="137">
        <v>19500</v>
      </c>
      <c r="G12" s="119" t="s">
        <v>245</v>
      </c>
      <c r="H12" s="119" t="s">
        <v>245</v>
      </c>
    </row>
    <row r="13" spans="2:9" x14ac:dyDescent="0.25">
      <c r="B13" s="119">
        <v>11</v>
      </c>
      <c r="C13" s="68" t="s">
        <v>118</v>
      </c>
      <c r="D13" s="120" t="s">
        <v>199</v>
      </c>
      <c r="E13" s="59"/>
      <c r="F13" s="137">
        <v>29000</v>
      </c>
      <c r="G13" s="119" t="s">
        <v>245</v>
      </c>
      <c r="H13" s="119" t="s">
        <v>245</v>
      </c>
    </row>
    <row r="14" spans="2:9" x14ac:dyDescent="0.25">
      <c r="B14" s="119">
        <v>12</v>
      </c>
      <c r="C14" s="68" t="s">
        <v>119</v>
      </c>
      <c r="D14" s="120" t="s">
        <v>200</v>
      </c>
      <c r="E14" s="59"/>
      <c r="F14" s="137">
        <v>19500</v>
      </c>
      <c r="G14" s="119" t="s">
        <v>245</v>
      </c>
      <c r="H14" s="119" t="s">
        <v>245</v>
      </c>
    </row>
    <row r="15" spans="2:9" x14ac:dyDescent="0.25">
      <c r="B15" s="119">
        <v>13</v>
      </c>
      <c r="C15" s="68" t="s">
        <v>120</v>
      </c>
      <c r="D15" s="120" t="s">
        <v>201</v>
      </c>
      <c r="E15" s="59"/>
      <c r="F15" s="137" t="s">
        <v>30</v>
      </c>
      <c r="G15" s="119" t="s">
        <v>245</v>
      </c>
      <c r="H15" s="119" t="s">
        <v>245</v>
      </c>
    </row>
    <row r="16" spans="2:9" x14ac:dyDescent="0.25">
      <c r="B16" s="119">
        <v>14</v>
      </c>
      <c r="C16" s="68" t="s">
        <v>121</v>
      </c>
      <c r="D16" s="121" t="s">
        <v>202</v>
      </c>
      <c r="E16" s="59"/>
      <c r="F16" s="137">
        <v>13800</v>
      </c>
      <c r="G16" s="119" t="s">
        <v>245</v>
      </c>
      <c r="H16" s="119" t="s">
        <v>245</v>
      </c>
    </row>
    <row r="17" spans="2:8" x14ac:dyDescent="0.25">
      <c r="B17" s="119">
        <v>15</v>
      </c>
      <c r="C17" s="68" t="s">
        <v>123</v>
      </c>
      <c r="D17" s="121" t="s">
        <v>202</v>
      </c>
      <c r="E17" s="59"/>
      <c r="F17" s="137">
        <v>13800</v>
      </c>
      <c r="G17" s="119" t="s">
        <v>245</v>
      </c>
      <c r="H17" s="119" t="s">
        <v>245</v>
      </c>
    </row>
    <row r="18" spans="2:8" x14ac:dyDescent="0.25">
      <c r="B18" s="119">
        <v>16</v>
      </c>
      <c r="C18" s="68" t="s">
        <v>124</v>
      </c>
      <c r="D18" s="121" t="s">
        <v>203</v>
      </c>
      <c r="E18" s="59"/>
      <c r="F18" s="137">
        <v>19500</v>
      </c>
      <c r="G18" s="119" t="s">
        <v>245</v>
      </c>
      <c r="H18" s="119" t="s">
        <v>245</v>
      </c>
    </row>
    <row r="19" spans="2:8" x14ac:dyDescent="0.25">
      <c r="B19" s="119">
        <v>17</v>
      </c>
      <c r="C19" s="64" t="s">
        <v>126</v>
      </c>
      <c r="D19" s="190" t="s">
        <v>204</v>
      </c>
      <c r="E19" s="59"/>
      <c r="F19" s="195">
        <v>203500</v>
      </c>
      <c r="G19" s="119" t="s">
        <v>245</v>
      </c>
      <c r="H19" s="119" t="s">
        <v>245</v>
      </c>
    </row>
    <row r="20" spans="2:8" x14ac:dyDescent="0.25">
      <c r="B20" s="119">
        <v>18</v>
      </c>
      <c r="C20" s="64" t="s">
        <v>127</v>
      </c>
      <c r="D20" s="191"/>
      <c r="E20" s="186"/>
      <c r="F20" s="196"/>
      <c r="G20" s="119" t="s">
        <v>245</v>
      </c>
      <c r="H20" s="119" t="s">
        <v>245</v>
      </c>
    </row>
    <row r="21" spans="2:8" s="56" customFormat="1" x14ac:dyDescent="0.25">
      <c r="B21" s="119">
        <v>19</v>
      </c>
      <c r="C21" s="64" t="s">
        <v>128</v>
      </c>
      <c r="D21" s="192"/>
      <c r="E21" s="186"/>
      <c r="F21" s="197"/>
      <c r="G21" s="119" t="s">
        <v>245</v>
      </c>
      <c r="H21" s="119" t="s">
        <v>245</v>
      </c>
    </row>
    <row r="22" spans="2:8" x14ac:dyDescent="0.25">
      <c r="B22" s="119">
        <v>20</v>
      </c>
      <c r="C22" s="68" t="s">
        <v>129</v>
      </c>
      <c r="D22" s="101" t="s">
        <v>205</v>
      </c>
      <c r="E22" s="59"/>
      <c r="F22" s="137">
        <v>19500</v>
      </c>
      <c r="G22" s="119" t="s">
        <v>245</v>
      </c>
      <c r="H22" s="119" t="s">
        <v>245</v>
      </c>
    </row>
    <row r="23" spans="2:8" x14ac:dyDescent="0.25">
      <c r="B23" s="119">
        <v>21</v>
      </c>
      <c r="C23" s="68" t="s">
        <v>163</v>
      </c>
      <c r="D23" s="68" t="s">
        <v>206</v>
      </c>
      <c r="E23" s="59"/>
      <c r="F23" s="140" t="s">
        <v>30</v>
      </c>
      <c r="G23" s="119" t="s">
        <v>245</v>
      </c>
      <c r="H23" s="119" t="s">
        <v>245</v>
      </c>
    </row>
    <row r="24" spans="2:8" x14ac:dyDescent="0.25">
      <c r="B24" s="119">
        <v>22</v>
      </c>
      <c r="C24" s="68" t="s">
        <v>131</v>
      </c>
      <c r="D24" s="101" t="s">
        <v>207</v>
      </c>
      <c r="E24" s="59"/>
      <c r="F24" s="137">
        <v>19500</v>
      </c>
      <c r="G24" s="119" t="s">
        <v>245</v>
      </c>
      <c r="H24" s="119" t="s">
        <v>245</v>
      </c>
    </row>
    <row r="25" spans="2:8" x14ac:dyDescent="0.25">
      <c r="B25" s="119">
        <v>23</v>
      </c>
      <c r="C25" s="68" t="s">
        <v>132</v>
      </c>
      <c r="D25" s="101" t="s">
        <v>208</v>
      </c>
      <c r="E25" s="59"/>
      <c r="F25" s="137">
        <v>13800</v>
      </c>
      <c r="G25" s="119" t="s">
        <v>245</v>
      </c>
      <c r="H25" s="119" t="s">
        <v>245</v>
      </c>
    </row>
    <row r="26" spans="2:8" x14ac:dyDescent="0.25">
      <c r="B26" s="119">
        <v>24</v>
      </c>
      <c r="C26" s="68" t="s">
        <v>133</v>
      </c>
      <c r="D26" s="193" t="s">
        <v>209</v>
      </c>
      <c r="E26" s="59"/>
      <c r="F26" s="137">
        <v>135900</v>
      </c>
      <c r="G26" s="119" t="s">
        <v>245</v>
      </c>
      <c r="H26" s="119" t="s">
        <v>245</v>
      </c>
    </row>
    <row r="27" spans="2:8" x14ac:dyDescent="0.25">
      <c r="B27" s="119">
        <v>25</v>
      </c>
      <c r="C27" s="68" t="s">
        <v>135</v>
      </c>
      <c r="D27" s="194"/>
      <c r="E27" s="59"/>
      <c r="F27" s="137">
        <v>135900</v>
      </c>
      <c r="G27" s="119" t="s">
        <v>245</v>
      </c>
      <c r="H27" s="119" t="s">
        <v>245</v>
      </c>
    </row>
    <row r="28" spans="2:8" x14ac:dyDescent="0.25">
      <c r="B28" s="119">
        <v>26</v>
      </c>
      <c r="C28" s="68" t="s">
        <v>82</v>
      </c>
      <c r="D28" s="98" t="s">
        <v>243</v>
      </c>
      <c r="E28" s="59"/>
      <c r="F28" s="137">
        <v>13800</v>
      </c>
      <c r="G28" s="119" t="s">
        <v>245</v>
      </c>
      <c r="H28" s="119" t="s">
        <v>245</v>
      </c>
    </row>
    <row r="29" spans="2:8" ht="36.75" customHeight="1" x14ac:dyDescent="0.25">
      <c r="B29" s="119">
        <v>27</v>
      </c>
      <c r="C29" s="68" t="s">
        <v>136</v>
      </c>
      <c r="D29" s="68" t="s">
        <v>210</v>
      </c>
      <c r="E29" s="59"/>
      <c r="F29" s="140" t="s">
        <v>30</v>
      </c>
      <c r="G29" s="119"/>
      <c r="H29" s="119" t="s">
        <v>245</v>
      </c>
    </row>
    <row r="30" spans="2:8" ht="31.5" x14ac:dyDescent="0.25">
      <c r="B30" s="119">
        <v>28</v>
      </c>
      <c r="C30" s="55" t="s">
        <v>137</v>
      </c>
      <c r="D30" s="102" t="s">
        <v>211</v>
      </c>
      <c r="E30" s="59"/>
      <c r="F30" s="137">
        <v>484000</v>
      </c>
      <c r="G30" s="119"/>
      <c r="H30" s="119" t="s">
        <v>245</v>
      </c>
    </row>
    <row r="31" spans="2:8" ht="31.5" customHeight="1" x14ac:dyDescent="0.25">
      <c r="B31" s="119">
        <v>29</v>
      </c>
      <c r="C31" s="55" t="s">
        <v>138</v>
      </c>
      <c r="D31" s="102" t="s">
        <v>212</v>
      </c>
      <c r="E31" s="59"/>
      <c r="F31" s="141">
        <v>28900</v>
      </c>
      <c r="G31" s="119" t="s">
        <v>245</v>
      </c>
      <c r="H31" s="119" t="s">
        <v>245</v>
      </c>
    </row>
    <row r="32" spans="2:8" x14ac:dyDescent="0.25">
      <c r="B32" s="119">
        <v>30</v>
      </c>
      <c r="C32" s="55" t="s">
        <v>140</v>
      </c>
      <c r="D32" s="180" t="s">
        <v>213</v>
      </c>
      <c r="E32" s="59"/>
      <c r="F32" s="141">
        <v>71300</v>
      </c>
      <c r="G32" s="119" t="s">
        <v>245</v>
      </c>
      <c r="H32" s="119" t="s">
        <v>245</v>
      </c>
    </row>
    <row r="33" spans="2:8" x14ac:dyDescent="0.25">
      <c r="B33" s="119">
        <v>31</v>
      </c>
      <c r="C33" s="55" t="s">
        <v>141</v>
      </c>
      <c r="D33" s="181"/>
      <c r="E33" s="59"/>
      <c r="F33" s="141">
        <v>71300</v>
      </c>
      <c r="G33" s="119" t="s">
        <v>245</v>
      </c>
      <c r="H33" s="119"/>
    </row>
    <row r="34" spans="2:8" x14ac:dyDescent="0.25">
      <c r="B34" s="119">
        <v>32</v>
      </c>
      <c r="C34" s="55" t="s">
        <v>142</v>
      </c>
      <c r="D34" s="182"/>
      <c r="E34" s="59"/>
      <c r="F34" s="141">
        <v>71300</v>
      </c>
      <c r="G34" s="119"/>
      <c r="H34" s="119" t="s">
        <v>245</v>
      </c>
    </row>
    <row r="35" spans="2:8" x14ac:dyDescent="0.25">
      <c r="B35" s="119">
        <v>33</v>
      </c>
      <c r="C35" s="55" t="s">
        <v>143</v>
      </c>
      <c r="D35" s="102" t="s">
        <v>214</v>
      </c>
      <c r="E35" s="59"/>
      <c r="F35" s="141">
        <v>71300</v>
      </c>
      <c r="G35" s="119" t="s">
        <v>245</v>
      </c>
      <c r="H35" s="119" t="s">
        <v>245</v>
      </c>
    </row>
    <row r="36" spans="2:8" x14ac:dyDescent="0.25">
      <c r="B36" s="119">
        <v>34</v>
      </c>
      <c r="C36" s="55" t="s">
        <v>144</v>
      </c>
      <c r="D36" s="102" t="s">
        <v>215</v>
      </c>
      <c r="E36" s="59"/>
      <c r="F36" s="137">
        <v>36600</v>
      </c>
      <c r="G36" s="119" t="s">
        <v>245</v>
      </c>
      <c r="H36" s="119" t="s">
        <v>245</v>
      </c>
    </row>
    <row r="37" spans="2:8" s="56" customFormat="1" x14ac:dyDescent="0.25">
      <c r="B37" s="119">
        <v>35</v>
      </c>
      <c r="C37" s="60" t="s">
        <v>145</v>
      </c>
      <c r="D37" s="60" t="s">
        <v>217</v>
      </c>
      <c r="E37" s="59"/>
      <c r="F37" s="137">
        <v>595000</v>
      </c>
      <c r="G37" s="134" t="s">
        <v>245</v>
      </c>
      <c r="H37" s="99" t="s">
        <v>245</v>
      </c>
    </row>
    <row r="38" spans="2:8" s="56" customFormat="1" x14ac:dyDescent="0.25">
      <c r="B38" s="119">
        <v>36</v>
      </c>
      <c r="C38" s="60" t="s">
        <v>159</v>
      </c>
      <c r="D38" s="60" t="s">
        <v>239</v>
      </c>
      <c r="E38" s="59"/>
      <c r="F38" s="137">
        <v>396000</v>
      </c>
      <c r="G38" s="134"/>
      <c r="H38" s="99" t="s">
        <v>245</v>
      </c>
    </row>
    <row r="39" spans="2:8" s="63" customFormat="1" ht="31.5" x14ac:dyDescent="0.25">
      <c r="B39" s="119">
        <v>37</v>
      </c>
      <c r="C39" s="65" t="s">
        <v>161</v>
      </c>
      <c r="D39" s="103" t="s">
        <v>220</v>
      </c>
      <c r="E39" s="122"/>
      <c r="F39" s="137">
        <v>600000</v>
      </c>
      <c r="G39" s="134"/>
      <c r="H39" s="99" t="s">
        <v>245</v>
      </c>
    </row>
    <row r="40" spans="2:8" s="56" customFormat="1" x14ac:dyDescent="0.25">
      <c r="B40" s="119">
        <v>38</v>
      </c>
      <c r="C40" s="97" t="s">
        <v>244</v>
      </c>
      <c r="D40" s="104" t="s">
        <v>222</v>
      </c>
      <c r="E40" s="59"/>
      <c r="F40" s="137">
        <v>158000</v>
      </c>
      <c r="G40" s="132"/>
      <c r="H40" s="133"/>
    </row>
    <row r="41" spans="2:8" s="56" customFormat="1" ht="63" x14ac:dyDescent="0.25">
      <c r="B41" s="119">
        <v>39</v>
      </c>
      <c r="C41" s="97" t="s">
        <v>164</v>
      </c>
      <c r="D41" s="97" t="s">
        <v>223</v>
      </c>
      <c r="E41" s="59"/>
      <c r="F41" s="137">
        <v>1450600</v>
      </c>
      <c r="G41" s="134" t="s">
        <v>245</v>
      </c>
      <c r="H41" s="99"/>
    </row>
    <row r="42" spans="2:8" s="56" customFormat="1" x14ac:dyDescent="0.25">
      <c r="B42" s="70"/>
      <c r="C42" s="70"/>
      <c r="D42" s="70"/>
      <c r="E42" s="71"/>
      <c r="F42" s="138"/>
      <c r="G42" s="135">
        <f>SUMIF(G3:G41,"x",$F$3:$F$41)</f>
        <v>3067100</v>
      </c>
      <c r="H42" s="135">
        <f>SUMIF(H3:H41,"x",$F$3:$F$41)</f>
        <v>3096500</v>
      </c>
    </row>
    <row r="44" spans="2:8" ht="20.25" customHeight="1" x14ac:dyDescent="0.25"/>
  </sheetData>
  <mergeCells count="16">
    <mergeCell ref="G1:H1"/>
    <mergeCell ref="D3:D4"/>
    <mergeCell ref="D5:D6"/>
    <mergeCell ref="D19:D21"/>
    <mergeCell ref="D26:D27"/>
    <mergeCell ref="F3:F10"/>
    <mergeCell ref="F19:F21"/>
    <mergeCell ref="G3:G10"/>
    <mergeCell ref="H3:H10"/>
    <mergeCell ref="D32:D34"/>
    <mergeCell ref="E3:E10"/>
    <mergeCell ref="E20:E21"/>
    <mergeCell ref="B1:B2"/>
    <mergeCell ref="C1:C2"/>
    <mergeCell ref="E1:E2"/>
    <mergeCell ref="D1:D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H42"/>
  <sheetViews>
    <sheetView topLeftCell="B22" zoomScale="85" zoomScaleNormal="85" workbookViewId="0">
      <selection activeCell="M38" sqref="M38"/>
    </sheetView>
  </sheetViews>
  <sheetFormatPr defaultColWidth="9.28515625" defaultRowHeight="15.75" x14ac:dyDescent="0.25"/>
  <cols>
    <col min="1" max="1" width="8" style="116" customWidth="1"/>
    <col min="2" max="2" width="7.28515625" style="117" customWidth="1"/>
    <col min="3" max="3" width="73" style="118" customWidth="1"/>
    <col min="4" max="4" width="72.28515625" style="118" hidden="1" customWidth="1"/>
    <col min="5" max="5" width="12.42578125" style="138" bestFit="1" customWidth="1"/>
    <col min="6" max="7" width="13.28515625" style="117" customWidth="1"/>
    <col min="8" max="16384" width="9.28515625" style="116"/>
  </cols>
  <sheetData>
    <row r="1" spans="2:8" x14ac:dyDescent="0.25">
      <c r="B1" s="187" t="s">
        <v>13</v>
      </c>
      <c r="C1" s="187" t="s">
        <v>103</v>
      </c>
      <c r="D1" s="187" t="s">
        <v>216</v>
      </c>
      <c r="E1" s="136" t="s">
        <v>20</v>
      </c>
      <c r="F1" s="189"/>
      <c r="G1" s="189"/>
      <c r="H1" s="118"/>
    </row>
    <row r="2" spans="2:8" x14ac:dyDescent="0.25">
      <c r="B2" s="188"/>
      <c r="C2" s="188"/>
      <c r="D2" s="188"/>
      <c r="E2" s="73"/>
      <c r="F2" s="73" t="s">
        <v>18</v>
      </c>
      <c r="G2" s="73" t="s">
        <v>21</v>
      </c>
    </row>
    <row r="3" spans="2:8" x14ac:dyDescent="0.25">
      <c r="B3" s="119">
        <v>1</v>
      </c>
      <c r="C3" s="60" t="s">
        <v>105</v>
      </c>
      <c r="D3" s="180" t="s">
        <v>191</v>
      </c>
      <c r="E3" s="195">
        <v>45900</v>
      </c>
      <c r="F3" s="195" t="s">
        <v>245</v>
      </c>
      <c r="G3" s="195" t="s">
        <v>245</v>
      </c>
    </row>
    <row r="4" spans="2:8" x14ac:dyDescent="0.25">
      <c r="B4" s="119">
        <v>2</v>
      </c>
      <c r="C4" s="60" t="s">
        <v>106</v>
      </c>
      <c r="D4" s="181"/>
      <c r="E4" s="196"/>
      <c r="F4" s="196"/>
      <c r="G4" s="196"/>
    </row>
    <row r="5" spans="2:8" x14ac:dyDescent="0.25">
      <c r="B5" s="119">
        <v>3</v>
      </c>
      <c r="C5" s="60" t="s">
        <v>107</v>
      </c>
      <c r="D5" s="180" t="s">
        <v>194</v>
      </c>
      <c r="E5" s="196"/>
      <c r="F5" s="196"/>
      <c r="G5" s="196"/>
    </row>
    <row r="6" spans="2:8" x14ac:dyDescent="0.25">
      <c r="B6" s="119">
        <v>4</v>
      </c>
      <c r="C6" s="60" t="s">
        <v>109</v>
      </c>
      <c r="D6" s="181"/>
      <c r="E6" s="196"/>
      <c r="F6" s="196"/>
      <c r="G6" s="196"/>
    </row>
    <row r="7" spans="2:8" ht="31.5" x14ac:dyDescent="0.25">
      <c r="B7" s="119">
        <v>5</v>
      </c>
      <c r="C7" s="60" t="s">
        <v>110</v>
      </c>
      <c r="D7" s="55" t="s">
        <v>193</v>
      </c>
      <c r="E7" s="196"/>
      <c r="F7" s="196"/>
      <c r="G7" s="196"/>
    </row>
    <row r="8" spans="2:8" ht="31.5" x14ac:dyDescent="0.25">
      <c r="B8" s="119">
        <v>6</v>
      </c>
      <c r="C8" s="60" t="s">
        <v>111</v>
      </c>
      <c r="D8" s="55" t="s">
        <v>192</v>
      </c>
      <c r="E8" s="196"/>
      <c r="F8" s="196"/>
      <c r="G8" s="196"/>
    </row>
    <row r="9" spans="2:8" x14ac:dyDescent="0.25">
      <c r="B9" s="119">
        <v>7</v>
      </c>
      <c r="C9" s="60" t="s">
        <v>146</v>
      </c>
      <c r="D9" s="55" t="s">
        <v>195</v>
      </c>
      <c r="E9" s="196"/>
      <c r="F9" s="196"/>
      <c r="G9" s="196"/>
    </row>
    <row r="10" spans="2:8" x14ac:dyDescent="0.25">
      <c r="B10" s="119">
        <v>8</v>
      </c>
      <c r="C10" s="60" t="s">
        <v>112</v>
      </c>
      <c r="D10" s="55" t="s">
        <v>196</v>
      </c>
      <c r="E10" s="197"/>
      <c r="F10" s="197"/>
      <c r="G10" s="197"/>
    </row>
    <row r="11" spans="2:8" ht="31.5" x14ac:dyDescent="0.25">
      <c r="B11" s="119">
        <v>9</v>
      </c>
      <c r="C11" s="60" t="s">
        <v>113</v>
      </c>
      <c r="D11" s="55" t="s">
        <v>197</v>
      </c>
      <c r="E11" s="137">
        <v>39200</v>
      </c>
      <c r="F11" s="119" t="s">
        <v>245</v>
      </c>
      <c r="G11" s="119" t="s">
        <v>245</v>
      </c>
    </row>
    <row r="12" spans="2:8" x14ac:dyDescent="0.25">
      <c r="B12" s="119">
        <v>10</v>
      </c>
      <c r="C12" s="68" t="s">
        <v>116</v>
      </c>
      <c r="D12" s="120" t="s">
        <v>198</v>
      </c>
      <c r="E12" s="137">
        <v>19500</v>
      </c>
      <c r="F12" s="119" t="s">
        <v>245</v>
      </c>
      <c r="G12" s="119" t="s">
        <v>245</v>
      </c>
    </row>
    <row r="13" spans="2:8" x14ac:dyDescent="0.25">
      <c r="B13" s="119">
        <v>11</v>
      </c>
      <c r="C13" s="68" t="s">
        <v>118</v>
      </c>
      <c r="D13" s="120" t="s">
        <v>199</v>
      </c>
      <c r="E13" s="137">
        <v>29000</v>
      </c>
      <c r="F13" s="119" t="s">
        <v>245</v>
      </c>
      <c r="G13" s="119" t="s">
        <v>245</v>
      </c>
    </row>
    <row r="14" spans="2:8" x14ac:dyDescent="0.25">
      <c r="B14" s="119">
        <v>12</v>
      </c>
      <c r="C14" s="68" t="s">
        <v>119</v>
      </c>
      <c r="D14" s="120" t="s">
        <v>200</v>
      </c>
      <c r="E14" s="137">
        <v>19500</v>
      </c>
      <c r="F14" s="119" t="s">
        <v>245</v>
      </c>
      <c r="G14" s="119" t="s">
        <v>245</v>
      </c>
    </row>
    <row r="15" spans="2:8" x14ac:dyDescent="0.25">
      <c r="B15" s="119">
        <v>13</v>
      </c>
      <c r="C15" s="68" t="s">
        <v>120</v>
      </c>
      <c r="D15" s="120" t="s">
        <v>201</v>
      </c>
      <c r="E15" s="137" t="s">
        <v>30</v>
      </c>
      <c r="F15" s="119" t="s">
        <v>245</v>
      </c>
      <c r="G15" s="119" t="s">
        <v>245</v>
      </c>
    </row>
    <row r="16" spans="2:8" x14ac:dyDescent="0.25">
      <c r="B16" s="119">
        <v>14</v>
      </c>
      <c r="C16" s="68" t="s">
        <v>121</v>
      </c>
      <c r="D16" s="121" t="s">
        <v>202</v>
      </c>
      <c r="E16" s="137">
        <v>13800</v>
      </c>
      <c r="F16" s="119" t="s">
        <v>245</v>
      </c>
      <c r="G16" s="119" t="s">
        <v>245</v>
      </c>
    </row>
    <row r="17" spans="2:7" x14ac:dyDescent="0.25">
      <c r="B17" s="119">
        <v>15</v>
      </c>
      <c r="C17" s="68" t="s">
        <v>123</v>
      </c>
      <c r="D17" s="121" t="s">
        <v>202</v>
      </c>
      <c r="E17" s="137">
        <v>13800</v>
      </c>
      <c r="F17" s="119" t="s">
        <v>245</v>
      </c>
      <c r="G17" s="119" t="s">
        <v>245</v>
      </c>
    </row>
    <row r="18" spans="2:7" x14ac:dyDescent="0.25">
      <c r="B18" s="119">
        <v>16</v>
      </c>
      <c r="C18" s="68" t="s">
        <v>124</v>
      </c>
      <c r="D18" s="121" t="s">
        <v>203</v>
      </c>
      <c r="E18" s="137">
        <v>19500</v>
      </c>
      <c r="F18" s="119" t="s">
        <v>245</v>
      </c>
      <c r="G18" s="119" t="s">
        <v>245</v>
      </c>
    </row>
    <row r="19" spans="2:7" x14ac:dyDescent="0.25">
      <c r="B19" s="119">
        <v>17</v>
      </c>
      <c r="C19" s="64" t="s">
        <v>126</v>
      </c>
      <c r="D19" s="190" t="s">
        <v>204</v>
      </c>
      <c r="E19" s="195">
        <v>203500</v>
      </c>
      <c r="F19" s="119" t="s">
        <v>245</v>
      </c>
      <c r="G19" s="119" t="s">
        <v>245</v>
      </c>
    </row>
    <row r="20" spans="2:7" x14ac:dyDescent="0.25">
      <c r="B20" s="119">
        <v>18</v>
      </c>
      <c r="C20" s="64" t="s">
        <v>127</v>
      </c>
      <c r="D20" s="191"/>
      <c r="E20" s="196"/>
      <c r="F20" s="119" t="s">
        <v>245</v>
      </c>
      <c r="G20" s="119" t="s">
        <v>245</v>
      </c>
    </row>
    <row r="21" spans="2:7" s="56" customFormat="1" x14ac:dyDescent="0.25">
      <c r="B21" s="119">
        <v>19</v>
      </c>
      <c r="C21" s="64" t="s">
        <v>128</v>
      </c>
      <c r="D21" s="192"/>
      <c r="E21" s="197"/>
      <c r="F21" s="119" t="s">
        <v>245</v>
      </c>
      <c r="G21" s="119" t="s">
        <v>245</v>
      </c>
    </row>
    <row r="22" spans="2:7" x14ac:dyDescent="0.25">
      <c r="B22" s="119">
        <v>20</v>
      </c>
      <c r="C22" s="68" t="s">
        <v>129</v>
      </c>
      <c r="D22" s="101" t="s">
        <v>205</v>
      </c>
      <c r="E22" s="137">
        <v>19500</v>
      </c>
      <c r="F22" s="119" t="s">
        <v>245</v>
      </c>
      <c r="G22" s="119" t="s">
        <v>245</v>
      </c>
    </row>
    <row r="23" spans="2:7" x14ac:dyDescent="0.25">
      <c r="B23" s="119">
        <v>21</v>
      </c>
      <c r="C23" s="68" t="s">
        <v>163</v>
      </c>
      <c r="D23" s="68" t="s">
        <v>206</v>
      </c>
      <c r="E23" s="140" t="s">
        <v>30</v>
      </c>
      <c r="F23" s="119" t="s">
        <v>245</v>
      </c>
      <c r="G23" s="119" t="s">
        <v>245</v>
      </c>
    </row>
    <row r="24" spans="2:7" x14ac:dyDescent="0.25">
      <c r="B24" s="119">
        <v>22</v>
      </c>
      <c r="C24" s="68" t="s">
        <v>131</v>
      </c>
      <c r="D24" s="101" t="s">
        <v>207</v>
      </c>
      <c r="E24" s="137">
        <v>19500</v>
      </c>
      <c r="F24" s="119" t="s">
        <v>245</v>
      </c>
      <c r="G24" s="119" t="s">
        <v>245</v>
      </c>
    </row>
    <row r="25" spans="2:7" x14ac:dyDescent="0.25">
      <c r="B25" s="119">
        <v>23</v>
      </c>
      <c r="C25" s="68" t="s">
        <v>132</v>
      </c>
      <c r="D25" s="101" t="s">
        <v>208</v>
      </c>
      <c r="E25" s="137">
        <v>13800</v>
      </c>
      <c r="F25" s="119" t="s">
        <v>245</v>
      </c>
      <c r="G25" s="119" t="s">
        <v>245</v>
      </c>
    </row>
    <row r="26" spans="2:7" x14ac:dyDescent="0.25">
      <c r="B26" s="119">
        <v>24</v>
      </c>
      <c r="C26" s="68" t="s">
        <v>133</v>
      </c>
      <c r="D26" s="193" t="s">
        <v>209</v>
      </c>
      <c r="E26" s="137">
        <v>135900</v>
      </c>
      <c r="F26" s="119" t="s">
        <v>245</v>
      </c>
      <c r="G26" s="119"/>
    </row>
    <row r="27" spans="2:7" x14ac:dyDescent="0.25">
      <c r="B27" s="119">
        <v>25</v>
      </c>
      <c r="C27" s="68" t="s">
        <v>135</v>
      </c>
      <c r="D27" s="194"/>
      <c r="E27" s="137">
        <v>135900</v>
      </c>
      <c r="F27" s="119" t="s">
        <v>245</v>
      </c>
      <c r="G27" s="119"/>
    </row>
    <row r="28" spans="2:7" s="63" customFormat="1" x14ac:dyDescent="0.25">
      <c r="B28" s="119">
        <v>26</v>
      </c>
      <c r="C28" s="98" t="s">
        <v>82</v>
      </c>
      <c r="D28" s="98" t="s">
        <v>221</v>
      </c>
      <c r="E28" s="137">
        <v>13800</v>
      </c>
      <c r="F28" s="119" t="s">
        <v>245</v>
      </c>
      <c r="G28" s="119" t="s">
        <v>245</v>
      </c>
    </row>
    <row r="29" spans="2:7" ht="36.75" customHeight="1" x14ac:dyDescent="0.25">
      <c r="B29" s="119">
        <v>27</v>
      </c>
      <c r="C29" s="68" t="s">
        <v>136</v>
      </c>
      <c r="D29" s="68" t="s">
        <v>210</v>
      </c>
      <c r="E29" s="140" t="s">
        <v>30</v>
      </c>
      <c r="F29" s="119"/>
      <c r="G29" s="119" t="s">
        <v>245</v>
      </c>
    </row>
    <row r="30" spans="2:7" ht="31.5" x14ac:dyDescent="0.25">
      <c r="B30" s="119">
        <v>28</v>
      </c>
      <c r="C30" s="55" t="s">
        <v>137</v>
      </c>
      <c r="D30" s="102" t="s">
        <v>211</v>
      </c>
      <c r="E30" s="137">
        <v>484000</v>
      </c>
      <c r="F30" s="119"/>
      <c r="G30" s="119" t="s">
        <v>245</v>
      </c>
    </row>
    <row r="31" spans="2:7" ht="31.5" customHeight="1" x14ac:dyDescent="0.25">
      <c r="B31" s="119">
        <v>29</v>
      </c>
      <c r="C31" s="55" t="s">
        <v>138</v>
      </c>
      <c r="D31" s="102" t="s">
        <v>212</v>
      </c>
      <c r="E31" s="141">
        <v>28900</v>
      </c>
      <c r="F31" s="119" t="s">
        <v>245</v>
      </c>
      <c r="G31" s="119" t="s">
        <v>245</v>
      </c>
    </row>
    <row r="32" spans="2:7" x14ac:dyDescent="0.25">
      <c r="B32" s="119">
        <v>30</v>
      </c>
      <c r="C32" s="55" t="s">
        <v>140</v>
      </c>
      <c r="D32" s="180" t="s">
        <v>213</v>
      </c>
      <c r="E32" s="141">
        <v>71300</v>
      </c>
      <c r="F32" s="119" t="s">
        <v>245</v>
      </c>
      <c r="G32" s="119" t="s">
        <v>245</v>
      </c>
    </row>
    <row r="33" spans="2:7" x14ac:dyDescent="0.25">
      <c r="B33" s="119">
        <v>31</v>
      </c>
      <c r="C33" s="55" t="s">
        <v>141</v>
      </c>
      <c r="D33" s="181"/>
      <c r="E33" s="141">
        <v>71300</v>
      </c>
      <c r="F33" s="119" t="s">
        <v>245</v>
      </c>
      <c r="G33" s="119"/>
    </row>
    <row r="34" spans="2:7" x14ac:dyDescent="0.25">
      <c r="B34" s="119">
        <v>32</v>
      </c>
      <c r="C34" s="55" t="s">
        <v>142</v>
      </c>
      <c r="D34" s="182"/>
      <c r="E34" s="141">
        <v>71300</v>
      </c>
      <c r="F34" s="119"/>
      <c r="G34" s="119" t="s">
        <v>245</v>
      </c>
    </row>
    <row r="35" spans="2:7" x14ac:dyDescent="0.25">
      <c r="B35" s="119">
        <v>33</v>
      </c>
      <c r="C35" s="55" t="s">
        <v>143</v>
      </c>
      <c r="D35" s="102" t="s">
        <v>214</v>
      </c>
      <c r="E35" s="141">
        <v>71300</v>
      </c>
      <c r="F35" s="119" t="s">
        <v>245</v>
      </c>
      <c r="G35" s="119" t="s">
        <v>245</v>
      </c>
    </row>
    <row r="36" spans="2:7" x14ac:dyDescent="0.25">
      <c r="B36" s="119">
        <v>34</v>
      </c>
      <c r="C36" s="55" t="s">
        <v>144</v>
      </c>
      <c r="D36" s="102" t="s">
        <v>215</v>
      </c>
      <c r="E36" s="137">
        <v>36600</v>
      </c>
      <c r="F36" s="119" t="s">
        <v>245</v>
      </c>
      <c r="G36" s="119" t="s">
        <v>245</v>
      </c>
    </row>
    <row r="37" spans="2:7" s="63" customFormat="1" x14ac:dyDescent="0.25">
      <c r="B37" s="119">
        <v>35</v>
      </c>
      <c r="C37" s="97" t="s">
        <v>101</v>
      </c>
      <c r="D37" s="104" t="s">
        <v>222</v>
      </c>
      <c r="E37" s="137">
        <v>158000</v>
      </c>
      <c r="F37" s="132"/>
      <c r="G37" s="133"/>
    </row>
    <row r="38" spans="2:7" x14ac:dyDescent="0.25">
      <c r="B38" s="119">
        <v>36</v>
      </c>
      <c r="C38" s="61" t="s">
        <v>157</v>
      </c>
      <c r="D38" s="61" t="s">
        <v>219</v>
      </c>
      <c r="E38" s="137">
        <v>349000</v>
      </c>
      <c r="F38" s="132"/>
      <c r="G38" s="133"/>
    </row>
    <row r="39" spans="2:7" s="100" customFormat="1" ht="56.25" customHeight="1" x14ac:dyDescent="0.25">
      <c r="B39" s="119">
        <v>37</v>
      </c>
      <c r="C39" s="55" t="s">
        <v>185</v>
      </c>
      <c r="D39" s="55" t="s">
        <v>218</v>
      </c>
      <c r="E39" s="137">
        <v>48600</v>
      </c>
      <c r="F39" s="132"/>
      <c r="G39" s="133" t="s">
        <v>245</v>
      </c>
    </row>
    <row r="40" spans="2:7" s="56" customFormat="1" ht="47.25" x14ac:dyDescent="0.25">
      <c r="B40" s="119">
        <v>38</v>
      </c>
      <c r="C40" s="123" t="s">
        <v>186</v>
      </c>
      <c r="D40" s="55" t="s">
        <v>223</v>
      </c>
      <c r="E40" s="137">
        <v>1450600</v>
      </c>
      <c r="F40" s="132" t="s">
        <v>245</v>
      </c>
      <c r="G40" s="133" t="s">
        <v>245</v>
      </c>
    </row>
    <row r="41" spans="2:7" s="56" customFormat="1" x14ac:dyDescent="0.25">
      <c r="B41" s="119">
        <v>39</v>
      </c>
      <c r="C41" s="97" t="s">
        <v>155</v>
      </c>
      <c r="D41" s="97" t="s">
        <v>225</v>
      </c>
      <c r="E41" s="137">
        <v>100300</v>
      </c>
      <c r="F41" s="132"/>
      <c r="G41" s="133" t="s">
        <v>245</v>
      </c>
    </row>
    <row r="42" spans="2:7" x14ac:dyDescent="0.25">
      <c r="F42" s="219">
        <f>SUMIF(F3:F41,"x",$E$3:$E$41)</f>
        <v>2472100</v>
      </c>
      <c r="G42" s="219">
        <f>SUMIF(G3:G41,"x",$E$3:$E$41)</f>
        <v>2833200</v>
      </c>
    </row>
  </sheetData>
  <mergeCells count="13">
    <mergeCell ref="D32:D34"/>
    <mergeCell ref="F1:G1"/>
    <mergeCell ref="D3:D4"/>
    <mergeCell ref="D5:D6"/>
    <mergeCell ref="G3:G10"/>
    <mergeCell ref="E3:E10"/>
    <mergeCell ref="E19:E21"/>
    <mergeCell ref="F3:F10"/>
    <mergeCell ref="B1:B2"/>
    <mergeCell ref="C1:C2"/>
    <mergeCell ref="D1:D2"/>
    <mergeCell ref="D19:D21"/>
    <mergeCell ref="D26:D27"/>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0"/>
  <sheetViews>
    <sheetView topLeftCell="A40" zoomScaleNormal="100" workbookViewId="0">
      <selection activeCell="C25" sqref="C25"/>
    </sheetView>
  </sheetViews>
  <sheetFormatPr defaultColWidth="9.28515625" defaultRowHeight="15.75" x14ac:dyDescent="0.25"/>
  <cols>
    <col min="1" max="1" width="3.42578125" style="107" customWidth="1"/>
    <col min="2" max="2" width="5.140625" style="113" bestFit="1" customWidth="1"/>
    <col min="3" max="3" width="82.7109375" style="114" customWidth="1"/>
    <col min="4" max="4" width="83" style="114" customWidth="1"/>
    <col min="5" max="5" width="12.42578125" style="138" bestFit="1" customWidth="1"/>
    <col min="6" max="7" width="13" style="113" customWidth="1"/>
    <col min="8" max="16384" width="9.28515625" style="107"/>
  </cols>
  <sheetData>
    <row r="1" spans="2:7" s="125" customFormat="1" ht="15" customHeight="1" x14ac:dyDescent="0.25">
      <c r="B1" s="206" t="s">
        <v>13</v>
      </c>
      <c r="C1" s="206" t="s">
        <v>103</v>
      </c>
      <c r="D1" s="206" t="s">
        <v>216</v>
      </c>
      <c r="E1" s="136" t="s">
        <v>20</v>
      </c>
      <c r="F1" s="204"/>
      <c r="G1" s="205"/>
    </row>
    <row r="2" spans="2:7" x14ac:dyDescent="0.25">
      <c r="B2" s="207"/>
      <c r="C2" s="207"/>
      <c r="D2" s="207"/>
      <c r="E2" s="73"/>
      <c r="F2" s="106" t="s">
        <v>18</v>
      </c>
      <c r="G2" s="106" t="s">
        <v>21</v>
      </c>
    </row>
    <row r="3" spans="2:7" x14ac:dyDescent="0.25">
      <c r="B3" s="108">
        <v>1</v>
      </c>
      <c r="C3" s="60" t="s">
        <v>105</v>
      </c>
      <c r="D3" s="180" t="s">
        <v>191</v>
      </c>
      <c r="E3" s="195">
        <v>45900</v>
      </c>
      <c r="F3" s="201" t="s">
        <v>245</v>
      </c>
      <c r="G3" s="201" t="s">
        <v>245</v>
      </c>
    </row>
    <row r="4" spans="2:7" x14ac:dyDescent="0.25">
      <c r="B4" s="108">
        <v>2</v>
      </c>
      <c r="C4" s="60" t="s">
        <v>106</v>
      </c>
      <c r="D4" s="181"/>
      <c r="E4" s="196"/>
      <c r="F4" s="202"/>
      <c r="G4" s="202"/>
    </row>
    <row r="5" spans="2:7" x14ac:dyDescent="0.25">
      <c r="B5" s="108">
        <v>3</v>
      </c>
      <c r="C5" s="60" t="s">
        <v>107</v>
      </c>
      <c r="D5" s="180" t="s">
        <v>194</v>
      </c>
      <c r="E5" s="196"/>
      <c r="F5" s="202"/>
      <c r="G5" s="202"/>
    </row>
    <row r="6" spans="2:7" x14ac:dyDescent="0.25">
      <c r="B6" s="108">
        <v>4</v>
      </c>
      <c r="C6" s="60" t="s">
        <v>109</v>
      </c>
      <c r="D6" s="181"/>
      <c r="E6" s="196"/>
      <c r="F6" s="202"/>
      <c r="G6" s="202"/>
    </row>
    <row r="7" spans="2:7" x14ac:dyDescent="0.25">
      <c r="B7" s="108">
        <v>5</v>
      </c>
      <c r="C7" s="60" t="s">
        <v>110</v>
      </c>
      <c r="D7" s="55" t="s">
        <v>193</v>
      </c>
      <c r="E7" s="196"/>
      <c r="F7" s="202"/>
      <c r="G7" s="202"/>
    </row>
    <row r="8" spans="2:7" ht="31.5" x14ac:dyDescent="0.25">
      <c r="B8" s="108">
        <v>6</v>
      </c>
      <c r="C8" s="60" t="s">
        <v>111</v>
      </c>
      <c r="D8" s="55" t="s">
        <v>192</v>
      </c>
      <c r="E8" s="196"/>
      <c r="F8" s="202"/>
      <c r="G8" s="202"/>
    </row>
    <row r="9" spans="2:7" x14ac:dyDescent="0.25">
      <c r="B9" s="108">
        <v>7</v>
      </c>
      <c r="C9" s="60" t="s">
        <v>146</v>
      </c>
      <c r="D9" s="55" t="s">
        <v>195</v>
      </c>
      <c r="E9" s="196"/>
      <c r="F9" s="202"/>
      <c r="G9" s="202"/>
    </row>
    <row r="10" spans="2:7" x14ac:dyDescent="0.25">
      <c r="B10" s="108">
        <v>8</v>
      </c>
      <c r="C10" s="60" t="s">
        <v>112</v>
      </c>
      <c r="D10" s="55" t="s">
        <v>196</v>
      </c>
      <c r="E10" s="197"/>
      <c r="F10" s="203"/>
      <c r="G10" s="203"/>
    </row>
    <row r="11" spans="2:7" ht="31.5" x14ac:dyDescent="0.25">
      <c r="B11" s="108">
        <v>9</v>
      </c>
      <c r="C11" s="62" t="s">
        <v>113</v>
      </c>
      <c r="D11" s="68" t="s">
        <v>197</v>
      </c>
      <c r="E11" s="137">
        <v>39200</v>
      </c>
      <c r="F11" s="108" t="s">
        <v>245</v>
      </c>
      <c r="G11" s="108" t="s">
        <v>245</v>
      </c>
    </row>
    <row r="12" spans="2:7" x14ac:dyDescent="0.25">
      <c r="B12" s="108">
        <v>10</v>
      </c>
      <c r="C12" s="126" t="s">
        <v>187</v>
      </c>
      <c r="D12" s="126" t="s">
        <v>226</v>
      </c>
      <c r="E12" s="137">
        <v>35200</v>
      </c>
      <c r="F12" s="108"/>
      <c r="G12" s="108"/>
    </row>
    <row r="13" spans="2:7" x14ac:dyDescent="0.25">
      <c r="B13" s="108">
        <v>11</v>
      </c>
      <c r="C13" s="62" t="s">
        <v>115</v>
      </c>
      <c r="D13" s="68" t="s">
        <v>221</v>
      </c>
      <c r="E13" s="137">
        <v>13800</v>
      </c>
      <c r="F13" s="108" t="s">
        <v>245</v>
      </c>
      <c r="G13" s="108" t="s">
        <v>245</v>
      </c>
    </row>
    <row r="14" spans="2:7" x14ac:dyDescent="0.25">
      <c r="B14" s="108">
        <v>12</v>
      </c>
      <c r="C14" s="64" t="s">
        <v>116</v>
      </c>
      <c r="D14" s="59" t="s">
        <v>198</v>
      </c>
      <c r="E14" s="137">
        <v>19500</v>
      </c>
      <c r="F14" s="108" t="s">
        <v>245</v>
      </c>
      <c r="G14" s="108" t="s">
        <v>245</v>
      </c>
    </row>
    <row r="15" spans="2:7" x14ac:dyDescent="0.25">
      <c r="B15" s="108">
        <v>13</v>
      </c>
      <c r="C15" s="64" t="s">
        <v>118</v>
      </c>
      <c r="D15" s="59" t="s">
        <v>199</v>
      </c>
      <c r="E15" s="137">
        <v>29000</v>
      </c>
      <c r="F15" s="108" t="s">
        <v>245</v>
      </c>
      <c r="G15" s="108" t="s">
        <v>245</v>
      </c>
    </row>
    <row r="16" spans="2:7" x14ac:dyDescent="0.25">
      <c r="B16" s="108">
        <v>14</v>
      </c>
      <c r="C16" s="64" t="s">
        <v>119</v>
      </c>
      <c r="D16" s="59" t="s">
        <v>200</v>
      </c>
      <c r="E16" s="137">
        <v>19500</v>
      </c>
      <c r="F16" s="108" t="s">
        <v>245</v>
      </c>
      <c r="G16" s="108" t="s">
        <v>245</v>
      </c>
    </row>
    <row r="17" spans="2:7" x14ac:dyDescent="0.25">
      <c r="B17" s="108">
        <v>15</v>
      </c>
      <c r="C17" s="64" t="s">
        <v>120</v>
      </c>
      <c r="D17" s="59" t="s">
        <v>201</v>
      </c>
      <c r="E17" s="137" t="s">
        <v>30</v>
      </c>
      <c r="F17" s="108" t="s">
        <v>245</v>
      </c>
      <c r="G17" s="108" t="s">
        <v>245</v>
      </c>
    </row>
    <row r="18" spans="2:7" x14ac:dyDescent="0.25">
      <c r="B18" s="108">
        <v>16</v>
      </c>
      <c r="C18" s="64" t="s">
        <v>121</v>
      </c>
      <c r="D18" s="68" t="s">
        <v>202</v>
      </c>
      <c r="E18" s="137">
        <v>13800</v>
      </c>
      <c r="F18" s="108" t="s">
        <v>245</v>
      </c>
      <c r="G18" s="108" t="s">
        <v>245</v>
      </c>
    </row>
    <row r="19" spans="2:7" x14ac:dyDescent="0.25">
      <c r="B19" s="108">
        <v>17</v>
      </c>
      <c r="C19" s="64" t="s">
        <v>123</v>
      </c>
      <c r="D19" s="68" t="s">
        <v>202</v>
      </c>
      <c r="E19" s="137">
        <v>13800</v>
      </c>
      <c r="F19" s="108" t="s">
        <v>245</v>
      </c>
      <c r="G19" s="108" t="s">
        <v>245</v>
      </c>
    </row>
    <row r="20" spans="2:7" x14ac:dyDescent="0.25">
      <c r="B20" s="108">
        <v>18</v>
      </c>
      <c r="C20" s="64" t="s">
        <v>124</v>
      </c>
      <c r="D20" s="68" t="s">
        <v>203</v>
      </c>
      <c r="E20" s="137">
        <v>19500</v>
      </c>
      <c r="F20" s="108" t="s">
        <v>245</v>
      </c>
      <c r="G20" s="108" t="s">
        <v>245</v>
      </c>
    </row>
    <row r="21" spans="2:7" x14ac:dyDescent="0.25">
      <c r="B21" s="108">
        <v>19</v>
      </c>
      <c r="C21" s="64" t="s">
        <v>125</v>
      </c>
      <c r="D21" s="64" t="s">
        <v>229</v>
      </c>
      <c r="E21" s="137">
        <v>110400</v>
      </c>
      <c r="F21" s="108" t="s">
        <v>245</v>
      </c>
      <c r="G21" s="108" t="s">
        <v>245</v>
      </c>
    </row>
    <row r="22" spans="2:7" x14ac:dyDescent="0.25">
      <c r="B22" s="108">
        <v>20</v>
      </c>
      <c r="C22" s="64" t="s">
        <v>126</v>
      </c>
      <c r="D22" s="208" t="s">
        <v>204</v>
      </c>
      <c r="E22" s="195">
        <v>203500</v>
      </c>
      <c r="F22" s="108" t="s">
        <v>245</v>
      </c>
      <c r="G22" s="108" t="s">
        <v>245</v>
      </c>
    </row>
    <row r="23" spans="2:7" x14ac:dyDescent="0.25">
      <c r="B23" s="108">
        <v>21</v>
      </c>
      <c r="C23" s="64" t="s">
        <v>127</v>
      </c>
      <c r="D23" s="209"/>
      <c r="E23" s="196"/>
      <c r="F23" s="108" t="s">
        <v>245</v>
      </c>
      <c r="G23" s="108" t="s">
        <v>245</v>
      </c>
    </row>
    <row r="24" spans="2:7" x14ac:dyDescent="0.25">
      <c r="B24" s="108">
        <v>22</v>
      </c>
      <c r="C24" s="64" t="s">
        <v>128</v>
      </c>
      <c r="D24" s="210"/>
      <c r="E24" s="197"/>
      <c r="F24" s="108" t="s">
        <v>245</v>
      </c>
      <c r="G24" s="108" t="s">
        <v>245</v>
      </c>
    </row>
    <row r="25" spans="2:7" x14ac:dyDescent="0.25">
      <c r="B25" s="108">
        <v>23</v>
      </c>
      <c r="C25" s="64" t="s">
        <v>129</v>
      </c>
      <c r="D25" s="190" t="s">
        <v>205</v>
      </c>
      <c r="E25" s="137">
        <v>19500</v>
      </c>
      <c r="F25" s="108" t="s">
        <v>245</v>
      </c>
      <c r="G25" s="108" t="s">
        <v>245</v>
      </c>
    </row>
    <row r="26" spans="2:7" x14ac:dyDescent="0.25">
      <c r="B26" s="108">
        <v>24</v>
      </c>
      <c r="C26" s="64" t="s">
        <v>130</v>
      </c>
      <c r="D26" s="192"/>
      <c r="E26" s="137">
        <v>19500</v>
      </c>
      <c r="F26" s="108" t="s">
        <v>245</v>
      </c>
      <c r="G26" s="108" t="s">
        <v>245</v>
      </c>
    </row>
    <row r="27" spans="2:7" x14ac:dyDescent="0.25">
      <c r="B27" s="108">
        <v>25</v>
      </c>
      <c r="C27" s="64" t="s">
        <v>131</v>
      </c>
      <c r="D27" s="64" t="s">
        <v>207</v>
      </c>
      <c r="E27" s="137">
        <v>19500</v>
      </c>
      <c r="F27" s="108" t="s">
        <v>245</v>
      </c>
      <c r="G27" s="108" t="s">
        <v>245</v>
      </c>
    </row>
    <row r="28" spans="2:7" x14ac:dyDescent="0.25">
      <c r="B28" s="108">
        <v>26</v>
      </c>
      <c r="C28" s="64" t="s">
        <v>132</v>
      </c>
      <c r="D28" s="64" t="s">
        <v>208</v>
      </c>
      <c r="E28" s="137">
        <v>13800</v>
      </c>
      <c r="F28" s="108" t="s">
        <v>245</v>
      </c>
      <c r="G28" s="108" t="s">
        <v>245</v>
      </c>
    </row>
    <row r="29" spans="2:7" x14ac:dyDescent="0.25">
      <c r="B29" s="108">
        <v>27</v>
      </c>
      <c r="C29" s="64" t="s">
        <v>147</v>
      </c>
      <c r="D29" s="64" t="s">
        <v>228</v>
      </c>
      <c r="E29" s="137">
        <v>86400</v>
      </c>
      <c r="F29" s="108" t="s">
        <v>245</v>
      </c>
      <c r="G29" s="108" t="s">
        <v>245</v>
      </c>
    </row>
    <row r="30" spans="2:7" x14ac:dyDescent="0.25">
      <c r="B30" s="108">
        <v>28</v>
      </c>
      <c r="C30" s="64" t="s">
        <v>133</v>
      </c>
      <c r="D30" s="190" t="s">
        <v>209</v>
      </c>
      <c r="E30" s="137">
        <v>135900</v>
      </c>
      <c r="F30" s="108" t="s">
        <v>245</v>
      </c>
      <c r="G30" s="108"/>
    </row>
    <row r="31" spans="2:7" x14ac:dyDescent="0.25">
      <c r="B31" s="108">
        <v>29</v>
      </c>
      <c r="C31" s="64" t="s">
        <v>135</v>
      </c>
      <c r="D31" s="192"/>
      <c r="E31" s="137">
        <v>135900</v>
      </c>
      <c r="F31" s="108" t="s">
        <v>245</v>
      </c>
      <c r="G31" s="108"/>
    </row>
    <row r="32" spans="2:7" x14ac:dyDescent="0.25">
      <c r="B32" s="108">
        <v>30</v>
      </c>
      <c r="C32" s="64" t="s">
        <v>148</v>
      </c>
      <c r="D32" s="64" t="s">
        <v>230</v>
      </c>
      <c r="E32" s="137">
        <v>59900</v>
      </c>
      <c r="F32" s="108" t="s">
        <v>245</v>
      </c>
      <c r="G32" s="108" t="s">
        <v>245</v>
      </c>
    </row>
    <row r="33" spans="2:11" x14ac:dyDescent="0.25">
      <c r="B33" s="108">
        <v>31</v>
      </c>
      <c r="C33" s="64" t="s">
        <v>149</v>
      </c>
      <c r="D33" s="64" t="s">
        <v>231</v>
      </c>
      <c r="E33" s="137">
        <v>100300</v>
      </c>
      <c r="F33" s="108"/>
      <c r="G33" s="108" t="s">
        <v>245</v>
      </c>
    </row>
    <row r="34" spans="2:11" x14ac:dyDescent="0.25">
      <c r="B34" s="108">
        <v>32</v>
      </c>
      <c r="C34" s="64" t="s">
        <v>150</v>
      </c>
      <c r="D34" s="64" t="s">
        <v>232</v>
      </c>
      <c r="E34" s="137">
        <v>111200</v>
      </c>
      <c r="F34" s="108" t="s">
        <v>245</v>
      </c>
      <c r="G34" s="108" t="s">
        <v>245</v>
      </c>
    </row>
    <row r="35" spans="2:11" x14ac:dyDescent="0.25">
      <c r="B35" s="108">
        <v>33</v>
      </c>
      <c r="C35" s="64" t="s">
        <v>151</v>
      </c>
      <c r="D35" s="64" t="s">
        <v>233</v>
      </c>
      <c r="E35" s="137">
        <v>166300</v>
      </c>
      <c r="F35" s="108" t="s">
        <v>245</v>
      </c>
      <c r="G35" s="108" t="s">
        <v>245</v>
      </c>
    </row>
    <row r="36" spans="2:11" x14ac:dyDescent="0.25">
      <c r="B36" s="108">
        <v>34</v>
      </c>
      <c r="C36" s="64" t="s">
        <v>152</v>
      </c>
      <c r="D36" s="64" t="s">
        <v>234</v>
      </c>
      <c r="E36" s="137">
        <v>95000</v>
      </c>
      <c r="F36" s="108" t="s">
        <v>245</v>
      </c>
      <c r="G36" s="108" t="s">
        <v>245</v>
      </c>
    </row>
    <row r="37" spans="2:11" x14ac:dyDescent="0.25">
      <c r="B37" s="108">
        <v>35</v>
      </c>
      <c r="C37" s="64" t="s">
        <v>154</v>
      </c>
      <c r="D37" s="64" t="s">
        <v>235</v>
      </c>
      <c r="E37" s="137">
        <v>85500</v>
      </c>
      <c r="F37" s="108" t="s">
        <v>245</v>
      </c>
      <c r="G37" s="108" t="s">
        <v>245</v>
      </c>
      <c r="K37" s="107" t="s">
        <v>227</v>
      </c>
    </row>
    <row r="38" spans="2:11" x14ac:dyDescent="0.25">
      <c r="B38" s="108">
        <v>36</v>
      </c>
      <c r="C38" s="109" t="s">
        <v>155</v>
      </c>
      <c r="D38" s="110" t="s">
        <v>225</v>
      </c>
      <c r="E38" s="137">
        <v>100300</v>
      </c>
      <c r="F38" s="108"/>
      <c r="G38" s="108" t="s">
        <v>245</v>
      </c>
    </row>
    <row r="39" spans="2:11" x14ac:dyDescent="0.25">
      <c r="B39" s="108">
        <v>37</v>
      </c>
      <c r="C39" s="61" t="s">
        <v>136</v>
      </c>
      <c r="D39" s="68" t="s">
        <v>210</v>
      </c>
      <c r="E39" s="137" t="s">
        <v>30</v>
      </c>
      <c r="F39" s="108"/>
      <c r="G39" s="108" t="s">
        <v>245</v>
      </c>
    </row>
    <row r="40" spans="2:11" ht="31.5" x14ac:dyDescent="0.25">
      <c r="B40" s="108">
        <v>38</v>
      </c>
      <c r="C40" s="61" t="s">
        <v>137</v>
      </c>
      <c r="D40" s="115" t="s">
        <v>211</v>
      </c>
      <c r="E40" s="137">
        <v>484000</v>
      </c>
      <c r="F40" s="108"/>
      <c r="G40" s="108" t="s">
        <v>245</v>
      </c>
    </row>
    <row r="41" spans="2:11" ht="31.5" x14ac:dyDescent="0.25">
      <c r="B41" s="108">
        <v>39</v>
      </c>
      <c r="C41" s="61" t="s">
        <v>138</v>
      </c>
      <c r="D41" s="101" t="s">
        <v>212</v>
      </c>
      <c r="E41" s="137">
        <v>28900</v>
      </c>
      <c r="F41" s="108" t="s">
        <v>245</v>
      </c>
      <c r="G41" s="108" t="s">
        <v>245</v>
      </c>
    </row>
    <row r="42" spans="2:11" x14ac:dyDescent="0.25">
      <c r="B42" s="108">
        <v>40</v>
      </c>
      <c r="C42" s="61" t="s">
        <v>156</v>
      </c>
      <c r="D42" s="61" t="s">
        <v>236</v>
      </c>
      <c r="E42" s="137">
        <v>71300</v>
      </c>
      <c r="F42" s="108"/>
      <c r="G42" s="108" t="s">
        <v>245</v>
      </c>
    </row>
    <row r="43" spans="2:11" x14ac:dyDescent="0.25">
      <c r="B43" s="108">
        <v>41</v>
      </c>
      <c r="C43" s="61" t="s">
        <v>140</v>
      </c>
      <c r="D43" s="198" t="s">
        <v>213</v>
      </c>
      <c r="E43" s="137">
        <v>71300</v>
      </c>
      <c r="F43" s="108" t="s">
        <v>245</v>
      </c>
      <c r="G43" s="108" t="s">
        <v>245</v>
      </c>
    </row>
    <row r="44" spans="2:11" x14ac:dyDescent="0.25">
      <c r="B44" s="108">
        <v>42</v>
      </c>
      <c r="C44" s="61" t="s">
        <v>141</v>
      </c>
      <c r="D44" s="199"/>
      <c r="E44" s="137">
        <v>71300</v>
      </c>
      <c r="F44" s="108" t="s">
        <v>245</v>
      </c>
      <c r="G44" s="108"/>
    </row>
    <row r="45" spans="2:11" x14ac:dyDescent="0.25">
      <c r="B45" s="108">
        <v>43</v>
      </c>
      <c r="C45" s="61" t="s">
        <v>142</v>
      </c>
      <c r="D45" s="200"/>
      <c r="E45" s="137">
        <v>71300</v>
      </c>
      <c r="F45" s="108"/>
      <c r="G45" s="108" t="s">
        <v>245</v>
      </c>
    </row>
    <row r="46" spans="2:11" x14ac:dyDescent="0.25">
      <c r="B46" s="108">
        <v>44</v>
      </c>
      <c r="C46" s="61" t="s">
        <v>143</v>
      </c>
      <c r="D46" s="61" t="s">
        <v>214</v>
      </c>
      <c r="E46" s="137">
        <v>71300</v>
      </c>
      <c r="F46" s="108" t="s">
        <v>245</v>
      </c>
      <c r="G46" s="108" t="s">
        <v>245</v>
      </c>
    </row>
    <row r="47" spans="2:11" x14ac:dyDescent="0.25">
      <c r="B47" s="108">
        <v>45</v>
      </c>
      <c r="C47" s="61" t="s">
        <v>144</v>
      </c>
      <c r="D47" s="61" t="s">
        <v>215</v>
      </c>
      <c r="E47" s="137">
        <v>36600</v>
      </c>
      <c r="F47" s="108" t="s">
        <v>245</v>
      </c>
      <c r="G47" s="108" t="s">
        <v>245</v>
      </c>
    </row>
    <row r="48" spans="2:11" x14ac:dyDescent="0.25">
      <c r="B48" s="108">
        <v>46</v>
      </c>
      <c r="C48" s="61" t="s">
        <v>139</v>
      </c>
      <c r="D48" s="61" t="s">
        <v>224</v>
      </c>
      <c r="E48" s="137">
        <v>75000</v>
      </c>
      <c r="F48" s="108" t="s">
        <v>245</v>
      </c>
      <c r="G48" s="108" t="s">
        <v>245</v>
      </c>
    </row>
    <row r="49" spans="1:8" x14ac:dyDescent="0.25">
      <c r="B49" s="108">
        <v>47</v>
      </c>
      <c r="C49" s="61" t="s">
        <v>237</v>
      </c>
      <c r="D49" s="61" t="s">
        <v>238</v>
      </c>
      <c r="E49" s="137">
        <v>104000</v>
      </c>
      <c r="F49" s="108" t="s">
        <v>245</v>
      </c>
      <c r="G49" s="108" t="s">
        <v>245</v>
      </c>
    </row>
    <row r="50" spans="1:8" x14ac:dyDescent="0.25">
      <c r="B50" s="108">
        <v>48</v>
      </c>
      <c r="C50" s="61" t="s">
        <v>157</v>
      </c>
      <c r="D50" s="61" t="s">
        <v>219</v>
      </c>
      <c r="E50" s="137">
        <v>349000</v>
      </c>
      <c r="F50" s="108" t="s">
        <v>245</v>
      </c>
      <c r="G50" s="108"/>
    </row>
    <row r="51" spans="1:8" s="63" customFormat="1" x14ac:dyDescent="0.25">
      <c r="B51" s="108">
        <v>49</v>
      </c>
      <c r="C51" s="105" t="s">
        <v>158</v>
      </c>
      <c r="D51" s="104" t="s">
        <v>222</v>
      </c>
      <c r="E51" s="137">
        <v>158000</v>
      </c>
      <c r="F51" s="108" t="s">
        <v>245</v>
      </c>
      <c r="G51" s="108" t="s">
        <v>245</v>
      </c>
    </row>
    <row r="52" spans="1:8" s="63" customFormat="1" x14ac:dyDescent="0.25">
      <c r="B52" s="108">
        <v>50</v>
      </c>
      <c r="C52" s="62" t="s">
        <v>159</v>
      </c>
      <c r="D52" s="62" t="s">
        <v>239</v>
      </c>
      <c r="E52" s="137">
        <v>396000</v>
      </c>
      <c r="F52" s="108" t="s">
        <v>245</v>
      </c>
      <c r="G52" s="108" t="s">
        <v>245</v>
      </c>
    </row>
    <row r="53" spans="1:8" s="63" customFormat="1" x14ac:dyDescent="0.25">
      <c r="B53" s="108">
        <v>51</v>
      </c>
      <c r="C53" s="111" t="s">
        <v>160</v>
      </c>
      <c r="D53" s="111" t="s">
        <v>242</v>
      </c>
      <c r="E53" s="137">
        <v>2890000</v>
      </c>
      <c r="F53" s="108" t="s">
        <v>245</v>
      </c>
      <c r="G53" s="108" t="s">
        <v>245</v>
      </c>
    </row>
    <row r="54" spans="1:8" s="63" customFormat="1" x14ac:dyDescent="0.25">
      <c r="B54" s="108">
        <v>52</v>
      </c>
      <c r="C54" s="64" t="s">
        <v>153</v>
      </c>
      <c r="D54" s="64" t="s">
        <v>240</v>
      </c>
      <c r="E54" s="137">
        <v>85000</v>
      </c>
      <c r="F54" s="108"/>
      <c r="G54" s="108"/>
    </row>
    <row r="55" spans="1:8" x14ac:dyDescent="0.25">
      <c r="B55" s="108">
        <v>53</v>
      </c>
      <c r="C55" s="55" t="s">
        <v>189</v>
      </c>
      <c r="D55" s="55" t="s">
        <v>190</v>
      </c>
      <c r="E55" s="137">
        <v>195000</v>
      </c>
      <c r="F55" s="108"/>
      <c r="G55" s="108"/>
    </row>
    <row r="56" spans="1:8" s="128" customFormat="1" ht="15.75" customHeight="1" x14ac:dyDescent="0.25">
      <c r="A56" s="127"/>
      <c r="B56" s="127"/>
      <c r="C56" s="107"/>
      <c r="D56" s="107"/>
      <c r="E56" s="137"/>
      <c r="F56" s="142">
        <f>SUMIF(F3:F55,"x",$E$3:$E$55)</f>
        <v>5727700</v>
      </c>
      <c r="G56" s="142">
        <f>SUMIF(G3:G55,"x",$E$3:$E$55)</f>
        <v>5862800</v>
      </c>
      <c r="H56" s="139"/>
    </row>
    <row r="57" spans="1:8" s="128" customFormat="1" ht="15.75" customHeight="1" x14ac:dyDescent="0.25">
      <c r="A57" s="127"/>
      <c r="B57" s="127"/>
      <c r="C57" s="107"/>
      <c r="D57" s="107"/>
      <c r="E57" s="138"/>
      <c r="F57" s="113"/>
      <c r="G57" s="129"/>
    </row>
    <row r="58" spans="1:8" s="124" customFormat="1" x14ac:dyDescent="0.25">
      <c r="C58" s="128"/>
      <c r="D58" s="128"/>
      <c r="E58" s="138"/>
      <c r="F58" s="130"/>
      <c r="G58" s="131"/>
    </row>
    <row r="59" spans="1:8" s="124" customFormat="1" x14ac:dyDescent="0.25">
      <c r="E59" s="138"/>
      <c r="F59" s="131"/>
      <c r="G59" s="131"/>
    </row>
    <row r="60" spans="1:8" s="124" customFormat="1" x14ac:dyDescent="0.25">
      <c r="E60" s="138"/>
      <c r="F60" s="131"/>
      <c r="G60" s="131"/>
    </row>
  </sheetData>
  <mergeCells count="14">
    <mergeCell ref="F3:F10"/>
    <mergeCell ref="G3:G10"/>
    <mergeCell ref="F1:G1"/>
    <mergeCell ref="B1:B2"/>
    <mergeCell ref="C1:C2"/>
    <mergeCell ref="D1:D2"/>
    <mergeCell ref="D3:D4"/>
    <mergeCell ref="E3:E10"/>
    <mergeCell ref="D25:D26"/>
    <mergeCell ref="D30:D31"/>
    <mergeCell ref="D43:D45"/>
    <mergeCell ref="D5:D6"/>
    <mergeCell ref="E22:E24"/>
    <mergeCell ref="D22:D24"/>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57"/>
  <sheetViews>
    <sheetView topLeftCell="B49" zoomScaleNormal="100" workbookViewId="0">
      <selection activeCell="P54" sqref="P54"/>
    </sheetView>
  </sheetViews>
  <sheetFormatPr defaultColWidth="9.28515625" defaultRowHeight="15.75" x14ac:dyDescent="0.25"/>
  <cols>
    <col min="1" max="1" width="3.42578125" style="107" customWidth="1"/>
    <col min="2" max="2" width="5.140625" style="113" bestFit="1" customWidth="1"/>
    <col min="3" max="3" width="67.5703125" style="114" customWidth="1"/>
    <col min="4" max="4" width="46.42578125" style="114" customWidth="1"/>
    <col min="5" max="5" width="12.42578125" style="138" bestFit="1" customWidth="1"/>
    <col min="6" max="6" width="12.42578125" style="113" bestFit="1" customWidth="1"/>
    <col min="7" max="7" width="12.28515625" style="113" customWidth="1"/>
    <col min="8" max="16384" width="9.28515625" style="107"/>
  </cols>
  <sheetData>
    <row r="1" spans="2:7" s="125" customFormat="1" ht="15" customHeight="1" x14ac:dyDescent="0.25">
      <c r="B1" s="206" t="s">
        <v>13</v>
      </c>
      <c r="C1" s="206" t="s">
        <v>103</v>
      </c>
      <c r="D1" s="206" t="s">
        <v>216</v>
      </c>
      <c r="E1" s="136" t="s">
        <v>20</v>
      </c>
      <c r="F1" s="204"/>
      <c r="G1" s="205"/>
    </row>
    <row r="2" spans="2:7" x14ac:dyDescent="0.25">
      <c r="B2" s="207"/>
      <c r="C2" s="207"/>
      <c r="D2" s="207"/>
      <c r="E2" s="73"/>
      <c r="F2" s="106" t="s">
        <v>18</v>
      </c>
      <c r="G2" s="106" t="s">
        <v>21</v>
      </c>
    </row>
    <row r="3" spans="2:7" x14ac:dyDescent="0.25">
      <c r="B3" s="108">
        <v>1</v>
      </c>
      <c r="C3" s="60" t="s">
        <v>105</v>
      </c>
      <c r="D3" s="180" t="s">
        <v>191</v>
      </c>
      <c r="E3" s="195">
        <v>45900</v>
      </c>
      <c r="F3" s="201" t="s">
        <v>245</v>
      </c>
      <c r="G3" s="201" t="s">
        <v>245</v>
      </c>
    </row>
    <row r="4" spans="2:7" x14ac:dyDescent="0.25">
      <c r="B4" s="108">
        <v>2</v>
      </c>
      <c r="C4" s="60" t="s">
        <v>106</v>
      </c>
      <c r="D4" s="181"/>
      <c r="E4" s="196"/>
      <c r="F4" s="202"/>
      <c r="G4" s="202"/>
    </row>
    <row r="5" spans="2:7" x14ac:dyDescent="0.25">
      <c r="B5" s="108">
        <v>3</v>
      </c>
      <c r="C5" s="60" t="s">
        <v>107</v>
      </c>
      <c r="D5" s="180" t="s">
        <v>194</v>
      </c>
      <c r="E5" s="196"/>
      <c r="F5" s="202"/>
      <c r="G5" s="202"/>
    </row>
    <row r="6" spans="2:7" x14ac:dyDescent="0.25">
      <c r="B6" s="108">
        <v>4</v>
      </c>
      <c r="C6" s="60" t="s">
        <v>109</v>
      </c>
      <c r="D6" s="181"/>
      <c r="E6" s="196"/>
      <c r="F6" s="202"/>
      <c r="G6" s="202"/>
    </row>
    <row r="7" spans="2:7" ht="31.5" x14ac:dyDescent="0.25">
      <c r="B7" s="108">
        <v>5</v>
      </c>
      <c r="C7" s="60" t="s">
        <v>110</v>
      </c>
      <c r="D7" s="55" t="s">
        <v>193</v>
      </c>
      <c r="E7" s="196"/>
      <c r="F7" s="202"/>
      <c r="G7" s="202"/>
    </row>
    <row r="8" spans="2:7" ht="31.5" x14ac:dyDescent="0.25">
      <c r="B8" s="108">
        <v>6</v>
      </c>
      <c r="C8" s="60" t="s">
        <v>111</v>
      </c>
      <c r="D8" s="55" t="s">
        <v>192</v>
      </c>
      <c r="E8" s="196"/>
      <c r="F8" s="202"/>
      <c r="G8" s="202"/>
    </row>
    <row r="9" spans="2:7" x14ac:dyDescent="0.25">
      <c r="B9" s="108">
        <v>7</v>
      </c>
      <c r="C9" s="60" t="s">
        <v>146</v>
      </c>
      <c r="D9" s="55" t="s">
        <v>195</v>
      </c>
      <c r="E9" s="196"/>
      <c r="F9" s="202"/>
      <c r="G9" s="202"/>
    </row>
    <row r="10" spans="2:7" x14ac:dyDescent="0.25">
      <c r="B10" s="108">
        <v>8</v>
      </c>
      <c r="C10" s="60" t="s">
        <v>112</v>
      </c>
      <c r="D10" s="55" t="s">
        <v>196</v>
      </c>
      <c r="E10" s="197"/>
      <c r="F10" s="203"/>
      <c r="G10" s="203"/>
    </row>
    <row r="11" spans="2:7" ht="47.25" x14ac:dyDescent="0.25">
      <c r="B11" s="108">
        <v>9</v>
      </c>
      <c r="C11" s="62" t="s">
        <v>113</v>
      </c>
      <c r="D11" s="68" t="s">
        <v>197</v>
      </c>
      <c r="E11" s="137">
        <v>39200</v>
      </c>
      <c r="F11" s="108" t="s">
        <v>245</v>
      </c>
      <c r="G11" s="108" t="s">
        <v>245</v>
      </c>
    </row>
    <row r="12" spans="2:7" x14ac:dyDescent="0.25">
      <c r="B12" s="108">
        <v>10</v>
      </c>
      <c r="C12" s="126" t="s">
        <v>187</v>
      </c>
      <c r="D12" s="126" t="s">
        <v>226</v>
      </c>
      <c r="E12" s="137">
        <v>35200</v>
      </c>
      <c r="F12" s="108"/>
      <c r="G12" s="108"/>
    </row>
    <row r="13" spans="2:7" x14ac:dyDescent="0.25">
      <c r="B13" s="108">
        <v>11</v>
      </c>
      <c r="C13" s="62" t="s">
        <v>115</v>
      </c>
      <c r="D13" s="68" t="s">
        <v>221</v>
      </c>
      <c r="E13" s="137">
        <v>13800</v>
      </c>
      <c r="F13" s="108" t="s">
        <v>245</v>
      </c>
      <c r="G13" s="108" t="s">
        <v>245</v>
      </c>
    </row>
    <row r="14" spans="2:7" x14ac:dyDescent="0.25">
      <c r="B14" s="108">
        <v>12</v>
      </c>
      <c r="C14" s="64" t="s">
        <v>116</v>
      </c>
      <c r="D14" s="59" t="s">
        <v>198</v>
      </c>
      <c r="E14" s="137">
        <v>19500</v>
      </c>
      <c r="F14" s="108" t="s">
        <v>245</v>
      </c>
      <c r="G14" s="108" t="s">
        <v>245</v>
      </c>
    </row>
    <row r="15" spans="2:7" x14ac:dyDescent="0.25">
      <c r="B15" s="108">
        <v>13</v>
      </c>
      <c r="C15" s="64" t="s">
        <v>118</v>
      </c>
      <c r="D15" s="59" t="s">
        <v>199</v>
      </c>
      <c r="E15" s="137">
        <v>29000</v>
      </c>
      <c r="F15" s="108" t="s">
        <v>245</v>
      </c>
      <c r="G15" s="108" t="s">
        <v>245</v>
      </c>
    </row>
    <row r="16" spans="2:7" ht="31.5" x14ac:dyDescent="0.25">
      <c r="B16" s="108">
        <v>14</v>
      </c>
      <c r="C16" s="64" t="s">
        <v>119</v>
      </c>
      <c r="D16" s="59" t="s">
        <v>200</v>
      </c>
      <c r="E16" s="137">
        <v>19500</v>
      </c>
      <c r="F16" s="108" t="s">
        <v>245</v>
      </c>
      <c r="G16" s="108" t="s">
        <v>245</v>
      </c>
    </row>
    <row r="17" spans="2:7" ht="31.5" x14ac:dyDescent="0.25">
      <c r="B17" s="108">
        <v>15</v>
      </c>
      <c r="C17" s="64" t="s">
        <v>120</v>
      </c>
      <c r="D17" s="59" t="s">
        <v>201</v>
      </c>
      <c r="E17" s="137" t="s">
        <v>30</v>
      </c>
      <c r="F17" s="108" t="s">
        <v>245</v>
      </c>
      <c r="G17" s="108" t="s">
        <v>245</v>
      </c>
    </row>
    <row r="18" spans="2:7" x14ac:dyDescent="0.25">
      <c r="B18" s="108">
        <v>16</v>
      </c>
      <c r="C18" s="64" t="s">
        <v>121</v>
      </c>
      <c r="D18" s="68" t="s">
        <v>202</v>
      </c>
      <c r="E18" s="137">
        <v>13800</v>
      </c>
      <c r="F18" s="108" t="s">
        <v>245</v>
      </c>
      <c r="G18" s="108" t="s">
        <v>245</v>
      </c>
    </row>
    <row r="19" spans="2:7" x14ac:dyDescent="0.25">
      <c r="B19" s="108">
        <v>17</v>
      </c>
      <c r="C19" s="64" t="s">
        <v>123</v>
      </c>
      <c r="D19" s="68" t="s">
        <v>202</v>
      </c>
      <c r="E19" s="137">
        <v>13800</v>
      </c>
      <c r="F19" s="108" t="s">
        <v>245</v>
      </c>
      <c r="G19" s="108" t="s">
        <v>245</v>
      </c>
    </row>
    <row r="20" spans="2:7" ht="31.5" x14ac:dyDescent="0.25">
      <c r="B20" s="108">
        <v>18</v>
      </c>
      <c r="C20" s="64" t="s">
        <v>124</v>
      </c>
      <c r="D20" s="68" t="s">
        <v>203</v>
      </c>
      <c r="E20" s="137">
        <v>19500</v>
      </c>
      <c r="F20" s="108" t="s">
        <v>245</v>
      </c>
      <c r="G20" s="108" t="s">
        <v>245</v>
      </c>
    </row>
    <row r="21" spans="2:7" ht="31.5" x14ac:dyDescent="0.25">
      <c r="B21" s="108">
        <v>19</v>
      </c>
      <c r="C21" s="64" t="s">
        <v>125</v>
      </c>
      <c r="D21" s="64" t="s">
        <v>229</v>
      </c>
      <c r="E21" s="137">
        <v>110400</v>
      </c>
      <c r="F21" s="108" t="s">
        <v>245</v>
      </c>
      <c r="G21" s="108" t="s">
        <v>245</v>
      </c>
    </row>
    <row r="22" spans="2:7" x14ac:dyDescent="0.25">
      <c r="B22" s="108">
        <v>20</v>
      </c>
      <c r="C22" s="64" t="s">
        <v>126</v>
      </c>
      <c r="D22" s="208" t="s">
        <v>204</v>
      </c>
      <c r="E22" s="195">
        <v>203500</v>
      </c>
      <c r="F22" s="108" t="s">
        <v>245</v>
      </c>
      <c r="G22" s="108" t="s">
        <v>245</v>
      </c>
    </row>
    <row r="23" spans="2:7" x14ac:dyDescent="0.25">
      <c r="B23" s="108">
        <v>21</v>
      </c>
      <c r="C23" s="64" t="s">
        <v>127</v>
      </c>
      <c r="D23" s="209"/>
      <c r="E23" s="196"/>
      <c r="F23" s="108" t="s">
        <v>245</v>
      </c>
      <c r="G23" s="108" t="s">
        <v>245</v>
      </c>
    </row>
    <row r="24" spans="2:7" x14ac:dyDescent="0.25">
      <c r="B24" s="108">
        <v>22</v>
      </c>
      <c r="C24" s="64" t="s">
        <v>128</v>
      </c>
      <c r="D24" s="210"/>
      <c r="E24" s="197"/>
      <c r="F24" s="108" t="s">
        <v>245</v>
      </c>
      <c r="G24" s="108" t="s">
        <v>245</v>
      </c>
    </row>
    <row r="25" spans="2:7" x14ac:dyDescent="0.25">
      <c r="B25" s="108">
        <v>23</v>
      </c>
      <c r="C25" s="64" t="s">
        <v>129</v>
      </c>
      <c r="D25" s="190" t="s">
        <v>205</v>
      </c>
      <c r="E25" s="137">
        <v>19500</v>
      </c>
      <c r="F25" s="108" t="s">
        <v>245</v>
      </c>
      <c r="G25" s="108" t="s">
        <v>245</v>
      </c>
    </row>
    <row r="26" spans="2:7" x14ac:dyDescent="0.25">
      <c r="B26" s="108">
        <v>24</v>
      </c>
      <c r="C26" s="64" t="s">
        <v>130</v>
      </c>
      <c r="D26" s="192"/>
      <c r="E26" s="137">
        <v>19500</v>
      </c>
      <c r="F26" s="108" t="s">
        <v>245</v>
      </c>
      <c r="G26" s="108" t="s">
        <v>245</v>
      </c>
    </row>
    <row r="27" spans="2:7" x14ac:dyDescent="0.25">
      <c r="B27" s="108">
        <v>25</v>
      </c>
      <c r="C27" s="64" t="s">
        <v>131</v>
      </c>
      <c r="D27" s="64" t="s">
        <v>207</v>
      </c>
      <c r="E27" s="137">
        <v>19500</v>
      </c>
      <c r="F27" s="108" t="s">
        <v>245</v>
      </c>
      <c r="G27" s="108" t="s">
        <v>245</v>
      </c>
    </row>
    <row r="28" spans="2:7" x14ac:dyDescent="0.25">
      <c r="B28" s="108">
        <v>26</v>
      </c>
      <c r="C28" s="64" t="s">
        <v>132</v>
      </c>
      <c r="D28" s="64" t="s">
        <v>208</v>
      </c>
      <c r="E28" s="137">
        <v>13800</v>
      </c>
      <c r="F28" s="108" t="s">
        <v>245</v>
      </c>
      <c r="G28" s="108" t="s">
        <v>245</v>
      </c>
    </row>
    <row r="29" spans="2:7" x14ac:dyDescent="0.25">
      <c r="B29" s="108">
        <v>27</v>
      </c>
      <c r="C29" s="64" t="s">
        <v>147</v>
      </c>
      <c r="D29" s="64" t="s">
        <v>228</v>
      </c>
      <c r="E29" s="137">
        <v>86400</v>
      </c>
      <c r="F29" s="108" t="s">
        <v>245</v>
      </c>
      <c r="G29" s="108" t="s">
        <v>245</v>
      </c>
    </row>
    <row r="30" spans="2:7" ht="31.5" x14ac:dyDescent="0.25">
      <c r="B30" s="108">
        <v>28</v>
      </c>
      <c r="C30" s="64" t="s">
        <v>133</v>
      </c>
      <c r="D30" s="190" t="s">
        <v>209</v>
      </c>
      <c r="E30" s="137">
        <v>135900</v>
      </c>
      <c r="F30" s="108" t="s">
        <v>245</v>
      </c>
      <c r="G30" s="108"/>
    </row>
    <row r="31" spans="2:7" x14ac:dyDescent="0.25">
      <c r="B31" s="108">
        <v>29</v>
      </c>
      <c r="C31" s="64" t="s">
        <v>135</v>
      </c>
      <c r="D31" s="192"/>
      <c r="E31" s="137">
        <v>135900</v>
      </c>
      <c r="F31" s="108" t="s">
        <v>245</v>
      </c>
      <c r="G31" s="108"/>
    </row>
    <row r="32" spans="2:7" x14ac:dyDescent="0.25">
      <c r="B32" s="108">
        <v>30</v>
      </c>
      <c r="C32" s="64" t="s">
        <v>148</v>
      </c>
      <c r="D32" s="64" t="s">
        <v>230</v>
      </c>
      <c r="E32" s="137">
        <v>59900</v>
      </c>
      <c r="F32" s="108" t="s">
        <v>245</v>
      </c>
      <c r="G32" s="108" t="s">
        <v>245</v>
      </c>
    </row>
    <row r="33" spans="2:11" ht="31.5" x14ac:dyDescent="0.25">
      <c r="B33" s="108">
        <v>31</v>
      </c>
      <c r="C33" s="64" t="s">
        <v>149</v>
      </c>
      <c r="D33" s="64" t="s">
        <v>231</v>
      </c>
      <c r="E33" s="137">
        <v>100300</v>
      </c>
      <c r="F33" s="108"/>
      <c r="G33" s="108" t="s">
        <v>245</v>
      </c>
    </row>
    <row r="34" spans="2:11" ht="31.5" x14ac:dyDescent="0.25">
      <c r="B34" s="108">
        <v>32</v>
      </c>
      <c r="C34" s="64" t="s">
        <v>150</v>
      </c>
      <c r="D34" s="64" t="s">
        <v>232</v>
      </c>
      <c r="E34" s="137">
        <v>111200</v>
      </c>
      <c r="F34" s="108" t="s">
        <v>245</v>
      </c>
      <c r="G34" s="108" t="s">
        <v>245</v>
      </c>
    </row>
    <row r="35" spans="2:11" x14ac:dyDescent="0.25">
      <c r="B35" s="108">
        <v>33</v>
      </c>
      <c r="C35" s="64" t="s">
        <v>151</v>
      </c>
      <c r="D35" s="64" t="s">
        <v>233</v>
      </c>
      <c r="E35" s="137">
        <v>166300</v>
      </c>
      <c r="F35" s="108" t="s">
        <v>245</v>
      </c>
      <c r="G35" s="108" t="s">
        <v>245</v>
      </c>
    </row>
    <row r="36" spans="2:11" x14ac:dyDescent="0.25">
      <c r="B36" s="108">
        <v>34</v>
      </c>
      <c r="C36" s="64" t="s">
        <v>152</v>
      </c>
      <c r="D36" s="64" t="s">
        <v>234</v>
      </c>
      <c r="E36" s="137">
        <v>95000</v>
      </c>
      <c r="F36" s="108" t="s">
        <v>245</v>
      </c>
      <c r="G36" s="108" t="s">
        <v>245</v>
      </c>
    </row>
    <row r="37" spans="2:11" x14ac:dyDescent="0.25">
      <c r="B37" s="108">
        <v>35</v>
      </c>
      <c r="C37" s="64" t="s">
        <v>154</v>
      </c>
      <c r="D37" s="64" t="s">
        <v>235</v>
      </c>
      <c r="E37" s="137">
        <v>85500</v>
      </c>
      <c r="F37" s="108" t="s">
        <v>245</v>
      </c>
      <c r="G37" s="108" t="s">
        <v>245</v>
      </c>
      <c r="K37" s="107" t="s">
        <v>227</v>
      </c>
    </row>
    <row r="38" spans="2:11" x14ac:dyDescent="0.25">
      <c r="B38" s="108">
        <v>36</v>
      </c>
      <c r="C38" s="109" t="s">
        <v>155</v>
      </c>
      <c r="D38" s="110" t="s">
        <v>225</v>
      </c>
      <c r="E38" s="137">
        <v>100300</v>
      </c>
      <c r="F38" s="108"/>
      <c r="G38" s="108" t="s">
        <v>245</v>
      </c>
    </row>
    <row r="39" spans="2:11" ht="31.5" x14ac:dyDescent="0.25">
      <c r="B39" s="108">
        <v>37</v>
      </c>
      <c r="C39" s="61" t="s">
        <v>136</v>
      </c>
      <c r="D39" s="68" t="s">
        <v>210</v>
      </c>
      <c r="E39" s="137" t="s">
        <v>30</v>
      </c>
      <c r="F39" s="108"/>
      <c r="G39" s="108" t="s">
        <v>245</v>
      </c>
    </row>
    <row r="40" spans="2:11" ht="47.25" x14ac:dyDescent="0.25">
      <c r="B40" s="108">
        <v>38</v>
      </c>
      <c r="C40" s="61" t="s">
        <v>137</v>
      </c>
      <c r="D40" s="115" t="s">
        <v>211</v>
      </c>
      <c r="E40" s="137">
        <v>484000</v>
      </c>
      <c r="F40" s="108"/>
      <c r="G40" s="108" t="s">
        <v>245</v>
      </c>
    </row>
    <row r="41" spans="2:11" ht="47.25" x14ac:dyDescent="0.25">
      <c r="B41" s="108">
        <v>39</v>
      </c>
      <c r="C41" s="61" t="s">
        <v>138</v>
      </c>
      <c r="D41" s="101" t="s">
        <v>212</v>
      </c>
      <c r="E41" s="137">
        <v>28900</v>
      </c>
      <c r="F41" s="108" t="s">
        <v>245</v>
      </c>
      <c r="G41" s="108" t="s">
        <v>245</v>
      </c>
    </row>
    <row r="42" spans="2:11" ht="31.5" x14ac:dyDescent="0.25">
      <c r="B42" s="108">
        <v>40</v>
      </c>
      <c r="C42" s="61" t="s">
        <v>156</v>
      </c>
      <c r="D42" s="61" t="s">
        <v>236</v>
      </c>
      <c r="E42" s="137">
        <v>71300</v>
      </c>
      <c r="F42" s="108"/>
      <c r="G42" s="108" t="s">
        <v>245</v>
      </c>
    </row>
    <row r="43" spans="2:11" x14ac:dyDescent="0.25">
      <c r="B43" s="108">
        <v>41</v>
      </c>
      <c r="C43" s="61" t="s">
        <v>140</v>
      </c>
      <c r="D43" s="198" t="s">
        <v>213</v>
      </c>
      <c r="E43" s="137">
        <v>71300</v>
      </c>
      <c r="F43" s="108" t="s">
        <v>245</v>
      </c>
      <c r="G43" s="108" t="s">
        <v>245</v>
      </c>
    </row>
    <row r="44" spans="2:11" x14ac:dyDescent="0.25">
      <c r="B44" s="108">
        <v>42</v>
      </c>
      <c r="C44" s="61" t="s">
        <v>141</v>
      </c>
      <c r="D44" s="199"/>
      <c r="E44" s="137">
        <v>71300</v>
      </c>
      <c r="F44" s="108" t="s">
        <v>245</v>
      </c>
      <c r="G44" s="108"/>
    </row>
    <row r="45" spans="2:11" x14ac:dyDescent="0.25">
      <c r="B45" s="108">
        <v>43</v>
      </c>
      <c r="C45" s="61" t="s">
        <v>142</v>
      </c>
      <c r="D45" s="200"/>
      <c r="E45" s="137">
        <v>71300</v>
      </c>
      <c r="F45" s="108"/>
      <c r="G45" s="108" t="s">
        <v>245</v>
      </c>
    </row>
    <row r="46" spans="2:11" ht="31.5" x14ac:dyDescent="0.25">
      <c r="B46" s="108">
        <v>44</v>
      </c>
      <c r="C46" s="61" t="s">
        <v>143</v>
      </c>
      <c r="D46" s="61" t="s">
        <v>214</v>
      </c>
      <c r="E46" s="137">
        <v>71300</v>
      </c>
      <c r="F46" s="108" t="s">
        <v>245</v>
      </c>
      <c r="G46" s="108" t="s">
        <v>245</v>
      </c>
    </row>
    <row r="47" spans="2:11" ht="31.5" x14ac:dyDescent="0.25">
      <c r="B47" s="108">
        <v>45</v>
      </c>
      <c r="C47" s="61" t="s">
        <v>144</v>
      </c>
      <c r="D47" s="61" t="s">
        <v>215</v>
      </c>
      <c r="E47" s="137">
        <v>36600</v>
      </c>
      <c r="F47" s="108" t="s">
        <v>245</v>
      </c>
      <c r="G47" s="108" t="s">
        <v>245</v>
      </c>
    </row>
    <row r="48" spans="2:11" ht="31.5" x14ac:dyDescent="0.25">
      <c r="B48" s="108">
        <v>46</v>
      </c>
      <c r="C48" s="61" t="s">
        <v>157</v>
      </c>
      <c r="D48" s="61" t="s">
        <v>219</v>
      </c>
      <c r="E48" s="137">
        <v>349000</v>
      </c>
      <c r="F48" s="108" t="s">
        <v>245</v>
      </c>
      <c r="G48" s="108" t="s">
        <v>245</v>
      </c>
    </row>
    <row r="49" spans="2:7" s="63" customFormat="1" ht="31.5" x14ac:dyDescent="0.25">
      <c r="B49" s="108">
        <v>47</v>
      </c>
      <c r="C49" s="105" t="s">
        <v>158</v>
      </c>
      <c r="D49" s="104" t="s">
        <v>222</v>
      </c>
      <c r="E49" s="137">
        <v>158000</v>
      </c>
      <c r="F49" s="108"/>
      <c r="G49" s="108" t="s">
        <v>245</v>
      </c>
    </row>
    <row r="50" spans="2:7" ht="31.5" x14ac:dyDescent="0.25">
      <c r="B50" s="108">
        <v>48</v>
      </c>
      <c r="C50" s="64" t="s">
        <v>162</v>
      </c>
      <c r="D50" s="64" t="s">
        <v>188</v>
      </c>
      <c r="E50" s="137">
        <v>360000</v>
      </c>
      <c r="F50" s="108"/>
      <c r="G50" s="108" t="s">
        <v>245</v>
      </c>
    </row>
    <row r="51" spans="2:7" ht="31.5" x14ac:dyDescent="0.25">
      <c r="B51" s="108">
        <v>49</v>
      </c>
      <c r="C51" s="64" t="s">
        <v>237</v>
      </c>
      <c r="D51" s="64" t="s">
        <v>238</v>
      </c>
      <c r="E51" s="137">
        <v>104000</v>
      </c>
      <c r="F51" s="108"/>
      <c r="G51" s="108"/>
    </row>
    <row r="52" spans="2:7" s="63" customFormat="1" ht="31.5" x14ac:dyDescent="0.25">
      <c r="B52" s="108">
        <v>50</v>
      </c>
      <c r="C52" s="60" t="s">
        <v>145</v>
      </c>
      <c r="D52" s="60" t="s">
        <v>217</v>
      </c>
      <c r="E52" s="137">
        <v>595000</v>
      </c>
      <c r="F52" s="108" t="s">
        <v>245</v>
      </c>
      <c r="G52" s="108" t="s">
        <v>245</v>
      </c>
    </row>
    <row r="53" spans="2:7" s="63" customFormat="1" ht="63" x14ac:dyDescent="0.25">
      <c r="B53" s="108">
        <v>51</v>
      </c>
      <c r="C53" s="68" t="s">
        <v>165</v>
      </c>
      <c r="D53" s="68" t="s">
        <v>241</v>
      </c>
      <c r="E53" s="137">
        <v>3280800</v>
      </c>
      <c r="F53" s="108" t="s">
        <v>245</v>
      </c>
      <c r="G53" s="108"/>
    </row>
    <row r="54" spans="2:7" s="63" customFormat="1" ht="47.25" x14ac:dyDescent="0.25">
      <c r="B54" s="108">
        <v>52</v>
      </c>
      <c r="C54" s="123" t="s">
        <v>186</v>
      </c>
      <c r="D54" s="112" t="s">
        <v>223</v>
      </c>
      <c r="E54" s="137">
        <v>1447000</v>
      </c>
      <c r="F54" s="108"/>
      <c r="G54" s="108" t="s">
        <v>245</v>
      </c>
    </row>
    <row r="55" spans="2:7" s="63" customFormat="1" ht="31.5" x14ac:dyDescent="0.25">
      <c r="B55" s="108">
        <v>53</v>
      </c>
      <c r="C55" s="65" t="s">
        <v>161</v>
      </c>
      <c r="D55" s="65" t="s">
        <v>220</v>
      </c>
      <c r="E55" s="137">
        <v>600000</v>
      </c>
      <c r="F55" s="108"/>
      <c r="G55" s="108" t="s">
        <v>245</v>
      </c>
    </row>
    <row r="56" spans="2:7" s="63" customFormat="1" x14ac:dyDescent="0.25">
      <c r="B56" s="108">
        <v>54</v>
      </c>
      <c r="C56" s="64" t="s">
        <v>153</v>
      </c>
      <c r="D56" s="64" t="s">
        <v>240</v>
      </c>
      <c r="E56" s="137">
        <v>85000</v>
      </c>
      <c r="F56" s="108"/>
      <c r="G56" s="108"/>
    </row>
    <row r="57" spans="2:7" x14ac:dyDescent="0.25">
      <c r="B57" s="108"/>
      <c r="C57" s="105"/>
      <c r="D57" s="105"/>
      <c r="E57" s="137"/>
      <c r="F57" s="137">
        <f>SUMIF(F3:F56,"x",$E$3:$E$56)</f>
        <v>5980500</v>
      </c>
      <c r="G57" s="137">
        <f>SUMIF(G3:G56,"x",$E$3:$E$56)</f>
        <v>5748800</v>
      </c>
    </row>
  </sheetData>
  <mergeCells count="14">
    <mergeCell ref="D43:D45"/>
    <mergeCell ref="F1:G1"/>
    <mergeCell ref="D3:D4"/>
    <mergeCell ref="D5:D6"/>
    <mergeCell ref="D22:D24"/>
    <mergeCell ref="E3:E10"/>
    <mergeCell ref="F3:F10"/>
    <mergeCell ref="G3:G10"/>
    <mergeCell ref="E22:E24"/>
    <mergeCell ref="B1:B2"/>
    <mergeCell ref="C1:C2"/>
    <mergeCell ref="D1:D2"/>
    <mergeCell ref="D25:D26"/>
    <mergeCell ref="D30:D31"/>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6"/>
  <sheetViews>
    <sheetView view="pageBreakPreview" topLeftCell="B1" zoomScale="60" zoomScaleNormal="100" workbookViewId="0">
      <selection activeCell="J22" sqref="J22"/>
    </sheetView>
  </sheetViews>
  <sheetFormatPr defaultColWidth="9.28515625" defaultRowHeight="15.75" x14ac:dyDescent="0.25"/>
  <cols>
    <col min="1" max="1" width="8" style="54" hidden="1" customWidth="1"/>
    <col min="2" max="2" width="7.28515625" style="81" customWidth="1"/>
    <col min="3" max="3" width="68.7109375" style="77" customWidth="1"/>
    <col min="4" max="4" width="18.140625" style="80" hidden="1" customWidth="1"/>
    <col min="5" max="5" width="13.42578125" style="80" hidden="1" customWidth="1"/>
    <col min="6" max="6" width="14.85546875" style="82" customWidth="1"/>
    <col min="7" max="7" width="17.42578125" style="54" bestFit="1" customWidth="1"/>
    <col min="8" max="16384" width="9.28515625" style="54"/>
  </cols>
  <sheetData>
    <row r="1" spans="2:9" s="69" customFormat="1" ht="16.5" customHeight="1" x14ac:dyDescent="0.25">
      <c r="B1" s="215" t="s">
        <v>13</v>
      </c>
      <c r="C1" s="215" t="s">
        <v>103</v>
      </c>
      <c r="D1" s="215" t="s">
        <v>104</v>
      </c>
      <c r="E1" s="215" t="s">
        <v>170</v>
      </c>
      <c r="F1" s="217" t="s">
        <v>169</v>
      </c>
      <c r="G1" s="83"/>
      <c r="H1" s="83"/>
      <c r="I1" s="83"/>
    </row>
    <row r="2" spans="2:9" s="69" customFormat="1" ht="22.5" customHeight="1" x14ac:dyDescent="0.25">
      <c r="B2" s="216"/>
      <c r="C2" s="216"/>
      <c r="D2" s="216"/>
      <c r="E2" s="216"/>
      <c r="F2" s="218"/>
    </row>
    <row r="3" spans="2:9" s="69" customFormat="1" x14ac:dyDescent="0.25">
      <c r="B3" s="84">
        <v>1</v>
      </c>
      <c r="C3" s="66" t="s">
        <v>113</v>
      </c>
      <c r="D3" s="85" t="s">
        <v>114</v>
      </c>
      <c r="E3" s="86">
        <v>39200</v>
      </c>
      <c r="F3" s="74">
        <v>39200</v>
      </c>
    </row>
    <row r="4" spans="2:9" s="69" customFormat="1" x14ac:dyDescent="0.25">
      <c r="B4" s="84">
        <v>2</v>
      </c>
      <c r="C4" s="67" t="s">
        <v>116</v>
      </c>
      <c r="D4" s="85" t="s">
        <v>117</v>
      </c>
      <c r="E4" s="74">
        <v>19500</v>
      </c>
      <c r="F4" s="74">
        <v>19500</v>
      </c>
    </row>
    <row r="5" spans="2:9" s="69" customFormat="1" x14ac:dyDescent="0.25">
      <c r="B5" s="84">
        <v>3</v>
      </c>
      <c r="C5" s="67" t="s">
        <v>118</v>
      </c>
      <c r="D5" s="85" t="s">
        <v>117</v>
      </c>
      <c r="E5" s="74">
        <v>19500</v>
      </c>
      <c r="F5" s="74">
        <v>19500</v>
      </c>
    </row>
    <row r="6" spans="2:9" s="69" customFormat="1" x14ac:dyDescent="0.25">
      <c r="B6" s="84">
        <v>4</v>
      </c>
      <c r="C6" s="67" t="s">
        <v>119</v>
      </c>
      <c r="D6" s="85" t="s">
        <v>117</v>
      </c>
      <c r="E6" s="86">
        <v>19500</v>
      </c>
      <c r="F6" s="74">
        <v>19500</v>
      </c>
    </row>
    <row r="7" spans="2:9" s="69" customFormat="1" x14ac:dyDescent="0.25">
      <c r="B7" s="84">
        <v>5</v>
      </c>
      <c r="C7" s="67" t="s">
        <v>120</v>
      </c>
      <c r="D7" s="85" t="s">
        <v>117</v>
      </c>
      <c r="E7" s="86">
        <v>29000</v>
      </c>
      <c r="F7" s="74">
        <v>29000</v>
      </c>
    </row>
    <row r="8" spans="2:9" s="69" customFormat="1" x14ac:dyDescent="0.25">
      <c r="B8" s="84">
        <v>6</v>
      </c>
      <c r="C8" s="67" t="s">
        <v>121</v>
      </c>
      <c r="D8" s="85" t="s">
        <v>122</v>
      </c>
      <c r="E8" s="86">
        <v>13800</v>
      </c>
      <c r="F8" s="74">
        <v>13800</v>
      </c>
    </row>
    <row r="9" spans="2:9" s="69" customFormat="1" x14ac:dyDescent="0.25">
      <c r="B9" s="84">
        <v>7</v>
      </c>
      <c r="C9" s="67" t="s">
        <v>177</v>
      </c>
      <c r="D9" s="85" t="s">
        <v>122</v>
      </c>
      <c r="E9" s="86">
        <v>13800</v>
      </c>
      <c r="F9" s="74">
        <v>13800</v>
      </c>
    </row>
    <row r="10" spans="2:9" s="69" customFormat="1" x14ac:dyDescent="0.25">
      <c r="B10" s="84">
        <v>8</v>
      </c>
      <c r="C10" s="68" t="s">
        <v>176</v>
      </c>
      <c r="D10" s="85" t="s">
        <v>122</v>
      </c>
      <c r="E10" s="74">
        <v>13800</v>
      </c>
      <c r="F10" s="74">
        <v>13800</v>
      </c>
    </row>
    <row r="11" spans="2:9" s="69" customFormat="1" x14ac:dyDescent="0.25">
      <c r="B11" s="84">
        <v>9</v>
      </c>
      <c r="C11" s="64" t="s">
        <v>175</v>
      </c>
      <c r="D11" s="190" t="s">
        <v>168</v>
      </c>
      <c r="E11" s="211">
        <v>203500</v>
      </c>
      <c r="F11" s="214">
        <v>203500</v>
      </c>
    </row>
    <row r="12" spans="2:9" s="69" customFormat="1" x14ac:dyDescent="0.25">
      <c r="B12" s="84">
        <v>10</v>
      </c>
      <c r="C12" s="64" t="s">
        <v>174</v>
      </c>
      <c r="D12" s="191"/>
      <c r="E12" s="212"/>
      <c r="F12" s="214"/>
    </row>
    <row r="13" spans="2:9" s="69" customFormat="1" x14ac:dyDescent="0.25">
      <c r="B13" s="84">
        <v>11</v>
      </c>
      <c r="C13" s="64" t="s">
        <v>167</v>
      </c>
      <c r="D13" s="192"/>
      <c r="E13" s="213"/>
      <c r="F13" s="214"/>
    </row>
    <row r="14" spans="2:9" s="69" customFormat="1" x14ac:dyDescent="0.25">
      <c r="B14" s="84">
        <v>12</v>
      </c>
      <c r="C14" s="68" t="s">
        <v>129</v>
      </c>
      <c r="D14" s="85" t="s">
        <v>122</v>
      </c>
      <c r="E14" s="74">
        <v>19600</v>
      </c>
      <c r="F14" s="74">
        <v>19600</v>
      </c>
    </row>
    <row r="15" spans="2:9" s="69" customFormat="1" x14ac:dyDescent="0.25">
      <c r="B15" s="84">
        <v>13</v>
      </c>
      <c r="C15" s="67" t="s">
        <v>163</v>
      </c>
      <c r="D15" s="67"/>
      <c r="E15" s="74">
        <v>19600</v>
      </c>
      <c r="F15" s="74">
        <v>19600</v>
      </c>
    </row>
    <row r="16" spans="2:9" s="69" customFormat="1" x14ac:dyDescent="0.25">
      <c r="B16" s="84">
        <v>14</v>
      </c>
      <c r="C16" s="68" t="s">
        <v>131</v>
      </c>
      <c r="D16" s="85" t="s">
        <v>122</v>
      </c>
      <c r="E16" s="74">
        <v>19600</v>
      </c>
      <c r="F16" s="74">
        <v>19600</v>
      </c>
    </row>
    <row r="17" spans="2:7" s="69" customFormat="1" x14ac:dyDescent="0.25">
      <c r="B17" s="84">
        <v>15</v>
      </c>
      <c r="C17" s="68" t="s">
        <v>132</v>
      </c>
      <c r="D17" s="85" t="s">
        <v>117</v>
      </c>
      <c r="E17" s="74">
        <v>13800</v>
      </c>
      <c r="F17" s="74">
        <v>13800</v>
      </c>
    </row>
    <row r="18" spans="2:7" s="69" customFormat="1" x14ac:dyDescent="0.25">
      <c r="B18" s="84">
        <v>16</v>
      </c>
      <c r="C18" s="68" t="s">
        <v>138</v>
      </c>
      <c r="D18" s="85" t="s">
        <v>117</v>
      </c>
      <c r="E18" s="74">
        <v>28900</v>
      </c>
      <c r="F18" s="74">
        <v>28900</v>
      </c>
    </row>
    <row r="19" spans="2:7" s="69" customFormat="1" x14ac:dyDescent="0.25">
      <c r="B19" s="84">
        <v>17</v>
      </c>
      <c r="C19" s="67" t="s">
        <v>166</v>
      </c>
      <c r="D19" s="85" t="s">
        <v>134</v>
      </c>
      <c r="E19" s="74">
        <v>72000</v>
      </c>
      <c r="F19" s="74">
        <v>72000</v>
      </c>
    </row>
    <row r="20" spans="2:7" s="69" customFormat="1" x14ac:dyDescent="0.25">
      <c r="B20" s="84">
        <v>18</v>
      </c>
      <c r="C20" s="68" t="s">
        <v>143</v>
      </c>
      <c r="D20" s="85" t="s">
        <v>108</v>
      </c>
      <c r="E20" s="74">
        <v>72000</v>
      </c>
      <c r="F20" s="74">
        <v>72000</v>
      </c>
    </row>
    <row r="21" spans="2:7" s="69" customFormat="1" x14ac:dyDescent="0.25">
      <c r="B21" s="84">
        <v>19</v>
      </c>
      <c r="C21" s="68" t="s">
        <v>181</v>
      </c>
      <c r="D21" s="85"/>
      <c r="E21" s="74">
        <v>37000</v>
      </c>
      <c r="F21" s="74">
        <v>75000</v>
      </c>
    </row>
    <row r="22" spans="2:7" s="69" customFormat="1" x14ac:dyDescent="0.25">
      <c r="B22" s="84">
        <v>20</v>
      </c>
      <c r="C22" s="76" t="s">
        <v>182</v>
      </c>
      <c r="D22" s="85"/>
      <c r="E22" s="74"/>
      <c r="F22" s="74">
        <v>37000</v>
      </c>
    </row>
    <row r="23" spans="2:7" s="69" customFormat="1" x14ac:dyDescent="0.25">
      <c r="B23" s="84">
        <v>21</v>
      </c>
      <c r="C23" s="76" t="s">
        <v>173</v>
      </c>
      <c r="D23" s="85"/>
      <c r="E23" s="74"/>
      <c r="F23" s="74">
        <v>1450600</v>
      </c>
    </row>
    <row r="24" spans="2:7" s="56" customFormat="1" x14ac:dyDescent="0.25">
      <c r="B24" s="84">
        <v>22</v>
      </c>
      <c r="C24" s="79" t="s">
        <v>172</v>
      </c>
      <c r="D24" s="58"/>
      <c r="E24" s="87"/>
      <c r="F24" s="74" t="s">
        <v>171</v>
      </c>
      <c r="G24" s="72"/>
    </row>
    <row r="25" spans="2:7" s="69" customFormat="1" x14ac:dyDescent="0.25">
      <c r="B25" s="84">
        <v>23</v>
      </c>
      <c r="C25" s="64" t="s">
        <v>130</v>
      </c>
      <c r="D25" s="88"/>
      <c r="E25" s="89"/>
      <c r="F25" s="88">
        <v>19500</v>
      </c>
    </row>
    <row r="26" spans="2:7" s="69" customFormat="1" x14ac:dyDescent="0.25">
      <c r="B26" s="84">
        <v>24</v>
      </c>
      <c r="C26" s="64" t="s">
        <v>147</v>
      </c>
      <c r="D26" s="88"/>
      <c r="E26" s="88"/>
      <c r="F26" s="88">
        <v>86400</v>
      </c>
    </row>
    <row r="27" spans="2:7" s="69" customFormat="1" x14ac:dyDescent="0.25">
      <c r="B27" s="84">
        <v>25</v>
      </c>
      <c r="C27" s="64" t="s">
        <v>183</v>
      </c>
      <c r="D27" s="88"/>
      <c r="E27" s="89"/>
      <c r="F27" s="88">
        <v>135900</v>
      </c>
    </row>
    <row r="28" spans="2:7" s="69" customFormat="1" x14ac:dyDescent="0.25">
      <c r="B28" s="84">
        <v>26</v>
      </c>
      <c r="C28" s="64" t="s">
        <v>148</v>
      </c>
      <c r="D28" s="88"/>
      <c r="E28" s="89"/>
      <c r="F28" s="88">
        <v>59900</v>
      </c>
    </row>
    <row r="29" spans="2:7" s="69" customFormat="1" x14ac:dyDescent="0.25">
      <c r="B29" s="84">
        <v>27</v>
      </c>
      <c r="C29" s="64" t="s">
        <v>151</v>
      </c>
      <c r="D29" s="88"/>
      <c r="E29" s="89"/>
      <c r="F29" s="88">
        <v>166300</v>
      </c>
    </row>
    <row r="30" spans="2:7" s="69" customFormat="1" x14ac:dyDescent="0.25">
      <c r="B30" s="84">
        <v>28</v>
      </c>
      <c r="C30" s="64" t="s">
        <v>152</v>
      </c>
      <c r="D30" s="88"/>
      <c r="E30" s="89"/>
      <c r="F30" s="88">
        <v>95000</v>
      </c>
    </row>
    <row r="31" spans="2:7" s="69" customFormat="1" x14ac:dyDescent="0.25">
      <c r="B31" s="84">
        <v>29</v>
      </c>
      <c r="C31" s="64" t="s">
        <v>154</v>
      </c>
      <c r="D31" s="88"/>
      <c r="E31" s="89"/>
      <c r="F31" s="88">
        <v>85500</v>
      </c>
    </row>
    <row r="32" spans="2:7" s="69" customFormat="1" x14ac:dyDescent="0.25">
      <c r="B32" s="84">
        <v>30</v>
      </c>
      <c r="C32" s="62" t="s">
        <v>158</v>
      </c>
      <c r="D32" s="75"/>
      <c r="E32" s="89"/>
      <c r="F32" s="75">
        <v>158000</v>
      </c>
    </row>
    <row r="33" spans="2:6" s="69" customFormat="1" x14ac:dyDescent="0.25">
      <c r="B33" s="84">
        <v>31</v>
      </c>
      <c r="C33" s="78" t="s">
        <v>153</v>
      </c>
      <c r="D33" s="90"/>
      <c r="E33" s="89"/>
      <c r="F33" s="88">
        <v>85000</v>
      </c>
    </row>
    <row r="34" spans="2:6" s="69" customFormat="1" ht="31.5" x14ac:dyDescent="0.25">
      <c r="B34" s="84">
        <v>32</v>
      </c>
      <c r="C34" s="66" t="s">
        <v>178</v>
      </c>
      <c r="D34" s="67"/>
      <c r="E34" s="67"/>
      <c r="F34" s="91" t="s">
        <v>179</v>
      </c>
    </row>
    <row r="35" spans="2:6" s="69" customFormat="1" x14ac:dyDescent="0.25">
      <c r="B35" s="84">
        <v>33</v>
      </c>
      <c r="C35" s="66" t="s">
        <v>184</v>
      </c>
      <c r="D35" s="67"/>
      <c r="E35" s="67"/>
      <c r="F35" s="91">
        <v>37000</v>
      </c>
    </row>
    <row r="36" spans="2:6" s="96" customFormat="1" x14ac:dyDescent="0.25">
      <c r="B36" s="92"/>
      <c r="C36" s="93" t="s">
        <v>180</v>
      </c>
      <c r="D36" s="94"/>
      <c r="E36" s="94"/>
      <c r="F36" s="95">
        <f>SUM(F3:F35)</f>
        <v>3108200</v>
      </c>
    </row>
  </sheetData>
  <mergeCells count="8">
    <mergeCell ref="E11:E13"/>
    <mergeCell ref="D11:D13"/>
    <mergeCell ref="F11:F13"/>
    <mergeCell ref="B1:B2"/>
    <mergeCell ref="C1:C2"/>
    <mergeCell ref="D1:D2"/>
    <mergeCell ref="F1:F2"/>
    <mergeCell ref="E1:E2"/>
  </mergeCells>
  <pageMargins left="0.7" right="0.7" top="0.75" bottom="0.75" header="0.3" footer="0.3"/>
  <pageSetup scale="91"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Goi NV TỔNG</vt:lpstr>
      <vt:lpstr>L4A</vt:lpstr>
      <vt:lpstr>L4B</vt:lpstr>
      <vt:lpstr>L5+A</vt:lpstr>
      <vt:lpstr>L5+B</vt:lpstr>
      <vt:lpstr>gói chồng nguyet</vt:lpstr>
      <vt:lpstr>'gói chồng nguyet'!Print_Area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LAI QUANG CHUNG</dc:creator>
  <cp:lastModifiedBy>Admin</cp:lastModifiedBy>
  <cp:lastPrinted>2023-09-28T08:45:01Z</cp:lastPrinted>
  <dcterms:created xsi:type="dcterms:W3CDTF">2022-03-17T08:23:25Z</dcterms:created>
  <dcterms:modified xsi:type="dcterms:W3CDTF">2024-09-09T01:46:33Z</dcterms:modified>
</cp:coreProperties>
</file>