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UPSALE\"/>
    </mc:Choice>
  </mc:AlternateContent>
  <xr:revisionPtr revIDLastSave="0" documentId="13_ncr:1_{05850A8A-7B26-4474-852B-85D02602C0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S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6" i="1"/>
  <c r="G7" i="1"/>
  <c r="G8" i="1"/>
  <c r="G9" i="1"/>
  <c r="G10" i="1"/>
  <c r="G11" i="1"/>
  <c r="G12" i="1"/>
  <c r="G14" i="1"/>
  <c r="G15" i="1"/>
</calcChain>
</file>

<file path=xl/sharedStrings.xml><?xml version="1.0" encoding="utf-8"?>
<sst xmlns="http://schemas.openxmlformats.org/spreadsheetml/2006/main" count="126" uniqueCount="84">
  <si>
    <t>TÊN ĐƠN VỊ</t>
  </si>
  <si>
    <t xml:space="preserve">TÊN KHÁCH HÀNG </t>
  </si>
  <si>
    <t>NĂM SINH</t>
  </si>
  <si>
    <t>SỐ ĐIỆN THOẠI</t>
  </si>
  <si>
    <t>STT HỆ THỐNG</t>
  </si>
  <si>
    <t>TRUNG TÂM CHĂM SÓC KHÁCH HÀNG ĐIỆN LỰC MIỀN TRUNG</t>
  </si>
  <si>
    <t>VĂN HẢI ĐƯỜNG</t>
  </si>
  <si>
    <t>DM ĐĂNG KÝ</t>
  </si>
  <si>
    <t>CHỤP X-QUANG CỘT SỐNG CỔ, FE(SẮT HUYẾT THANH)</t>
  </si>
  <si>
    <t>TỔNG TIỀN UPSALE</t>
  </si>
  <si>
    <t>CÔNG TY TNHH HUSBLE</t>
  </si>
  <si>
    <t>NGUYỄN BẢO UYÊN</t>
  </si>
  <si>
    <t>ĐỊNH NHÓM MÁU ABO</t>
  </si>
  <si>
    <t>CÔNG TY CỔ PHẦN XÂY LẮP ĐIỆN VÀ CƠ KHÍ MẠ ĐÀ NẴNG - DANELCO</t>
  </si>
  <si>
    <t>NGUYỄN VĂN TỐ</t>
  </si>
  <si>
    <t>TRIGLYCERID, HDL</t>
  </si>
  <si>
    <t>NGUYỄN THỊ THUỲ TRANG</t>
  </si>
  <si>
    <t>HBA1C</t>
  </si>
  <si>
    <t>NGUYỄN HÙNG</t>
  </si>
  <si>
    <t>CEA,  CA72-4</t>
  </si>
  <si>
    <t>LÊ TIẾN ĐỨC</t>
  </si>
  <si>
    <t>SCC, CEA, ĐIỆN TIM, HDL, LDL, AFP</t>
  </si>
  <si>
    <t>NGÔ THỊ THANH</t>
  </si>
  <si>
    <t>ĐIỆN TIM, TSH, FREE T4, TOTAL T3, HPV</t>
  </si>
  <si>
    <t>CÔNG TY CỔ PHẦN ĐẠI ĐỒNG QUẢNG</t>
  </si>
  <si>
    <t>NGUYỄN VĂN GIAO</t>
  </si>
  <si>
    <t>HBA1C, ACID URIC, GAMMA GT</t>
  </si>
  <si>
    <t>HỒ VĂN THẠNH</t>
  </si>
  <si>
    <t>BỘ MỠ MÁU, SIÊU ÂM TUYẾN GIÁP</t>
  </si>
  <si>
    <t>NGUYỄN MINH ĐỨC</t>
  </si>
  <si>
    <t>ACID URIC, UREA, ĐỘ LỌC CẦU THẬN</t>
  </si>
  <si>
    <t>PHẠM NGỌC LƯỢNG</t>
  </si>
  <si>
    <t>GAMMA GT, UREA, ĐỘ LỌC CẦU THẬN, BỘ MỠ</t>
  </si>
  <si>
    <t>TRƯƠNG VĂN LỘC</t>
  </si>
  <si>
    <t>X-QUANG CỘT SỐNG CỔ</t>
  </si>
  <si>
    <t>CÔNG TY LỌC HOÁ DẦU BÌNH SƠN</t>
  </si>
  <si>
    <t>NGUYỄN THỊ HOÀ BÌNH</t>
  </si>
  <si>
    <t>HBA1C, TSH, FREE T4, TOTAL T3</t>
  </si>
  <si>
    <t>Column1</t>
  </si>
  <si>
    <t>TRẦN THỊ MINH LOAN</t>
  </si>
  <si>
    <t>TẠ QUANG LỢI</t>
  </si>
  <si>
    <t>ĐỖ HÀ PHƯƠNG</t>
  </si>
  <si>
    <t>HBA1C, XÁC ĐỊNH DNA TRONG VIÊM GAN B(HBV-DNA), ANTI HBS</t>
  </si>
  <si>
    <t>NGUYỄN VĂN THẢO</t>
  </si>
  <si>
    <t>ANTI HBS</t>
  </si>
  <si>
    <t>NGUYỄN THUỴ VỸ TUYỀN</t>
  </si>
  <si>
    <t>GIUN LƯƠN</t>
  </si>
  <si>
    <t>TRẦN NGỌC KHANH</t>
  </si>
  <si>
    <t>HBSAG(ELISA), ANTI HBS</t>
  </si>
  <si>
    <t>PHAN VĨ ĐỨC</t>
  </si>
  <si>
    <t xml:space="preserve">0919404182/0935140011 </t>
  </si>
  <si>
    <t>ĐỘ LỌC CẦU THẬN, ANTI HBS</t>
  </si>
  <si>
    <t>TRẦN ĐỨC VŨ</t>
  </si>
  <si>
    <t>CHỤP X-QUANG CỘT SỐNG CỔ</t>
  </si>
  <si>
    <t>NGUYỄN ANH VŨ</t>
  </si>
  <si>
    <t>HBA1C, ĐỘ LỌC CẦU THẬN, TSH, FREE T4, TOTAL T3</t>
  </si>
  <si>
    <t>NGUYỄN THỊ DỊU</t>
  </si>
  <si>
    <t>FE, CALCI ION, CALCI TOÀN PHẦN, SÁN DÂY/ DẢI CHÓ, GIUN ĐŨA CHÓ</t>
  </si>
  <si>
    <t>NGUYỄN QUANG SƠN</t>
  </si>
  <si>
    <t>HBA1C, TSH, FREE T4, TOTAL T3, SIÊU ÂM ĐỘNG MẠCH CẢNH ĐỐT SỐNG</t>
  </si>
  <si>
    <t>TRẦN MỘNG XUÂN</t>
  </si>
  <si>
    <t>TSH, FREE T4, TOTAL T3, HBA1C</t>
  </si>
  <si>
    <t>NGUYỄN VIẾT NAM</t>
  </si>
  <si>
    <t>SIÊU ÂM ĐỘNG MẠCH CẢNH ĐỐT SỐNG</t>
  </si>
  <si>
    <t>PHẠM ĐÌNH TIỀN</t>
  </si>
  <si>
    <t>TSH, FREE T4, TOTAL T3, HBA1C, SIÊU ÂM ĐỘNG MẠCH CẢNH ĐỐT SỐNG</t>
  </si>
  <si>
    <t>TRẦN QUỐC VƯỢNG</t>
  </si>
  <si>
    <t xml:space="preserve">ĐỘ LỌC CẦU THẬN </t>
  </si>
  <si>
    <t>NGUYỄN VĂN THIẾT</t>
  </si>
  <si>
    <t>PHAN TRƯỜNG GIANG</t>
  </si>
  <si>
    <t>ĐỖ NGHĨA LÊ</t>
  </si>
  <si>
    <t>CALCI ION, CALCI TOÀN PHẦN</t>
  </si>
  <si>
    <t>NGUYỄN HỒNG PHÚC</t>
  </si>
  <si>
    <t>LÊ NGỌC HÙNG</t>
  </si>
  <si>
    <t>TSH, FREE T4, TOTAL T3</t>
  </si>
  <si>
    <t>BÙI NHẬT HUY</t>
  </si>
  <si>
    <t>NGUYỄN HUY ẤN</t>
  </si>
  <si>
    <t>NGUYỄN QUỐC HÙNG</t>
  </si>
  <si>
    <t>FREE T4, TSH</t>
  </si>
  <si>
    <t>NGUYỄN THỊ HỒNG YẾN</t>
  </si>
  <si>
    <t>FE, CALCI ION, TSH, FREE T4, TOTAL T3</t>
  </si>
  <si>
    <t>PHẠM HỮU THỌ</t>
  </si>
  <si>
    <t>CHỤP XQ CỘT SỐNG CỔ THẲNG NGHIÊNG, CHỤP XQ QUANG CỘT SỐNG THẮT LƯNG THẲNG NGHIÊNG</t>
  </si>
  <si>
    <t>TẠ THU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</si>
</sst>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0&quot;#"/>
    <numFmt numFmtId="165" formatCode="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0&quot;#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F548B-4A97-4F25-B1F5-B8D30002E100}" name="Table1" displayName="Table1" ref="A1:H40" totalsRowShown="0" headerRowDxfId="0" dataDxfId="14" headerRowBorderDxfId="10" tableBorderDxfId="11" totalsRowBorderDxfId="9">
  <autoFilter ref="A1:H40" xr:uid="{1C4F548B-4A97-4F25-B1F5-B8D30002E100}"/>
  <tableColumns count="8">
    <tableColumn id="1" xr3:uid="{4167CB87-14F2-43CA-A230-3108D244B82B}" name="TÊN ĐƠN VỊ" dataDxfId="8"/>
    <tableColumn id="2" xr3:uid="{37E08BA7-191D-4318-85D2-0377945023EE}" name="TÊN KHÁCH HÀNG " dataDxfId="7"/>
    <tableColumn id="3" xr3:uid="{480E730D-7BCD-4FE3-960F-0C175621130B}" name="STT HỆ THỐNG" dataDxfId="6"/>
    <tableColumn id="4" xr3:uid="{8CF45BB6-0B36-4FB5-9A34-610003E66533}" name="NĂM SINH" dataDxfId="5"/>
    <tableColumn id="5" xr3:uid="{38CB3361-0196-4B37-B61A-4DEA7D04340C}" name="SỐ ĐIỆN THOẠI" dataDxfId="4"/>
    <tableColumn id="6" xr3:uid="{EC6A2C35-7BEF-4067-A8F7-73F74F44CD90}" name="DM ĐĂNG KÝ" dataDxfId="3"/>
    <tableColumn id="7" xr3:uid="{55A572F0-ECA7-4005-9A42-638D22AE97AF}" name="TỔNG TIỀN UPSALE" dataDxfId="2">
      <calculatedColumnFormula>141300+63000</calculatedColumnFormula>
    </tableColumn>
    <tableColumn id="8" xr3:uid="{37579DED-F298-43FA-8B5E-B5ECF3010E1E}" name="Column1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sothue.com/0402078729-cong-ty-tnhh-hus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C3" sqref="C3"/>
    </sheetView>
  </sheetViews>
  <sheetFormatPr defaultRowHeight="15" x14ac:dyDescent="0.25"/>
  <cols>
    <col min="1" max="1" width="34" customWidth="1"/>
    <col min="2" max="2" width="19.42578125" customWidth="1"/>
    <col min="3" max="3" width="15.85546875" customWidth="1"/>
    <col min="4" max="4" width="12.42578125" customWidth="1"/>
    <col min="5" max="5" width="16.42578125" style="1" customWidth="1"/>
    <col min="6" max="6" width="14.85546875" customWidth="1"/>
    <col min="7" max="7" width="20.42578125" bestFit="1" customWidth="1"/>
    <col min="8" max="8" width="10.7109375" bestFit="1" customWidth="1"/>
  </cols>
  <sheetData>
    <row r="1" spans="1:8" x14ac:dyDescent="0.25">
      <c r="A1" s="7" t="s">
        <v>0</v>
      </c>
      <c r="B1" s="8" t="s">
        <v>1</v>
      </c>
      <c r="C1" s="8" t="s">
        <v>4</v>
      </c>
      <c r="D1" s="8" t="s">
        <v>2</v>
      </c>
      <c r="E1" s="9" t="s">
        <v>3</v>
      </c>
      <c r="F1" s="8" t="s">
        <v>7</v>
      </c>
      <c r="G1" s="8" t="s">
        <v>9</v>
      </c>
      <c r="H1" s="10" t="s">
        <v>38</v>
      </c>
    </row>
    <row r="2" spans="1:8" ht="75" x14ac:dyDescent="0.25">
      <c r="A2" s="11" t="s">
        <v>5</v>
      </c>
      <c r="B2" s="12" t="s">
        <v>6</v>
      </c>
      <c r="C2" s="13">
        <v>28</v>
      </c>
      <c r="D2" s="13">
        <v>1977</v>
      </c>
      <c r="E2" s="14">
        <v>905603940</v>
      </c>
      <c r="F2" s="12" t="s">
        <v>8</v>
      </c>
      <c r="G2" s="15">
        <f>141300+63000</f>
        <v>204300</v>
      </c>
      <c r="H2" s="16"/>
    </row>
    <row r="3" spans="1:8" ht="30" x14ac:dyDescent="0.25">
      <c r="A3" s="11" t="s">
        <v>10</v>
      </c>
      <c r="B3" s="12" t="s">
        <v>11</v>
      </c>
      <c r="C3" s="13">
        <v>55</v>
      </c>
      <c r="D3" s="13">
        <v>2000</v>
      </c>
      <c r="E3" s="14">
        <v>795300730</v>
      </c>
      <c r="F3" s="12" t="s">
        <v>12</v>
      </c>
      <c r="G3" s="15">
        <v>91000</v>
      </c>
      <c r="H3" s="16"/>
    </row>
    <row r="4" spans="1:8" ht="30" x14ac:dyDescent="0.25">
      <c r="A4" s="11" t="s">
        <v>13</v>
      </c>
      <c r="B4" s="12" t="s">
        <v>14</v>
      </c>
      <c r="C4" s="13">
        <v>108</v>
      </c>
      <c r="D4" s="13"/>
      <c r="E4" s="14">
        <v>905080797</v>
      </c>
      <c r="F4" s="12" t="s">
        <v>15</v>
      </c>
      <c r="G4" s="15">
        <f>42300+36900</f>
        <v>79200</v>
      </c>
      <c r="H4" s="16"/>
    </row>
    <row r="5" spans="1:8" ht="30" x14ac:dyDescent="0.25">
      <c r="A5" s="11" t="s">
        <v>13</v>
      </c>
      <c r="B5" s="12" t="s">
        <v>16</v>
      </c>
      <c r="C5" s="13">
        <v>11</v>
      </c>
      <c r="D5" s="13"/>
      <c r="E5" s="14"/>
      <c r="F5" s="12" t="s">
        <v>17</v>
      </c>
      <c r="G5" s="15">
        <v>152000</v>
      </c>
      <c r="H5" s="16"/>
    </row>
    <row r="6" spans="1:8" ht="30" x14ac:dyDescent="0.25">
      <c r="A6" s="11" t="s">
        <v>13</v>
      </c>
      <c r="B6" s="12" t="s">
        <v>18</v>
      </c>
      <c r="C6" s="13">
        <v>2</v>
      </c>
      <c r="D6" s="13"/>
      <c r="E6" s="14">
        <v>913416567</v>
      </c>
      <c r="F6" s="12" t="s">
        <v>19</v>
      </c>
      <c r="G6" s="15">
        <f>156600+207900</f>
        <v>364500</v>
      </c>
      <c r="H6" s="16"/>
    </row>
    <row r="7" spans="1:8" ht="45" x14ac:dyDescent="0.25">
      <c r="A7" s="11" t="s">
        <v>13</v>
      </c>
      <c r="B7" s="12" t="s">
        <v>20</v>
      </c>
      <c r="C7" s="13">
        <v>8</v>
      </c>
      <c r="D7" s="13"/>
      <c r="E7" s="14">
        <v>914237067</v>
      </c>
      <c r="F7" s="12" t="s">
        <v>21</v>
      </c>
      <c r="G7" s="15">
        <f>370800+156600+126000+143100+108900</f>
        <v>905400</v>
      </c>
      <c r="H7" s="16"/>
    </row>
    <row r="8" spans="1:8" ht="45" x14ac:dyDescent="0.25">
      <c r="A8" s="11" t="s">
        <v>13</v>
      </c>
      <c r="B8" s="12" t="s">
        <v>22</v>
      </c>
      <c r="C8" s="13">
        <v>22</v>
      </c>
      <c r="D8" s="13">
        <v>1980</v>
      </c>
      <c r="E8" s="14">
        <v>913314216</v>
      </c>
      <c r="F8" s="12" t="s">
        <v>23</v>
      </c>
      <c r="G8" s="15">
        <f>70000+123000+123000+187000+990000</f>
        <v>1493000</v>
      </c>
      <c r="H8" s="16"/>
    </row>
    <row r="9" spans="1:8" ht="45" x14ac:dyDescent="0.25">
      <c r="A9" s="11" t="s">
        <v>24</v>
      </c>
      <c r="B9" s="12" t="s">
        <v>25</v>
      </c>
      <c r="C9" s="13">
        <v>14</v>
      </c>
      <c r="D9" s="13">
        <v>1963</v>
      </c>
      <c r="E9" s="14">
        <v>905530306</v>
      </c>
      <c r="F9" s="12" t="s">
        <v>26</v>
      </c>
      <c r="G9" s="15">
        <f>143650+41000+41000</f>
        <v>225650</v>
      </c>
      <c r="H9" s="16"/>
    </row>
    <row r="10" spans="1:8" ht="45" x14ac:dyDescent="0.25">
      <c r="A10" s="11" t="s">
        <v>24</v>
      </c>
      <c r="B10" s="12" t="s">
        <v>27</v>
      </c>
      <c r="C10" s="13">
        <v>8</v>
      </c>
      <c r="D10" s="13">
        <v>1978</v>
      </c>
      <c r="E10" s="14">
        <v>934877548</v>
      </c>
      <c r="F10" s="12" t="s">
        <v>28</v>
      </c>
      <c r="G10" s="15">
        <f>209950+184000</f>
        <v>393950</v>
      </c>
      <c r="H10" s="16"/>
    </row>
    <row r="11" spans="1:8" ht="45" x14ac:dyDescent="0.25">
      <c r="A11" s="11" t="s">
        <v>24</v>
      </c>
      <c r="B11" s="12" t="s">
        <v>29</v>
      </c>
      <c r="C11" s="13">
        <v>26</v>
      </c>
      <c r="D11" s="13">
        <v>1964</v>
      </c>
      <c r="E11" s="14">
        <v>982796399</v>
      </c>
      <c r="F11" s="12" t="s">
        <v>30</v>
      </c>
      <c r="G11" s="15">
        <f>41000+41000+41000</f>
        <v>123000</v>
      </c>
      <c r="H11" s="16"/>
    </row>
    <row r="12" spans="1:8" ht="60" x14ac:dyDescent="0.25">
      <c r="A12" s="11" t="s">
        <v>24</v>
      </c>
      <c r="B12" s="12" t="s">
        <v>31</v>
      </c>
      <c r="C12" s="13">
        <v>27</v>
      </c>
      <c r="D12" s="13">
        <v>1967</v>
      </c>
      <c r="E12" s="14">
        <v>983156629</v>
      </c>
      <c r="F12" s="12" t="s">
        <v>32</v>
      </c>
      <c r="G12" s="15">
        <f>41000+41000+41000+209950</f>
        <v>332950</v>
      </c>
      <c r="H12" s="16"/>
    </row>
    <row r="13" spans="1:8" ht="30" x14ac:dyDescent="0.25">
      <c r="A13" s="11" t="s">
        <v>24</v>
      </c>
      <c r="B13" s="12" t="s">
        <v>33</v>
      </c>
      <c r="C13" s="13">
        <v>9</v>
      </c>
      <c r="D13" s="13">
        <v>1996</v>
      </c>
      <c r="E13" s="14">
        <v>329700519</v>
      </c>
      <c r="F13" s="12" t="s">
        <v>34</v>
      </c>
      <c r="G13" s="15">
        <v>125600</v>
      </c>
      <c r="H13" s="16"/>
    </row>
    <row r="14" spans="1:8" ht="45" x14ac:dyDescent="0.25">
      <c r="A14" s="11" t="s">
        <v>35</v>
      </c>
      <c r="B14" s="12" t="s">
        <v>36</v>
      </c>
      <c r="C14" s="13">
        <v>563</v>
      </c>
      <c r="D14" s="13">
        <v>1976</v>
      </c>
      <c r="E14" s="14">
        <v>986878038</v>
      </c>
      <c r="F14" s="12" t="s">
        <v>37</v>
      </c>
      <c r="G14" s="15">
        <f>135200+109600+109600+166400</f>
        <v>520800</v>
      </c>
      <c r="H14" s="17">
        <v>45712</v>
      </c>
    </row>
    <row r="15" spans="1:8" ht="45" x14ac:dyDescent="0.25">
      <c r="A15" s="11" t="s">
        <v>35</v>
      </c>
      <c r="B15" s="12" t="s">
        <v>39</v>
      </c>
      <c r="C15" s="13">
        <v>95</v>
      </c>
      <c r="D15" s="13">
        <v>1970</v>
      </c>
      <c r="E15" s="14">
        <v>935493255</v>
      </c>
      <c r="F15" s="12" t="s">
        <v>37</v>
      </c>
      <c r="G15" s="15">
        <f>135200+109600+109600+166400</f>
        <v>520800</v>
      </c>
      <c r="H15" s="17">
        <v>45712</v>
      </c>
    </row>
    <row r="16" spans="1:8" x14ac:dyDescent="0.25">
      <c r="A16" s="11" t="s">
        <v>35</v>
      </c>
      <c r="B16" s="12" t="s">
        <v>40</v>
      </c>
      <c r="C16" s="13">
        <v>63</v>
      </c>
      <c r="D16" s="13">
        <v>1971</v>
      </c>
      <c r="E16" s="2">
        <v>905538757</v>
      </c>
      <c r="F16" s="12" t="s">
        <v>17</v>
      </c>
      <c r="G16" s="15"/>
      <c r="H16" s="17">
        <v>45713</v>
      </c>
    </row>
    <row r="17" spans="1:8" ht="90" x14ac:dyDescent="0.25">
      <c r="A17" s="11" t="s">
        <v>35</v>
      </c>
      <c r="B17" s="12" t="s">
        <v>41</v>
      </c>
      <c r="C17" s="3">
        <v>1093</v>
      </c>
      <c r="D17" s="4">
        <v>1984</v>
      </c>
      <c r="E17" s="14">
        <v>919190819</v>
      </c>
      <c r="F17" s="12" t="s">
        <v>42</v>
      </c>
      <c r="G17" s="15"/>
      <c r="H17" s="17">
        <v>45713</v>
      </c>
    </row>
    <row r="18" spans="1:8" x14ac:dyDescent="0.25">
      <c r="A18" s="11" t="s">
        <v>35</v>
      </c>
      <c r="B18" s="12" t="s">
        <v>43</v>
      </c>
      <c r="C18" s="3">
        <v>348</v>
      </c>
      <c r="D18" s="4">
        <v>1981</v>
      </c>
      <c r="E18" s="14">
        <v>905324377</v>
      </c>
      <c r="F18" s="12" t="s">
        <v>44</v>
      </c>
      <c r="G18" s="15"/>
      <c r="H18" s="17">
        <v>45713</v>
      </c>
    </row>
    <row r="19" spans="1:8" ht="30" x14ac:dyDescent="0.25">
      <c r="A19" s="11" t="s">
        <v>35</v>
      </c>
      <c r="B19" s="12" t="s">
        <v>45</v>
      </c>
      <c r="C19" s="5">
        <v>922</v>
      </c>
      <c r="D19" s="13">
        <v>1978</v>
      </c>
      <c r="E19" s="14">
        <v>919426537</v>
      </c>
      <c r="F19" s="12" t="s">
        <v>46</v>
      </c>
      <c r="G19" s="15"/>
      <c r="H19" s="17">
        <v>45713</v>
      </c>
    </row>
    <row r="20" spans="1:8" ht="30" x14ac:dyDescent="0.25">
      <c r="A20" s="11" t="s">
        <v>35</v>
      </c>
      <c r="B20" s="12" t="s">
        <v>47</v>
      </c>
      <c r="C20" s="5">
        <v>328</v>
      </c>
      <c r="D20" s="13">
        <v>1985</v>
      </c>
      <c r="E20" s="18">
        <v>388469852</v>
      </c>
      <c r="F20" s="12" t="s">
        <v>48</v>
      </c>
      <c r="G20" s="15"/>
      <c r="H20" s="17">
        <v>45713</v>
      </c>
    </row>
    <row r="21" spans="1:8" ht="45" x14ac:dyDescent="0.25">
      <c r="A21" s="11" t="s">
        <v>35</v>
      </c>
      <c r="B21" s="12" t="s">
        <v>49</v>
      </c>
      <c r="C21" s="3">
        <v>328</v>
      </c>
      <c r="D21" s="4">
        <v>1982</v>
      </c>
      <c r="E21" s="18" t="s">
        <v>50</v>
      </c>
      <c r="F21" s="12" t="s">
        <v>51</v>
      </c>
      <c r="G21" s="15"/>
      <c r="H21" s="17">
        <v>45713</v>
      </c>
    </row>
    <row r="22" spans="1:8" ht="45" x14ac:dyDescent="0.25">
      <c r="A22" s="11" t="s">
        <v>35</v>
      </c>
      <c r="B22" s="12" t="s">
        <v>52</v>
      </c>
      <c r="C22" s="3">
        <v>171</v>
      </c>
      <c r="D22" s="4">
        <v>1980</v>
      </c>
      <c r="E22" s="2">
        <v>986514572</v>
      </c>
      <c r="F22" s="12" t="s">
        <v>53</v>
      </c>
      <c r="G22" s="15"/>
      <c r="H22" s="17">
        <v>45713</v>
      </c>
    </row>
    <row r="23" spans="1:8" ht="75" x14ac:dyDescent="0.25">
      <c r="A23" s="11" t="s">
        <v>35</v>
      </c>
      <c r="B23" s="12" t="s">
        <v>54</v>
      </c>
      <c r="C23" s="3">
        <v>827</v>
      </c>
      <c r="D23" s="13">
        <v>1976</v>
      </c>
      <c r="E23" s="2">
        <v>905363898</v>
      </c>
      <c r="F23" s="12" t="s">
        <v>55</v>
      </c>
      <c r="G23" s="15"/>
      <c r="H23" s="17">
        <v>45713</v>
      </c>
    </row>
    <row r="24" spans="1:8" ht="75" x14ac:dyDescent="0.25">
      <c r="A24" s="11" t="s">
        <v>35</v>
      </c>
      <c r="B24" s="12" t="s">
        <v>56</v>
      </c>
      <c r="C24" s="3">
        <v>1428</v>
      </c>
      <c r="D24" s="13">
        <v>1982</v>
      </c>
      <c r="E24" s="2">
        <v>915260613</v>
      </c>
      <c r="F24" s="12" t="s">
        <v>57</v>
      </c>
      <c r="G24" s="15"/>
      <c r="H24" s="17">
        <v>45713</v>
      </c>
    </row>
    <row r="25" spans="1:8" ht="90" x14ac:dyDescent="0.25">
      <c r="A25" s="11" t="s">
        <v>35</v>
      </c>
      <c r="B25" s="12" t="s">
        <v>58</v>
      </c>
      <c r="C25" s="3">
        <v>680</v>
      </c>
      <c r="D25" s="13">
        <v>1983</v>
      </c>
      <c r="E25" s="2">
        <v>973793253</v>
      </c>
      <c r="F25" s="12" t="s">
        <v>59</v>
      </c>
      <c r="G25" s="15"/>
      <c r="H25" s="17">
        <v>45713</v>
      </c>
    </row>
    <row r="26" spans="1:8" ht="45" x14ac:dyDescent="0.25">
      <c r="A26" s="11" t="s">
        <v>35</v>
      </c>
      <c r="B26" s="12" t="s">
        <v>60</v>
      </c>
      <c r="C26" s="3">
        <v>309</v>
      </c>
      <c r="D26" s="4">
        <v>1982</v>
      </c>
      <c r="E26" s="2">
        <v>982009552</v>
      </c>
      <c r="F26" s="12" t="s">
        <v>61</v>
      </c>
      <c r="G26" s="15"/>
      <c r="H26" s="17">
        <v>45713</v>
      </c>
    </row>
    <row r="27" spans="1:8" ht="45" x14ac:dyDescent="0.25">
      <c r="A27" s="11" t="s">
        <v>35</v>
      </c>
      <c r="B27" s="12" t="s">
        <v>62</v>
      </c>
      <c r="C27" s="3">
        <v>1225</v>
      </c>
      <c r="D27" s="4">
        <v>1981</v>
      </c>
      <c r="E27" s="14">
        <v>966015777</v>
      </c>
      <c r="F27" s="12" t="s">
        <v>63</v>
      </c>
      <c r="G27" s="15"/>
      <c r="H27" s="17">
        <v>45713</v>
      </c>
    </row>
    <row r="28" spans="1:8" ht="90" x14ac:dyDescent="0.25">
      <c r="A28" s="11" t="s">
        <v>35</v>
      </c>
      <c r="B28" s="12" t="s">
        <v>64</v>
      </c>
      <c r="C28" s="3">
        <v>728</v>
      </c>
      <c r="D28" s="4">
        <v>1983</v>
      </c>
      <c r="E28" s="2">
        <v>916410114</v>
      </c>
      <c r="F28" s="12" t="s">
        <v>65</v>
      </c>
      <c r="G28" s="15"/>
      <c r="H28" s="17">
        <v>45713</v>
      </c>
    </row>
    <row r="29" spans="1:8" ht="30" x14ac:dyDescent="0.25">
      <c r="A29" s="11" t="s">
        <v>35</v>
      </c>
      <c r="B29" s="12" t="s">
        <v>66</v>
      </c>
      <c r="C29" s="3">
        <v>460</v>
      </c>
      <c r="D29" s="4">
        <v>1982</v>
      </c>
      <c r="E29" s="14">
        <v>853883368</v>
      </c>
      <c r="F29" s="12" t="s">
        <v>67</v>
      </c>
      <c r="G29" s="15"/>
      <c r="H29" s="17">
        <v>45713</v>
      </c>
    </row>
    <row r="30" spans="1:8" x14ac:dyDescent="0.25">
      <c r="A30" s="11" t="s">
        <v>35</v>
      </c>
      <c r="B30" s="12" t="s">
        <v>68</v>
      </c>
      <c r="C30" s="3">
        <v>65</v>
      </c>
      <c r="D30" s="4">
        <v>1974</v>
      </c>
      <c r="E30" s="14">
        <v>905539557</v>
      </c>
      <c r="F30" s="12" t="s">
        <v>17</v>
      </c>
      <c r="G30" s="15"/>
      <c r="H30" s="17">
        <v>45713</v>
      </c>
    </row>
    <row r="31" spans="1:8" ht="30" x14ac:dyDescent="0.25">
      <c r="A31" s="11" t="s">
        <v>35</v>
      </c>
      <c r="B31" s="12" t="s">
        <v>69</v>
      </c>
      <c r="C31" s="3">
        <v>448</v>
      </c>
      <c r="D31" s="4">
        <v>1982</v>
      </c>
      <c r="E31" s="14">
        <v>943494141</v>
      </c>
      <c r="F31" s="12" t="s">
        <v>17</v>
      </c>
      <c r="G31" s="15"/>
      <c r="H31" s="17">
        <v>45714</v>
      </c>
    </row>
    <row r="32" spans="1:8" ht="45" x14ac:dyDescent="0.25">
      <c r="A32" s="11" t="s">
        <v>35</v>
      </c>
      <c r="B32" s="12" t="s">
        <v>70</v>
      </c>
      <c r="C32" s="3">
        <v>1338</v>
      </c>
      <c r="D32" s="4">
        <v>1988</v>
      </c>
      <c r="E32" s="14">
        <v>985213221</v>
      </c>
      <c r="F32" s="12" t="s">
        <v>71</v>
      </c>
      <c r="G32" s="15"/>
      <c r="H32" s="17">
        <v>45714</v>
      </c>
    </row>
    <row r="33" spans="1:8" ht="30" x14ac:dyDescent="0.25">
      <c r="A33" s="11" t="s">
        <v>35</v>
      </c>
      <c r="B33" s="12" t="s">
        <v>72</v>
      </c>
      <c r="C33" s="3">
        <v>697</v>
      </c>
      <c r="D33" s="4">
        <v>1986</v>
      </c>
      <c r="E33" s="14">
        <v>905656114</v>
      </c>
      <c r="F33" s="12" t="s">
        <v>44</v>
      </c>
      <c r="G33" s="15"/>
      <c r="H33" s="17">
        <v>45714</v>
      </c>
    </row>
    <row r="34" spans="1:8" ht="30" x14ac:dyDescent="0.25">
      <c r="A34" s="11" t="s">
        <v>35</v>
      </c>
      <c r="B34" s="12" t="s">
        <v>73</v>
      </c>
      <c r="C34" s="13">
        <v>205</v>
      </c>
      <c r="D34" s="13">
        <v>1980</v>
      </c>
      <c r="E34" s="14">
        <v>984451781</v>
      </c>
      <c r="F34" s="12" t="s">
        <v>74</v>
      </c>
      <c r="G34" s="15"/>
      <c r="H34" s="17">
        <v>45714</v>
      </c>
    </row>
    <row r="35" spans="1:8" ht="30" x14ac:dyDescent="0.25">
      <c r="A35" s="11" t="s">
        <v>35</v>
      </c>
      <c r="B35" s="12" t="s">
        <v>75</v>
      </c>
      <c r="C35" s="13">
        <v>485</v>
      </c>
      <c r="D35" s="13">
        <v>1979</v>
      </c>
      <c r="E35" s="14">
        <v>907136605</v>
      </c>
      <c r="F35" s="12" t="s">
        <v>74</v>
      </c>
      <c r="G35" s="15"/>
      <c r="H35" s="17">
        <v>45714</v>
      </c>
    </row>
    <row r="36" spans="1:8" x14ac:dyDescent="0.25">
      <c r="A36" s="11" t="s">
        <v>35</v>
      </c>
      <c r="B36" s="12" t="s">
        <v>76</v>
      </c>
      <c r="C36" s="13">
        <v>677</v>
      </c>
      <c r="D36" s="13">
        <v>1982</v>
      </c>
      <c r="E36" s="14">
        <v>974544655</v>
      </c>
      <c r="F36" s="12" t="s">
        <v>17</v>
      </c>
      <c r="G36" s="15"/>
      <c r="H36" s="17">
        <v>45714</v>
      </c>
    </row>
    <row r="37" spans="1:8" ht="30" x14ac:dyDescent="0.25">
      <c r="A37" s="11" t="s">
        <v>35</v>
      </c>
      <c r="B37" s="12" t="s">
        <v>77</v>
      </c>
      <c r="C37" s="13">
        <v>188</v>
      </c>
      <c r="D37" s="13">
        <v>1980</v>
      </c>
      <c r="E37" s="2">
        <v>909690946</v>
      </c>
      <c r="F37" s="12" t="s">
        <v>78</v>
      </c>
      <c r="G37" s="15"/>
      <c r="H37" s="17">
        <v>45714</v>
      </c>
    </row>
    <row r="38" spans="1:8" ht="45" x14ac:dyDescent="0.25">
      <c r="A38" s="11" t="s">
        <v>35</v>
      </c>
      <c r="B38" s="12" t="s">
        <v>79</v>
      </c>
      <c r="C38" s="3">
        <v>770</v>
      </c>
      <c r="D38" s="4">
        <v>1982</v>
      </c>
      <c r="E38" s="2">
        <v>935270757</v>
      </c>
      <c r="F38" s="12" t="s">
        <v>80</v>
      </c>
      <c r="G38" s="15"/>
      <c r="H38" s="17">
        <v>45714</v>
      </c>
    </row>
    <row r="39" spans="1:8" ht="30" x14ac:dyDescent="0.25">
      <c r="A39" s="11" t="s">
        <v>35</v>
      </c>
      <c r="B39" s="12" t="s">
        <v>81</v>
      </c>
      <c r="C39" s="3">
        <v>281</v>
      </c>
      <c r="D39" s="4">
        <v>1984</v>
      </c>
      <c r="E39" s="2">
        <v>972177208</v>
      </c>
      <c r="F39" s="12" t="s">
        <v>74</v>
      </c>
      <c r="G39" s="15"/>
      <c r="H39" s="17">
        <v>45714</v>
      </c>
    </row>
    <row r="40" spans="1:8" ht="135" x14ac:dyDescent="0.25">
      <c r="A40" s="11" t="s">
        <v>35</v>
      </c>
      <c r="B40" s="19" t="s">
        <v>83</v>
      </c>
      <c r="C40" s="6">
        <v>376</v>
      </c>
      <c r="D40" s="20">
        <v>1982</v>
      </c>
      <c r="E40" s="21">
        <v>979876608</v>
      </c>
      <c r="F40" s="19" t="s">
        <v>82</v>
      </c>
      <c r="G40" s="22"/>
      <c r="H40" s="23">
        <v>45714</v>
      </c>
    </row>
  </sheetData>
  <conditionalFormatting sqref="B2:B40">
    <cfRule type="duplicateValues" dxfId="12" priority="1"/>
  </conditionalFormatting>
  <hyperlinks>
    <hyperlink ref="A3" r:id="rId1" display="https://masothue.com/0402078729-cong-ty-tnhh-husble" xr:uid="{022F741D-BA53-457E-B3EC-A925DAB563AB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2025-03-03T03:52:03Z</dcterms:modified>
</cp:coreProperties>
</file>