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66925"/>
  <mc:AlternateContent xmlns:mc="http://schemas.openxmlformats.org/markup-compatibility/2006">
    <mc:Choice Requires="x15">
      <x15ac:absPath xmlns:x15ac="http://schemas.microsoft.com/office/spreadsheetml/2010/11/ac" url="G:\DATA-TN\Hoàng\2025\BIDV QUẢNG NAM\"/>
    </mc:Choice>
  </mc:AlternateContent>
  <xr:revisionPtr revIDLastSave="0" documentId="13_ncr:1_{4371C727-88F7-4A16-BD0E-07AF6F74C4BC}" xr6:coauthVersionLast="47" xr6:coauthVersionMax="47" xr10:uidLastSave="{00000000-0000-0000-0000-000000000000}"/>
  <bookViews>
    <workbookView xWindow="-120" yWindow="-120" windowWidth="20730" windowHeight="11160" activeTab="2" xr2:uid="{00000000-000D-0000-FFFF-FFFF00000000}"/>
  </bookViews>
  <sheets>
    <sheet name="FIX NĂM SINH" sheetId="11" r:id="rId1"/>
    <sheet name="TN" sheetId="3" r:id="rId2"/>
    <sheet name="BẢNG CHỌN" sheetId="8" r:id="rId3"/>
  </sheets>
  <definedNames>
    <definedName name="_xlnm._FilterDatabase" localSheetId="2" hidden="1">'BẢNG CHỌN'!$A$3:$DV$84</definedName>
    <definedName name="_xlnm._FilterDatabase" localSheetId="0" hidden="1">'FIX NĂM SINH'!$A$3:$E$84</definedName>
    <definedName name="_xlnm.Print_Area" localSheetId="1">TN!$A$1:$F$233</definedName>
    <definedName name="_xlnm.Print_Titles" localSheetId="1">TN!$32:$32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1" l="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4" i="11"/>
  <c r="DS5" i="8"/>
  <c r="DS6" i="8"/>
  <c r="DS7" i="8"/>
  <c r="DS8" i="8"/>
  <c r="DS9" i="8"/>
  <c r="DS10" i="8"/>
  <c r="DS11" i="8"/>
  <c r="DS12" i="8"/>
  <c r="DS13" i="8"/>
  <c r="DS14" i="8"/>
  <c r="DS15" i="8"/>
  <c r="DS16" i="8"/>
  <c r="DS17" i="8"/>
  <c r="DS18" i="8"/>
  <c r="DS19" i="8"/>
  <c r="DS20" i="8"/>
  <c r="DS21" i="8"/>
  <c r="DS22" i="8"/>
  <c r="DS23" i="8"/>
  <c r="DS24" i="8"/>
  <c r="DS25" i="8"/>
  <c r="DS26" i="8"/>
  <c r="DS27" i="8"/>
  <c r="DS28" i="8"/>
  <c r="DS29" i="8"/>
  <c r="DS30" i="8"/>
  <c r="DS31" i="8"/>
  <c r="DS32" i="8"/>
  <c r="DS33" i="8"/>
  <c r="DS34" i="8"/>
  <c r="DS35" i="8"/>
  <c r="DS36" i="8"/>
  <c r="DS37" i="8"/>
  <c r="DS38" i="8"/>
  <c r="DS39" i="8"/>
  <c r="DS40" i="8"/>
  <c r="DS41" i="8"/>
  <c r="DS42" i="8"/>
  <c r="DS43" i="8"/>
  <c r="DS44" i="8"/>
  <c r="DS45" i="8"/>
  <c r="DS46" i="8"/>
  <c r="DS47" i="8"/>
  <c r="DS48" i="8"/>
  <c r="DS49" i="8"/>
  <c r="DS50" i="8"/>
  <c r="DS51" i="8"/>
  <c r="DS52" i="8"/>
  <c r="DS53" i="8"/>
  <c r="DS54" i="8"/>
  <c r="DS55" i="8"/>
  <c r="DS56" i="8"/>
  <c r="DS57" i="8"/>
  <c r="DS58" i="8"/>
  <c r="DS59" i="8"/>
  <c r="DS60" i="8"/>
  <c r="DS61" i="8"/>
  <c r="DS62" i="8"/>
  <c r="DS63" i="8"/>
  <c r="DS64" i="8"/>
  <c r="DS65" i="8"/>
  <c r="DS66" i="8"/>
  <c r="DS67" i="8"/>
  <c r="DS68" i="8"/>
  <c r="DS69" i="8"/>
  <c r="DS70" i="8"/>
  <c r="DS71" i="8"/>
  <c r="DS72" i="8"/>
  <c r="DS73" i="8"/>
  <c r="DS74" i="8"/>
  <c r="DS75" i="8"/>
  <c r="DS76" i="8"/>
  <c r="DS77" i="8"/>
  <c r="DS78" i="8"/>
  <c r="DS79" i="8"/>
  <c r="DS80" i="8"/>
  <c r="DS81" i="8"/>
  <c r="DS82" i="8"/>
  <c r="DS83" i="8"/>
  <c r="DS4" i="8" l="1"/>
  <c r="DT57" i="8" l="1"/>
  <c r="DT56" i="8"/>
  <c r="DT55" i="8"/>
  <c r="DT53" i="8"/>
  <c r="DT50" i="8"/>
  <c r="DT49" i="8"/>
  <c r="DT4" i="8"/>
  <c r="DT58" i="8"/>
  <c r="DT52" i="8"/>
  <c r="CX84" i="8" l="1"/>
  <c r="CE84" i="8"/>
  <c r="Z84" i="8"/>
  <c r="DT15" i="8" l="1"/>
  <c r="DT72" i="8"/>
  <c r="DT17" i="8"/>
  <c r="DT33" i="8"/>
  <c r="DT51" i="8"/>
  <c r="DT73" i="8"/>
  <c r="DT18" i="8"/>
  <c r="DT34" i="8"/>
  <c r="DT54" i="8"/>
  <c r="DT74" i="8"/>
  <c r="DT16" i="8"/>
  <c r="DT19" i="8"/>
  <c r="DT35" i="8"/>
  <c r="DT59" i="8"/>
  <c r="DT75" i="8"/>
  <c r="DT20" i="8"/>
  <c r="DT36" i="8"/>
  <c r="DT60" i="8"/>
  <c r="DT76" i="8"/>
  <c r="DT37" i="8"/>
  <c r="DT61" i="8"/>
  <c r="DT77" i="8"/>
  <c r="DT38" i="8"/>
  <c r="DT62" i="8"/>
  <c r="DT78" i="8"/>
  <c r="DT21" i="8"/>
  <c r="DT23" i="8"/>
  <c r="DT39" i="8"/>
  <c r="DT63" i="8"/>
  <c r="DT79" i="8"/>
  <c r="DT48" i="8"/>
  <c r="DT8" i="8"/>
  <c r="DT24" i="8"/>
  <c r="DT40" i="8"/>
  <c r="DT64" i="8"/>
  <c r="DT80" i="8"/>
  <c r="DT47" i="8"/>
  <c r="DT6" i="8"/>
  <c r="DT9" i="8"/>
  <c r="DT25" i="8"/>
  <c r="DT41" i="8"/>
  <c r="DT65" i="8"/>
  <c r="DT81" i="8"/>
  <c r="DT32" i="8"/>
  <c r="DT10" i="8"/>
  <c r="DT26" i="8"/>
  <c r="DT42" i="8"/>
  <c r="DT66" i="8"/>
  <c r="DT82" i="8"/>
  <c r="DT71" i="8"/>
  <c r="DT11" i="8"/>
  <c r="DT27" i="8"/>
  <c r="DT43" i="8"/>
  <c r="DT67" i="8"/>
  <c r="DT83" i="8"/>
  <c r="DT31" i="8"/>
  <c r="DT7" i="8"/>
  <c r="DT12" i="8"/>
  <c r="DT28" i="8"/>
  <c r="DT44" i="8"/>
  <c r="DT68" i="8"/>
  <c r="DT22" i="8"/>
  <c r="DT13" i="8"/>
  <c r="DT29" i="8"/>
  <c r="DT45" i="8"/>
  <c r="DT69" i="8"/>
  <c r="DT14" i="8"/>
  <c r="DT30" i="8"/>
  <c r="DT46" i="8"/>
  <c r="DT70" i="8"/>
  <c r="DR84" i="8"/>
  <c r="DQ84" i="8"/>
  <c r="DP84" i="8"/>
  <c r="DO84" i="8"/>
  <c r="DN84" i="8"/>
  <c r="DM84" i="8"/>
  <c r="DL84" i="8"/>
  <c r="DK84" i="8"/>
  <c r="DJ84" i="8"/>
  <c r="DI84" i="8"/>
  <c r="DH84" i="8"/>
  <c r="DG84" i="8"/>
  <c r="DF84" i="8"/>
  <c r="DE84" i="8"/>
  <c r="DD84" i="8"/>
  <c r="DC84" i="8"/>
  <c r="DB84" i="8"/>
  <c r="DA84" i="8"/>
  <c r="CZ84" i="8"/>
  <c r="CY84" i="8"/>
  <c r="CW84" i="8"/>
  <c r="CV84" i="8"/>
  <c r="CU84" i="8"/>
  <c r="CT84" i="8"/>
  <c r="CS84" i="8"/>
  <c r="CR84" i="8"/>
  <c r="CQ84" i="8"/>
  <c r="CP84" i="8"/>
  <c r="CO84" i="8"/>
  <c r="CN84" i="8"/>
  <c r="CM84" i="8"/>
  <c r="CL84" i="8"/>
  <c r="CK84" i="8"/>
  <c r="CJ84" i="8"/>
  <c r="CI84" i="8"/>
  <c r="CH84" i="8"/>
  <c r="CG84" i="8"/>
  <c r="CF84" i="8"/>
  <c r="CD84" i="8"/>
  <c r="CC84" i="8"/>
  <c r="CB84" i="8"/>
  <c r="CA84" i="8"/>
  <c r="BZ84" i="8"/>
  <c r="BY84" i="8"/>
  <c r="BX84" i="8"/>
  <c r="BW84" i="8"/>
  <c r="BV84" i="8"/>
  <c r="BU84" i="8"/>
  <c r="BT84" i="8"/>
  <c r="BS84" i="8"/>
  <c r="BR84" i="8"/>
  <c r="BQ84" i="8"/>
  <c r="BP84" i="8"/>
  <c r="BO84" i="8"/>
  <c r="BN84" i="8"/>
  <c r="BM84" i="8"/>
  <c r="BL84" i="8"/>
  <c r="BK84" i="8"/>
  <c r="BJ84" i="8"/>
  <c r="BI84" i="8"/>
  <c r="BH84" i="8"/>
  <c r="BG84" i="8"/>
  <c r="BF84" i="8"/>
  <c r="BE84" i="8"/>
  <c r="BD84" i="8"/>
  <c r="BC84" i="8"/>
  <c r="BB84" i="8"/>
  <c r="BA84" i="8"/>
  <c r="AZ84" i="8"/>
  <c r="AY84" i="8"/>
  <c r="AX84" i="8"/>
  <c r="AW84" i="8"/>
  <c r="AV84" i="8"/>
  <c r="AU84" i="8"/>
  <c r="AT84" i="8"/>
  <c r="AS84" i="8"/>
  <c r="AR84" i="8"/>
  <c r="AQ84" i="8"/>
  <c r="AP84" i="8"/>
  <c r="AO84" i="8"/>
  <c r="AN84" i="8"/>
  <c r="AM84" i="8"/>
  <c r="AL84" i="8"/>
  <c r="AK84" i="8"/>
  <c r="AJ84" i="8"/>
  <c r="AI84" i="8"/>
  <c r="AH84" i="8"/>
  <c r="AG84" i="8"/>
  <c r="AF84" i="8"/>
  <c r="AE84" i="8"/>
  <c r="AD84" i="8"/>
  <c r="AC84" i="8"/>
  <c r="AB84" i="8"/>
  <c r="AA84" i="8"/>
  <c r="Y84" i="8"/>
  <c r="X84" i="8"/>
  <c r="W84" i="8"/>
  <c r="V84" i="8"/>
  <c r="U84" i="8"/>
  <c r="T84" i="8"/>
  <c r="S84" i="8"/>
  <c r="R84" i="8"/>
  <c r="Q84" i="8"/>
  <c r="P84" i="8"/>
  <c r="O84" i="8"/>
  <c r="N84" i="8"/>
  <c r="M84" i="8"/>
  <c r="L84" i="8"/>
  <c r="K84" i="8"/>
  <c r="E28" i="3" l="1"/>
  <c r="DS84" i="8" l="1"/>
  <c r="DT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Z49" authorId="0" shapeId="0" xr:uid="{7C0FA233-8E7F-4FF7-A73A-45AF4B9A0786}">
      <text>
        <r>
          <rPr>
            <b/>
            <sz val="9"/>
            <color indexed="81"/>
            <rFont val="Tahoma"/>
            <family val="2"/>
          </rPr>
          <t>Administrator:</t>
        </r>
        <r>
          <rPr>
            <sz val="9"/>
            <color indexed="81"/>
            <rFont val="Tahoma"/>
            <family val="2"/>
          </rPr>
          <t xml:space="preserve">
CÓ THỂ BỎ
</t>
        </r>
      </text>
    </comment>
  </commentList>
</comments>
</file>

<file path=xl/sharedStrings.xml><?xml version="1.0" encoding="utf-8"?>
<sst xmlns="http://schemas.openxmlformats.org/spreadsheetml/2006/main" count="3028" uniqueCount="747">
  <si>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</si>
  <si>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</si>
  <si>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</si>
  <si>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</si>
  <si>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</si>
  <si>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</si>
  <si>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</si>
  <si>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</si>
  <si>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</si>
  <si>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</si>
  <si>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</si>
  <si>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</si>
  <si>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</si>
  <si>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</si>
  <si>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</si>
  <si>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</si>
  <si>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</si>
  <si>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</si>
  <si>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</si>
  <si>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</si>
  <si>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</si>
  <si>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</si>
  <si>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</si>
  <si>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</si>
  <si>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</si>
  <si>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</si>
  <si>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</si>
  <si>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</si>
  <si>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</si>
  <si>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</si>
  <si>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</si>
  <si>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</si>
  <si>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</si>
  <si>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</si>
  <si>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</si>
  <si>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</si>
  <si>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</si>
  <si>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</si>
  <si>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</si>
  <si>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</si>
  <si>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</si>
  <si>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</si>
  <si>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</si>
  <si>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</si>
  <si>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</si>
  <si>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</si>
  <si>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</si>
  <si>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</si>
  <si>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</si>
  <si>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</si>
  <si>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</si>
  <si>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</si>
  <si>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</si>
  <si>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</si>
  <si>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</si>
  <si>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</si>
  <si>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</si>
  <si>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</si>
  <si>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</si>
  <si>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</si>
  <si>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</si>
  <si>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</si>
  <si>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</si>
  <si>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</si>
  <si>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</si>
  <si>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</si>
  <si>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</si>
  <si>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</si>
  <si>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</si>
  <si>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</si>
  <si>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</si>
  <si>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</si>
  <si>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</si>
  <si>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</si>
  <si>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</si>
  <si>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</si>
  <si>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</si>
  <si>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</si>
  <si>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</si>
  <si>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</si>
  <si>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</si>
  <si>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</si>
  <si>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</si>
  <si>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</si>
  <si>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</si>
  <si>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</si>
  <si>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</si>
  <si>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</si>
  <si>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</si>
  <si>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</si>
  <si>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</si>
  <si>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</si>
  <si>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</si>
  <si>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</si>
  <si>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</si>
  <si>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</si>
  <si>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</si>
  <si>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</si>
  <si>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</si>
  <si>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</si>
  <si>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</si>
  <si>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</si>
  <si>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</si>
  <si>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</si>
  <si>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</si>
  <si>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</si>
  <si>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</si>
  <si>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</si>
  <si>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</si>
  <si>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</si>
  <si>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</si>
  <si>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</si>
  <si>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</si>
  <si>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</si>
  <si>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</si>
  <si>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</si>
  <si>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</si>
  <si>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</si>
  <si>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</si>
  <si>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</si>
  <si>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</si>
  <si>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</si>
  <si>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</si>
  <si>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</si>
  <si>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</si>
  <si>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</si>
  <si>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</si>
  <si>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</si>
  <si>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</si>
  <si>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</si>
  <si>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</si>
  <si>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</si>
  <si>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</si>
  <si>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</si>
  <si>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</si>
  <si>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</si>
  <si>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</si>
  <si>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</si>
  <si>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</si>
  <si>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</si>
  <si>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</si>
  <si>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</si>
  <si>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</si>
  <si>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</si>
  <si>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</si>
  <si>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</si>
  <si>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</si>
  <si>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</si>
  <si>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</si>
  <si>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</si>
  <si>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</si>
  <si>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</si>
  <si>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</si>
  <si>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</si>
  <si>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</si>
  <si>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</si>
  <si>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</si>
  <si>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</si>
  <si>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</si>
  <si>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</si>
  <si>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</si>
  <si>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</si>
  <si>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</si>
  <si>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</si>
  <si>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</si>
  <si>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</si>
  <si>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</si>
  <si>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</si>
  <si>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</si>
  <si>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</si>
  <si>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</si>
  <si>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</si>
  <si>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</si>
  <si>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</si>
  <si>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</si>
  <si>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</si>
  <si>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</si>
  <si>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</si>
  <si>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</si>
  <si>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</si>
  <si>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</si>
  <si>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</si>
  <si>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</si>
  <si>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</si>
  <si>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</si>
  <si>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</si>
  <si>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</si>
  <si>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</si>
  <si>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</si>
  <si>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</si>
  <si>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</si>
  <si>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</si>
  <si>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</si>
  <si>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</si>
  <si>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</si>
  <si>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</si>
  <si>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</si>
  <si>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</si>
  <si>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</si>
  <si>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</si>
  <si>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</si>
  <si>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</si>
  <si>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</si>
  <si>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</si>
  <si>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</si>
  <si>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</si>
  <si>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</si>
  <si>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</si>
  <si>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</si>
  <si>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</si>
  <si>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</si>
  <si>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</si>
  <si>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</si>
  <si>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</si>
  <si>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</si>
  <si>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</si>
  <si>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</si>
  <si>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</si>
  <si>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</si>
  <si>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</si>
  <si>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</si>
  <si>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</si>
  <si>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</si>
  <si>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</si>
  <si>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</si>
  <si>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</si>
  <si>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</si>
  <si>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</si>
  <si>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</si>
  <si>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</si>
  <si>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</si>
  <si>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</si>
  <si>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</si>
  <si>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</si>
  <si>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</si>
  <si>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</si>
  <si>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</si>
  <si>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</si>
  <si>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</si>
  <si>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</si>
  <si>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</si>
  <si>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</si>
  <si>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</si>
  <si>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</si>
  <si>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</si>
  <si>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</si>
  <si>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</si>
  <si>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</si>
  <si>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</si>
  <si>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</si>
  <si>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</si>
  <si>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</si>
  <si>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</si>
  <si>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</si>
  <si>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</si>
  <si>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</si>
  <si>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</si>
  <si>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</si>
  <si>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</si>
  <si>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</si>
  <si>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</si>
  <si>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</si>
  <si>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</si>
  <si>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</si>
  <si>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</si>
  <si>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</si>
  <si>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</si>
  <si>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</si>
  <si>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</si>
  <si>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</si>
  <si>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</si>
  <si>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</si>
  <si>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</si>
  <si>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</si>
  <si>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</si>
  <si>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</si>
  <si>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</si>
  <si>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</si>
  <si>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</si>
  <si>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</si>
  <si>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</si>
  <si>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</si>
  <si>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</si>
  <si>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</si>
  <si>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</si>
  <si>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</si>
  <si>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</si>
  <si>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</si>
  <si>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</si>
  <si>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</si>
  <si>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</si>
  <si>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</si>
  <si>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</si>
  <si>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</si>
  <si>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</si>
  <si>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</si>
  <si>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</si>
  <si>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</si>
  <si>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</si>
  <si>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</si>
  <si>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</si>
  <si>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</si>
  <si>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</si>
  <si>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</si>
  <si>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</si>
  <si>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</si>
  <si>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</si>
  <si>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</si>
  <si>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</si>
  <si>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</si>
  <si>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</si>
  <si>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</si>
  <si>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</si>
  <si>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</si>
  <si>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</si>
  <si>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</si>
  <si>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</si>
  <si>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</si>
  <si>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</si>
  <si>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</si>
  <si>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</si>
  <si>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</si>
  <si>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</si>
  <si>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</si>
  <si>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</si>
  <si>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</si>
  <si>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</si>
  <si>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</si>
  <si>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</si>
  <si>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</si>
  <si>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</si>
  <si>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</si>
  <si>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</si>
  <si>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</si>
  <si>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</si>
  <si>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</si>
  <si>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</si>
  <si>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</si>
  <si>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</si>
  <si>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</si>
  <si>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</si>
  <si>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</si>
  <si>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</si>
  <si>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</si>
  <si>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</si>
  <si>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</si>
  <si>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</si>
  <si>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</si>
  <si>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</si>
  <si>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</si>
  <si>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</si>
  <si>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</si>
  <si>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</si>
  <si>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</si>
  <si>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</si>
  <si>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</si>
  <si>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</si>
  <si>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</si>
  <si>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</si>
  <si>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</si>
  <si>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</si>
  <si>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</si>
  <si>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</si>
  <si>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</si>
  <si>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</si>
  <si>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</si>
  <si>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</si>
  <si>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</si>
  <si>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</si>
  <si>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</si>
  <si>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</si>
  <si>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</si>
  <si>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</si>
  <si>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</si>
  <si>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</si>
  <si>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</si>
  <si>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</si>
  <si>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</si>
  <si>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</si>
  <si>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</si>
  <si>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</si>
  <si>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</si>
  <si>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</si>
  <si>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</si>
  <si>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</si>
  <si>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</si>
  <si>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</si>
  <si>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</si>
  <si>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</si>
  <si>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</si>
  <si>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</si>
  <si>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</si>
  <si>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</si>
  <si>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</si>
  <si>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</si>
  <si>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</si>
  <si>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</si>
  <si>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</si>
  <si>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</si>
  <si>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</si>
  <si>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</si>
  <si>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</si>
  <si>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</si>
  <si>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</si>
  <si>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</si>
  <si>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</si>
  <si>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</si>
  <si>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</si>
  <si>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</si>
  <si>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</si>
  <si>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</si>
  <si>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</si>
  <si>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</si>
  <si>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</si>
  <si>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TỔNG CỘNG</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</si>
  <si>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</si>
  <si>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</si>
  <si>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</si>
  <si>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</si>
  <si>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</si>
  <si>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</si>
  <si>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t>HỌ VÀ TÊN</t>
  </si>
  <si>
    <t>GIỚI TÍNH</t>
  </si>
  <si>
    <t>NGÀY SINH</t>
  </si>
  <si>
    <t>BỘ PHẬN</t>
  </si>
  <si>
    <t>SỐ ĐIỆN THOẠI</t>
  </si>
  <si>
    <t>EMAIL</t>
  </si>
  <si>
    <t>THÀNH TIỀN</t>
  </si>
  <si>
    <t>ALT (SGPT )  (Hãng Roche - Thụy sỹ - Hóa chất chính hãng - Hóa chất chính hãng)</t>
  </si>
  <si>
    <t>AST (SGOT )  (Hãng Roche - Thụy sỹ - Hóa chất chính hãng - Hóa chất chính hãng)</t>
  </si>
  <si>
    <t>Đơn giá  (VNĐ)</t>
  </si>
  <si>
    <t>Phạm Minh Tri</t>
  </si>
  <si>
    <t>Nam</t>
  </si>
  <si>
    <t>CBCNV</t>
  </si>
  <si>
    <t>Đặng Bảo Trí</t>
  </si>
  <si>
    <t>Nguyễn Bùi Anh Vũ</t>
  </si>
  <si>
    <t>Phùng Thị Thu Thảo</t>
  </si>
  <si>
    <t>Nữ</t>
  </si>
  <si>
    <t>Võ Nhất Định</t>
  </si>
  <si>
    <t>Nguyễn Thị Thanh Hằng</t>
  </si>
  <si>
    <t>Nguyễn Thị Trúc Mai</t>
  </si>
  <si>
    <t>Võ Thị Ánh Tuyết</t>
  </si>
  <si>
    <t>Phạm Thị Pha Lê</t>
  </si>
  <si>
    <t>Trần Thị Hiền Lương</t>
  </si>
  <si>
    <t>Nguyễn Thị Mỹ Diễm</t>
  </si>
  <si>
    <t>Nguyễn Quỳnh Giang</t>
  </si>
  <si>
    <t>Hồ Xuân Khôi</t>
  </si>
  <si>
    <t>Nguyễn Thị Phương Uyên</t>
  </si>
  <si>
    <t>Trần Bích Anh</t>
  </si>
  <si>
    <t>Đinh Thái Nguyên</t>
  </si>
  <si>
    <t>Trần Vũ Nguyên</t>
  </si>
  <si>
    <t>Trần Đức Phú</t>
  </si>
  <si>
    <t>Huỳnh Thị Thu Hương</t>
  </si>
  <si>
    <t>Trần Văn Vinh</t>
  </si>
  <si>
    <t>Thiều Đức Khoan</t>
  </si>
  <si>
    <t>Nguyễn Thị Diệu Thảo</t>
  </si>
  <si>
    <t>Võ Anh Mỹ</t>
  </si>
  <si>
    <t>Huỳnh Thị Thu Trang</t>
  </si>
  <si>
    <t>Phạm Ngọc Đức</t>
  </si>
  <si>
    <t>Nguyễn Thị Ngọc Tuyền</t>
  </si>
  <si>
    <t>Ngô Thị Tú Thơ</t>
  </si>
  <si>
    <t>Phạm Thị Kim Liên</t>
  </si>
  <si>
    <t>Trần Thị Nguyên Ngọc</t>
  </si>
  <si>
    <t>Mai Thị Yến My</t>
  </si>
  <si>
    <t>Huỳnh Trần Thị Thanh Yên</t>
  </si>
  <si>
    <t>Nguyễn Thị Phụng</t>
  </si>
  <si>
    <t>Ngô Lin Đan</t>
  </si>
  <si>
    <t>Huỳnh Minh Khương</t>
  </si>
  <si>
    <t>Nguyễn Thị Thái Hiền</t>
  </si>
  <si>
    <t>Hoàng Phương Thảo</t>
  </si>
  <si>
    <t>Huỳnh Thế Thuận Hiếu</t>
  </si>
  <si>
    <t>Huỳnh Thị Tố Trinh</t>
  </si>
  <si>
    <t>Bùi Duy Công</t>
  </si>
  <si>
    <t>Hoàng Thị Mỹ Diệu</t>
  </si>
  <si>
    <t>Huỳnh Nhứt Nam</t>
  </si>
  <si>
    <t>Nguyễn Thanh Nam</t>
  </si>
  <si>
    <t>Đào Đoàn Hoài Thương</t>
  </si>
  <si>
    <t>Ngô Thị Lan</t>
  </si>
  <si>
    <t>Phan Thị Quý</t>
  </si>
  <si>
    <t>Phạm Thị Hồng Lợi</t>
  </si>
  <si>
    <t>Trần Lê Thuỳ Trang</t>
  </si>
  <si>
    <t>Hoàng Đặng Sơn</t>
  </si>
  <si>
    <t>Nguyễn Ánh Tuyết</t>
  </si>
  <si>
    <t>Phạm Thị Hồng Nhi</t>
  </si>
  <si>
    <t>Phạm Thị Thu Hằng</t>
  </si>
  <si>
    <t>Phạm Thị Tuyết Lê</t>
  </si>
  <si>
    <t>Phạm Thị Tố Trinh</t>
  </si>
  <si>
    <t>Phạm Đức Thành</t>
  </si>
  <si>
    <t>Nguyễn Quốc Hiền</t>
  </si>
  <si>
    <t>Đỗ Văn Quang</t>
  </si>
  <si>
    <t>Nguyễn Kiều Thương</t>
  </si>
  <si>
    <t>Trần Bảo Ngọc</t>
  </si>
  <si>
    <t>Đoàn Thị Nhật Ánh</t>
  </si>
  <si>
    <t>Trần Thị Khánh Vân</t>
  </si>
  <si>
    <t>Phan Thị Hoàng Oanh</t>
  </si>
  <si>
    <t>Trần Lê Quốc Trung</t>
  </si>
  <si>
    <t>Nguyễn Thị Phương Thảo</t>
  </si>
  <si>
    <t>Đoàn Ngọc Vũ</t>
  </si>
  <si>
    <t>Huỳnh Thị Hoa</t>
  </si>
  <si>
    <t>Nguyễn Thị Sưa</t>
  </si>
  <si>
    <t>Lê Nguyễn Kim Sơn</t>
  </si>
  <si>
    <t>Nguyễn Thị Kim Đầy</t>
  </si>
  <si>
    <t>Trần Thị Thúy</t>
  </si>
  <si>
    <t>Nguyễn Thị Ngân Liên</t>
  </si>
  <si>
    <t>Hưu trí</t>
  </si>
  <si>
    <t>Nguyễn Thị Kiều Oanh</t>
  </si>
  <si>
    <t>Trần Thị Kim Ngân</t>
  </si>
  <si>
    <t>Phạm Văn Hương</t>
  </si>
  <si>
    <t>Trần Thị Nết</t>
  </si>
  <si>
    <t>Trần Thị Tài</t>
  </si>
  <si>
    <t>Đinh Thị Lý</t>
  </si>
  <si>
    <t>Trần Thị Tư</t>
  </si>
  <si>
    <t>Nguyễn Bách Thọ</t>
  </si>
  <si>
    <t>Lê Thị Hồng Hải</t>
  </si>
  <si>
    <t>NOTE</t>
  </si>
  <si>
    <t>Ưu đãi trong gói</t>
  </si>
  <si>
    <t>QLNB</t>
  </si>
  <si>
    <t>0906510145</t>
  </si>
  <si>
    <t>*0919075178</t>
  </si>
  <si>
    <t>X</t>
  </si>
  <si>
    <t>21/10/1989</t>
  </si>
  <si>
    <t>PGD TIÊN PHƯỚC</t>
  </si>
  <si>
    <t>0979999653</t>
  </si>
  <si>
    <t>04/12/1987</t>
  </si>
  <si>
    <t>0984564327</t>
  </si>
  <si>
    <t>01/03/1993</t>
  </si>
  <si>
    <t>0905842984</t>
  </si>
  <si>
    <t>31/08/1994</t>
  </si>
  <si>
    <t>0936434979</t>
  </si>
  <si>
    <t>30/05/1996</t>
  </si>
  <si>
    <t>0901988911</t>
  </si>
  <si>
    <t>KHDN 2</t>
  </si>
  <si>
    <t>thaoptt1@bidv.com.vn</t>
  </si>
  <si>
    <t>leptp@bidv.com.vn</t>
  </si>
  <si>
    <t>PGD CHU LAI</t>
  </si>
  <si>
    <t>0982454232</t>
  </si>
  <si>
    <t>khoantd@bidv.com.vn</t>
  </si>
  <si>
    <t>0868040487</t>
  </si>
  <si>
    <t>thaontd@bidv.com.vn</t>
  </si>
  <si>
    <t>0902452494</t>
  </si>
  <si>
    <t>myva1@bidv.com.vn</t>
  </si>
  <si>
    <t>0911479971</t>
  </si>
  <si>
    <t>tranghtt2@bidv.com.vn</t>
  </si>
  <si>
    <t>0914593768</t>
  </si>
  <si>
    <t>ducpn@bidv.com.vn</t>
  </si>
  <si>
    <t>0376726875</t>
  </si>
  <si>
    <t>thontt1@bidv.com.vn</t>
  </si>
  <si>
    <t>0905482206</t>
  </si>
  <si>
    <t>lienptk1@bidv.com.vn</t>
  </si>
  <si>
    <t>0357988178</t>
  </si>
  <si>
    <t>trangtlt5@bidv.com.vn</t>
  </si>
  <si>
    <t>KHCN 2</t>
  </si>
  <si>
    <t>KHCN1</t>
  </si>
  <si>
    <t>*0935197377</t>
  </si>
  <si>
    <t>*0914575533</t>
  </si>
  <si>
    <t>*0935021050</t>
  </si>
  <si>
    <t>*0978007721</t>
  </si>
  <si>
    <t>*0356253040</t>
  </si>
  <si>
    <t>*0984141456</t>
  </si>
  <si>
    <t>*0905657125</t>
  </si>
  <si>
    <t>*0935898838</t>
  </si>
  <si>
    <t>*0907068177</t>
  </si>
  <si>
    <t>0935702789</t>
  </si>
  <si>
    <t>*0905901842</t>
  </si>
  <si>
    <t>*0905733688</t>
  </si>
  <si>
    <t>*0905002209</t>
  </si>
  <si>
    <t>*0901991316</t>
  </si>
  <si>
    <t>*0916172740</t>
  </si>
  <si>
    <t>*0905282215</t>
  </si>
  <si>
    <t>*0905055108</t>
  </si>
  <si>
    <t>*0913406303</t>
  </si>
  <si>
    <t>*0913453366</t>
  </si>
  <si>
    <t>*0903559055</t>
  </si>
  <si>
    <t>*0905807817</t>
  </si>
  <si>
    <t>*0905103331</t>
  </si>
  <si>
    <t>*0905750343</t>
  </si>
  <si>
    <t>*0905754224</t>
  </si>
  <si>
    <t>*0983148595</t>
  </si>
  <si>
    <t>*0903193526</t>
  </si>
  <si>
    <t>QLKH</t>
  </si>
  <si>
    <t>0906444971</t>
  </si>
  <si>
    <t>mymty@bidv.com.vn</t>
  </si>
  <si>
    <t>0912604948</t>
  </si>
  <si>
    <t>dannl@bidv.com.vn</t>
  </si>
  <si>
    <t>QTTD</t>
  </si>
  <si>
    <t>0916001414</t>
  </si>
  <si>
    <t>hiennq@bidv.com.vn</t>
  </si>
  <si>
    <t>P.QTTD</t>
  </si>
  <si>
    <t>0982415997</t>
  </si>
  <si>
    <t>quangdv@bidv.com.vn</t>
  </si>
  <si>
    <t>0903357319</t>
  </si>
  <si>
    <t>thuongnk@bidv.com.vn</t>
  </si>
  <si>
    <t>0792104647</t>
  </si>
  <si>
    <t>ngoctb3@bidv.com.vn</t>
  </si>
  <si>
    <t>0973401019</t>
  </si>
  <si>
    <t>anhdtn10@bidv.com.vn</t>
  </si>
  <si>
    <t>*0375099371</t>
  </si>
  <si>
    <t>Phòng GDKH</t>
  </si>
  <si>
    <t>PGDKH</t>
  </si>
  <si>
    <t>*0914989955</t>
  </si>
  <si>
    <t>*0982104445</t>
  </si>
  <si>
    <t>*0987418440</t>
  </si>
  <si>
    <t>*0966668392</t>
  </si>
  <si>
    <t>*0914034140</t>
  </si>
  <si>
    <t>*0775551503</t>
  </si>
  <si>
    <t>*0905308819</t>
  </si>
  <si>
    <t>KHDN 1</t>
  </si>
  <si>
    <t>*0936434920</t>
  </si>
  <si>
    <t>*0903161187</t>
  </si>
  <si>
    <t>*0985595012</t>
  </si>
  <si>
    <t>*0905234432</t>
  </si>
  <si>
    <t>*0905262267</t>
  </si>
  <si>
    <t>KHDN1</t>
  </si>
  <si>
    <t>*0905432423</t>
  </si>
  <si>
    <t>Nguyễn Thị Thu Tâm</t>
  </si>
  <si>
    <t>BGĐ</t>
  </si>
  <si>
    <t>PGĐ</t>
  </si>
  <si>
    <t>tantt7@bidv.com.vn</t>
  </si>
  <si>
    <t>P. GD Hương An</t>
  </si>
  <si>
    <t>*0914888491</t>
  </si>
  <si>
    <t>*0905888308</t>
  </si>
  <si>
    <t>*0706107599</t>
  </si>
  <si>
    <t>*0965124848</t>
  </si>
  <si>
    <t>*0399808428</t>
  </si>
  <si>
    <t>*0905835099</t>
  </si>
  <si>
    <t>*0915966236</t>
  </si>
  <si>
    <t>*0982004101</t>
  </si>
  <si>
    <t>16/12/1986</t>
  </si>
  <si>
    <t>PGD 562</t>
  </si>
  <si>
    <t>*0913401884</t>
  </si>
  <si>
    <t>QLRR</t>
  </si>
  <si>
    <t>*0935441440</t>
  </si>
  <si>
    <t>22/03/1990</t>
  </si>
  <si>
    <t>Định lượng Can Xi ion tự do trong máu</t>
  </si>
  <si>
    <t>Định lượng Can Xi toàn phần</t>
  </si>
  <si>
    <t>TPO Ab (Antithyroid PeroXidase Antibodies)</t>
  </si>
  <si>
    <t>Siêu âm màu tuyến vú (Máy GE LOGIQ S7 EXpert Công  nghệ XDclear đầu dò ma trận siêu nông - Mỹ )</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</si>
  <si>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</si>
  <si>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</si>
  <si>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Đo loãng Xương bằng sóng siêu âm (Sonost 3000 - Hàn quốc)</t>
  </si>
  <si>
    <t>Đo Xơ hóa gan</t>
  </si>
  <si>
    <t>Nội soi dạ dày không đau (Máy PentaX EPK 3000 có chế độ tầm soát ung thư ISCAN - Nhật)</t>
  </si>
  <si>
    <t>Nội soi dạ dày + Nội soi đại tràng không đau (Máy PentaX EPK 3000 có chế độ tầm soát ung thư ISCAN - Nhật)</t>
  </si>
  <si>
    <t>Test hơi thở phát hiện vi khuẩn HP trong dạ dày không Xâm lấn</t>
  </si>
  <si>
    <t>Nội soi mũi Xoang</t>
  </si>
  <si>
    <t xml:space="preserve">X </t>
  </si>
  <si>
    <t>bỏ nội soi- tư vấn cổ chân nếu ko bị chấn thương thì tư vấn làm xét về gút và chụp xquang cổ chân</t>
  </si>
  <si>
    <t>x</t>
  </si>
  <si>
    <t>cầm kết quả điện tim tháng 2</t>
  </si>
  <si>
    <t>khám ngày 10</t>
  </si>
  <si>
    <t>đt lại để ? Ngày khám</t>
  </si>
  <si>
    <t>ko bắt máy</t>
  </si>
  <si>
    <t>không lấy máu ngày 9/5</t>
  </si>
  <si>
    <t>Cuối giờ đt</t>
  </si>
  <si>
    <t>MÃ NV</t>
  </si>
  <si>
    <t>NV001</t>
  </si>
  <si>
    <t>NV002</t>
  </si>
  <si>
    <t>NV003</t>
  </si>
  <si>
    <t>NV004</t>
  </si>
  <si>
    <t>NV005</t>
  </si>
  <si>
    <t>NV006</t>
  </si>
  <si>
    <t>NV007</t>
  </si>
  <si>
    <t>NV008</t>
  </si>
  <si>
    <t>NV009</t>
  </si>
  <si>
    <t>NV010</t>
  </si>
  <si>
    <t>NV011</t>
  </si>
  <si>
    <t>NV012</t>
  </si>
  <si>
    <t>NV013</t>
  </si>
  <si>
    <t>NV014</t>
  </si>
  <si>
    <t>NV015</t>
  </si>
  <si>
    <t>NV016</t>
  </si>
  <si>
    <t>NV017</t>
  </si>
  <si>
    <t>NV018</t>
  </si>
  <si>
    <t>NV019</t>
  </si>
  <si>
    <t>NV020</t>
  </si>
  <si>
    <t>NV021</t>
  </si>
  <si>
    <t>NV022</t>
  </si>
  <si>
    <t>NV023</t>
  </si>
  <si>
    <t>NV024</t>
  </si>
  <si>
    <t>NV025</t>
  </si>
  <si>
    <t>NV026</t>
  </si>
  <si>
    <t>NV027</t>
  </si>
  <si>
    <t>NV028</t>
  </si>
  <si>
    <t>NV029</t>
  </si>
  <si>
    <t>NV030</t>
  </si>
  <si>
    <t>NV031</t>
  </si>
  <si>
    <t>NV032</t>
  </si>
  <si>
    <t>NV033</t>
  </si>
  <si>
    <t>NV034</t>
  </si>
  <si>
    <t>NV035</t>
  </si>
  <si>
    <t>NV036</t>
  </si>
  <si>
    <t>NV037</t>
  </si>
  <si>
    <t>NV038</t>
  </si>
  <si>
    <t>NV039</t>
  </si>
  <si>
    <t>NV040</t>
  </si>
  <si>
    <t>NV041</t>
  </si>
  <si>
    <t>NV042</t>
  </si>
  <si>
    <t>NV043</t>
  </si>
  <si>
    <t>NV044</t>
  </si>
  <si>
    <t>NV045</t>
  </si>
  <si>
    <t>NV046</t>
  </si>
  <si>
    <t>NV047</t>
  </si>
  <si>
    <t>NV048</t>
  </si>
  <si>
    <t>NV049</t>
  </si>
  <si>
    <t>NV050</t>
  </si>
  <si>
    <t>NV051</t>
  </si>
  <si>
    <t>NV052</t>
  </si>
  <si>
    <t>NV053</t>
  </si>
  <si>
    <t>NV054</t>
  </si>
  <si>
    <t>NV055</t>
  </si>
  <si>
    <t>NV056</t>
  </si>
  <si>
    <t>NV057</t>
  </si>
  <si>
    <t>NV058</t>
  </si>
  <si>
    <t>NV059</t>
  </si>
  <si>
    <t>NV060</t>
  </si>
  <si>
    <t>NV061</t>
  </si>
  <si>
    <t>NV062</t>
  </si>
  <si>
    <t>NV063</t>
  </si>
  <si>
    <t>NV064</t>
  </si>
  <si>
    <t>NV065</t>
  </si>
  <si>
    <t>NV066</t>
  </si>
  <si>
    <t>NV067</t>
  </si>
  <si>
    <t>NV068</t>
  </si>
  <si>
    <t>NV069</t>
  </si>
  <si>
    <t>NV070</t>
  </si>
  <si>
    <t>NV071</t>
  </si>
  <si>
    <t>NV072</t>
  </si>
  <si>
    <t>NV073</t>
  </si>
  <si>
    <t>NV074</t>
  </si>
  <si>
    <t>NV075</t>
  </si>
  <si>
    <t>NV076</t>
  </si>
  <si>
    <t>NV077</t>
  </si>
  <si>
    <t>NV078</t>
  </si>
  <si>
    <t>NV079</t>
  </si>
  <si>
    <t>NV080</t>
  </si>
  <si>
    <t>NĂM SINH</t>
  </si>
  <si>
    <t>ko bắt máy, ĐIỀU CHỈNH HDL THÀNH LDL</t>
  </si>
  <si>
    <t>BỎ NỘI SOI</t>
  </si>
  <si>
    <t>XUẤT HOÁ ĐƠN NGOÀI ĐỊNH MỨC</t>
  </si>
  <si>
    <t>GỘP SPK</t>
  </si>
  <si>
    <t>Họ và tên</t>
  </si>
  <si>
    <t>Giới tính</t>
  </si>
  <si>
    <t>Năm sinh</t>
  </si>
  <si>
    <t>Mức phí khám</t>
  </si>
  <si>
    <t>ĐÃ XUẤT HOÁ ĐƠN 1.968.000 đồng (NỘI SOI)</t>
  </si>
  <si>
    <t>XUẤT HOÁ ĐƠN LẺ PHẦN VƯỢT HẠN MỨC</t>
  </si>
  <si>
    <t>XUẤT HOÁ ĐƠN LẺ PHẦN NỘI SOI DẠ DÀY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</si>
</sst>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_(* #,##0_);_(* \(#,##0\);_(* &quot;-&quot;??_);_(@_)"/>
  </numFmts>
  <fonts count="31"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u/>
      <sz val="11"/>
      <color theme="10"/>
      <name val="Calibri"/>
      <family val="2"/>
      <scheme val="minor"/>
    </font>
    <font>
      <sz val="12"/>
      <color rgb="FF000000"/>
      <name val="Times New Roman"/>
      <family val="1"/>
    </font>
    <font>
      <b/>
      <sz val="12"/>
      <name val="Times New Roman"/>
      <family val="1"/>
    </font>
    <font>
      <sz val="12"/>
      <name val="Times New Roman"/>
      <family val="1"/>
    </font>
    <font>
      <u/>
      <sz val="12"/>
      <name val="Times New Roman"/>
      <family val="1"/>
    </font>
    <font>
      <sz val="9"/>
      <color indexed="81"/>
      <name val="Tahoma"/>
      <family val="2"/>
    </font>
    <font>
      <b/>
      <sz val="9"/>
      <color indexed="81"/>
      <name val="Tahoma"/>
      <family val="2"/>
    </font>
    <font>
      <sz val="8"/>
      <name val="Calibri"/>
      <family val="2"/>
      <scheme val="minor"/>
    </font>
    <font>
      <b/>
      <sz val="12"/>
      <color rgb="FF000000"/>
      <name val="Times New Roman"/>
      <family val="1"/>
    </font>
  </fonts>
  <fills count="12">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CCCCF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8"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5">
    <xf numFmtId="0" fontId="0" fillId="0" borderId="0"/>
    <xf numFmtId="43" fontId="3" fillId="0" borderId="0" applyFont="0" applyFill="0" applyBorder="0" applyAlignment="0" applyProtection="0"/>
    <xf numFmtId="0" fontId="22" fillId="0" borderId="0" applyNumberFormat="0" applyFill="0" applyBorder="0" applyAlignment="0" applyProtection="0"/>
    <xf numFmtId="164" fontId="3" fillId="0" borderId="0" applyFont="0" applyFill="0" applyBorder="0" applyAlignment="0" applyProtection="0"/>
    <xf numFmtId="164" fontId="3" fillId="0" borderId="0" applyFont="0" applyFill="0" applyBorder="0" applyAlignment="0" applyProtection="0"/>
  </cellStyleXfs>
  <cellXfs count="298">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3" fontId="10" fillId="0" borderId="5" xfId="1" applyNumberFormat="1" applyFont="1" applyBorder="1" applyAlignment="1">
      <alignment horizontal="center"/>
    </xf>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13" fillId="0" borderId="1" xfId="1" applyNumberFormat="1" applyFont="1" applyBorder="1" applyAlignment="1">
      <alignment vertical="center" wrapText="1"/>
    </xf>
    <xf numFmtId="0" fontId="23" fillId="7" borderId="1" xfId="0" applyFont="1" applyFill="1" applyBorder="1" applyAlignment="1">
      <alignment horizontal="center" vertical="center" wrapText="1"/>
    </xf>
    <xf numFmtId="0" fontId="23" fillId="7" borderId="1" xfId="0" applyFont="1" applyFill="1" applyBorder="1" applyAlignment="1">
      <alignment horizontal="center" vertical="center"/>
    </xf>
    <xf numFmtId="3" fontId="2" fillId="7" borderId="1" xfId="0" applyNumberFormat="1" applyFont="1" applyFill="1" applyBorder="1" applyAlignment="1">
      <alignment horizontal="center" vertical="center"/>
    </xf>
    <xf numFmtId="0" fontId="24" fillId="7" borderId="1" xfId="0" applyFont="1" applyFill="1" applyBorder="1" applyAlignment="1">
      <alignment horizontal="center" vertical="top" wrapText="1"/>
    </xf>
    <xf numFmtId="0" fontId="2" fillId="0" borderId="0" xfId="0" applyFont="1" applyAlignment="1">
      <alignment vertical="top"/>
    </xf>
    <xf numFmtId="165" fontId="24" fillId="6" borderId="1" xfId="1" applyNumberFormat="1" applyFont="1" applyFill="1" applyBorder="1" applyAlignment="1">
      <alignment horizontal="center" vertical="center" wrapText="1"/>
    </xf>
    <xf numFmtId="3" fontId="24" fillId="6" borderId="1" xfId="1" applyNumberFormat="1" applyFont="1" applyFill="1" applyBorder="1" applyAlignment="1">
      <alignment horizontal="center" vertical="center" wrapText="1"/>
    </xf>
    <xf numFmtId="3" fontId="24" fillId="6" borderId="1" xfId="1" applyNumberFormat="1" applyFont="1" applyFill="1" applyBorder="1" applyAlignment="1">
      <alignment horizontal="center" vertical="center"/>
    </xf>
    <xf numFmtId="3" fontId="5" fillId="6" borderId="1" xfId="1" applyNumberFormat="1" applyFont="1" applyFill="1" applyBorder="1" applyAlignment="1">
      <alignment horizontal="center" vertical="center" wrapText="1"/>
    </xf>
    <xf numFmtId="3" fontId="24" fillId="6" borderId="2" xfId="1" applyNumberFormat="1" applyFont="1" applyFill="1" applyBorder="1" applyAlignment="1">
      <alignment horizontal="center" vertical="center" wrapText="1"/>
    </xf>
    <xf numFmtId="3" fontId="24" fillId="6" borderId="1" xfId="0" applyNumberFormat="1" applyFont="1" applyFill="1" applyBorder="1" applyAlignment="1">
      <alignment horizontal="center" vertical="center"/>
    </xf>
    <xf numFmtId="0" fontId="25" fillId="0" borderId="0" xfId="0" applyFont="1"/>
    <xf numFmtId="0" fontId="2" fillId="2" borderId="0" xfId="0" applyFont="1" applyFill="1"/>
    <xf numFmtId="0" fontId="5" fillId="2" borderId="1"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horizontal="center"/>
    </xf>
    <xf numFmtId="0" fontId="24" fillId="7" borderId="1" xfId="0" applyFont="1" applyFill="1" applyBorder="1" applyAlignment="1">
      <alignment vertical="top" wrapText="1"/>
    </xf>
    <xf numFmtId="0" fontId="24" fillId="8" borderId="1" xfId="0" applyFont="1" applyFill="1" applyBorder="1" applyAlignment="1">
      <alignment horizontal="center" vertical="top" wrapText="1"/>
    </xf>
    <xf numFmtId="3" fontId="24" fillId="8" borderId="1" xfId="1" applyNumberFormat="1" applyFont="1" applyFill="1" applyBorder="1" applyAlignment="1">
      <alignment horizontal="center" vertical="center"/>
    </xf>
    <xf numFmtId="0" fontId="5" fillId="7" borderId="1" xfId="0" applyFont="1" applyFill="1" applyBorder="1" applyAlignment="1">
      <alignment horizontal="center" vertical="top" wrapText="1"/>
    </xf>
    <xf numFmtId="3" fontId="24" fillId="7" borderId="1" xfId="0" applyNumberFormat="1" applyFont="1" applyFill="1" applyBorder="1" applyAlignment="1">
      <alignment horizontal="center" vertical="top" wrapText="1"/>
    </xf>
    <xf numFmtId="0" fontId="24" fillId="7" borderId="2" xfId="0" applyFont="1" applyFill="1" applyBorder="1" applyAlignment="1">
      <alignment horizontal="center" vertical="top" wrapText="1"/>
    </xf>
    <xf numFmtId="3" fontId="24" fillId="8" borderId="1" xfId="1" applyNumberFormat="1" applyFont="1" applyFill="1" applyBorder="1" applyAlignment="1">
      <alignment horizontal="center" vertical="center" wrapText="1"/>
    </xf>
    <xf numFmtId="165" fontId="24" fillId="6" borderId="1" xfId="1" applyNumberFormat="1" applyFont="1" applyFill="1" applyBorder="1" applyAlignment="1">
      <alignment vertical="center" wrapText="1"/>
    </xf>
    <xf numFmtId="0" fontId="24" fillId="9" borderId="1" xfId="0" applyFont="1" applyFill="1" applyBorder="1" applyAlignment="1">
      <alignment horizontal="center" vertical="top" wrapText="1"/>
    </xf>
    <xf numFmtId="165" fontId="5" fillId="2" borderId="1" xfId="1" applyNumberFormat="1" applyFont="1" applyFill="1" applyBorder="1" applyAlignment="1">
      <alignment horizontal="center" vertical="center"/>
    </xf>
    <xf numFmtId="165" fontId="5" fillId="0" borderId="0" xfId="1" applyNumberFormat="1" applyFont="1"/>
    <xf numFmtId="0" fontId="25" fillId="0" borderId="1" xfId="0" applyFont="1" applyBorder="1" applyAlignment="1">
      <alignment horizontal="center" vertical="center" wrapText="1"/>
    </xf>
    <xf numFmtId="0" fontId="25" fillId="0" borderId="1" xfId="0" applyFont="1" applyBorder="1" applyAlignment="1">
      <alignment vertical="center" wrapText="1"/>
    </xf>
    <xf numFmtId="14" fontId="25" fillId="0" borderId="1" xfId="0" applyNumberFormat="1" applyFont="1" applyBorder="1" applyAlignment="1">
      <alignment horizontal="center" vertical="center" wrapText="1"/>
    </xf>
    <xf numFmtId="14" fontId="25" fillId="0" borderId="1" xfId="0" applyNumberFormat="1" applyFont="1" applyBorder="1" applyAlignment="1">
      <alignment vertical="center" wrapText="1"/>
    </xf>
    <xf numFmtId="0" fontId="25" fillId="0" borderId="1" xfId="0" applyFont="1" applyBorder="1" applyAlignment="1">
      <alignment horizontal="center" vertical="center"/>
    </xf>
    <xf numFmtId="0" fontId="26" fillId="0" borderId="1" xfId="2" applyFont="1" applyFill="1" applyBorder="1" applyAlignment="1">
      <alignment vertical="center"/>
    </xf>
    <xf numFmtId="0" fontId="25" fillId="0" borderId="1" xfId="0" applyFont="1" applyBorder="1" applyAlignment="1">
      <alignment horizontal="center"/>
    </xf>
    <xf numFmtId="0" fontId="25" fillId="0" borderId="1" xfId="0" applyFont="1" applyBorder="1"/>
    <xf numFmtId="165" fontId="24" fillId="0" borderId="1" xfId="1" applyNumberFormat="1" applyFont="1" applyFill="1" applyBorder="1"/>
    <xf numFmtId="165" fontId="25" fillId="0" borderId="0" xfId="0" applyNumberFormat="1" applyFont="1"/>
    <xf numFmtId="0" fontId="25" fillId="0" borderId="1" xfId="0" applyFont="1" applyBorder="1" applyAlignment="1">
      <alignment horizontal="left" vertical="center" wrapText="1"/>
    </xf>
    <xf numFmtId="0" fontId="25" fillId="0" borderId="1" xfId="0" applyFont="1" applyBorder="1" applyAlignment="1">
      <alignment vertical="center"/>
    </xf>
    <xf numFmtId="165" fontId="25" fillId="0" borderId="0" xfId="0" applyNumberFormat="1" applyFont="1" applyAlignment="1">
      <alignment vertical="center"/>
    </xf>
    <xf numFmtId="0" fontId="25" fillId="0" borderId="0" xfId="0" applyFont="1" applyAlignment="1">
      <alignment vertical="center" wrapText="1"/>
    </xf>
    <xf numFmtId="0" fontId="25" fillId="0" borderId="0" xfId="0" applyFont="1" applyAlignment="1">
      <alignment vertical="center"/>
    </xf>
    <xf numFmtId="0" fontId="25" fillId="0" borderId="16" xfId="0" applyFont="1" applyBorder="1" applyAlignment="1">
      <alignment horizontal="center" vertical="center"/>
    </xf>
    <xf numFmtId="0" fontId="25" fillId="0" borderId="18" xfId="0" applyFont="1" applyBorder="1" applyAlignment="1">
      <alignment horizontal="center" vertical="center"/>
    </xf>
    <xf numFmtId="0" fontId="25" fillId="0" borderId="0" xfId="0" applyFont="1" applyAlignment="1">
      <alignment horizontal="center" vertical="center"/>
    </xf>
    <xf numFmtId="0" fontId="25" fillId="0" borderId="1" xfId="0" applyFont="1" applyBorder="1" applyAlignment="1">
      <alignment vertical="top"/>
    </xf>
    <xf numFmtId="49" fontId="25" fillId="0" borderId="1" xfId="0" applyNumberFormat="1" applyFont="1" applyBorder="1" applyAlignment="1">
      <alignment horizontal="center" vertical="center"/>
    </xf>
    <xf numFmtId="0" fontId="25" fillId="0" borderId="1" xfId="0" applyFont="1" applyBorder="1" applyAlignment="1">
      <alignment horizontal="center" vertical="top"/>
    </xf>
    <xf numFmtId="0" fontId="25" fillId="0" borderId="1" xfId="0" quotePrefix="1" applyFont="1" applyBorder="1" applyAlignment="1">
      <alignment horizontal="center" vertical="top"/>
    </xf>
    <xf numFmtId="0" fontId="26" fillId="0" borderId="1" xfId="2" applyFont="1" applyFill="1" applyBorder="1" applyAlignment="1">
      <alignment vertical="top"/>
    </xf>
    <xf numFmtId="0" fontId="25" fillId="0" borderId="16" xfId="0" applyFont="1" applyBorder="1" applyAlignment="1">
      <alignment vertical="top"/>
    </xf>
    <xf numFmtId="0" fontId="26" fillId="0" borderId="16" xfId="2" applyFont="1" applyFill="1" applyBorder="1" applyAlignment="1">
      <alignment vertical="top"/>
    </xf>
    <xf numFmtId="0" fontId="25" fillId="0" borderId="1" xfId="0" quotePrefix="1" applyFont="1" applyBorder="1" applyAlignment="1">
      <alignment horizontal="center" vertical="center"/>
    </xf>
    <xf numFmtId="0" fontId="26" fillId="0" borderId="16" xfId="2" applyFont="1" applyFill="1" applyBorder="1" applyAlignment="1">
      <alignment vertical="center"/>
    </xf>
    <xf numFmtId="0" fontId="25" fillId="0" borderId="1" xfId="0" quotePrefix="1" applyFont="1" applyBorder="1" applyAlignment="1">
      <alignment horizontal="center" vertical="center" wrapText="1"/>
    </xf>
    <xf numFmtId="14" fontId="25" fillId="0" borderId="1" xfId="0" quotePrefix="1" applyNumberFormat="1" applyFont="1" applyBorder="1" applyAlignment="1">
      <alignment horizontal="center" vertical="center" wrapText="1"/>
    </xf>
    <xf numFmtId="49" fontId="25" fillId="0" borderId="1" xfId="0" applyNumberFormat="1" applyFont="1" applyBorder="1" applyAlignment="1">
      <alignment horizontal="center" vertical="top"/>
    </xf>
    <xf numFmtId="0" fontId="25" fillId="0" borderId="0" xfId="0" applyFont="1" applyAlignment="1">
      <alignment horizontal="center" vertical="top"/>
    </xf>
    <xf numFmtId="0" fontId="25" fillId="0" borderId="0" xfId="0" applyFont="1" applyAlignment="1">
      <alignment vertical="top"/>
    </xf>
    <xf numFmtId="0" fontId="24" fillId="0" borderId="1" xfId="0" applyFont="1" applyBorder="1" applyAlignment="1">
      <alignment horizontal="left" vertical="center" wrapText="1"/>
    </xf>
    <xf numFmtId="0" fontId="24" fillId="0" borderId="1" xfId="0" applyFont="1" applyBorder="1" applyAlignment="1">
      <alignment horizontal="center" vertical="center" wrapText="1"/>
    </xf>
    <xf numFmtId="0" fontId="24" fillId="0" borderId="1" xfId="0" applyFont="1" applyBorder="1"/>
    <xf numFmtId="0" fontId="24" fillId="0" borderId="1" xfId="0" applyFont="1" applyBorder="1" applyAlignment="1">
      <alignment horizontal="center" vertical="top"/>
    </xf>
    <xf numFmtId="0" fontId="24" fillId="0" borderId="16" xfId="0" applyFont="1" applyBorder="1" applyAlignment="1">
      <alignment vertical="top"/>
    </xf>
    <xf numFmtId="0" fontId="24" fillId="0" borderId="1" xfId="0" applyFont="1" applyBorder="1" applyAlignment="1">
      <alignment horizontal="center"/>
    </xf>
    <xf numFmtId="0" fontId="24" fillId="0" borderId="1" xfId="0" applyFont="1" applyBorder="1" applyAlignment="1">
      <alignment horizontal="center" vertical="center"/>
    </xf>
    <xf numFmtId="0" fontId="25" fillId="10" borderId="1" xfId="0" applyFont="1" applyFill="1" applyBorder="1" applyAlignment="1">
      <alignment horizontal="center" vertical="center" wrapText="1"/>
    </xf>
    <xf numFmtId="0" fontId="25" fillId="10" borderId="1" xfId="0" applyFont="1" applyFill="1" applyBorder="1" applyAlignment="1">
      <alignment horizontal="left" vertical="center" wrapText="1"/>
    </xf>
    <xf numFmtId="0" fontId="25" fillId="10" borderId="1" xfId="0" applyFont="1" applyFill="1" applyBorder="1"/>
    <xf numFmtId="0" fontId="25" fillId="10" borderId="1" xfId="0" applyFont="1" applyFill="1" applyBorder="1" applyAlignment="1">
      <alignment vertical="top"/>
    </xf>
    <xf numFmtId="0" fontId="25" fillId="10" borderId="1" xfId="0" applyFont="1" applyFill="1" applyBorder="1" applyAlignment="1">
      <alignment horizontal="center" vertical="top"/>
    </xf>
    <xf numFmtId="0" fontId="25" fillId="10" borderId="1" xfId="0" applyFont="1" applyFill="1" applyBorder="1" applyAlignment="1">
      <alignment horizontal="center"/>
    </xf>
    <xf numFmtId="0" fontId="25" fillId="10" borderId="16" xfId="0" applyFont="1" applyFill="1" applyBorder="1" applyAlignment="1">
      <alignment horizontal="center" vertical="center"/>
    </xf>
    <xf numFmtId="0" fontId="25" fillId="10" borderId="1" xfId="0" applyFont="1" applyFill="1" applyBorder="1" applyAlignment="1">
      <alignment horizontal="center" vertical="center"/>
    </xf>
    <xf numFmtId="0" fontId="25" fillId="10" borderId="18" xfId="0" applyFont="1" applyFill="1" applyBorder="1" applyAlignment="1">
      <alignment horizontal="center" vertical="center"/>
    </xf>
    <xf numFmtId="165" fontId="24" fillId="10" borderId="1" xfId="1" applyNumberFormat="1" applyFont="1" applyFill="1" applyBorder="1"/>
    <xf numFmtId="165" fontId="25" fillId="10" borderId="0" xfId="0" applyNumberFormat="1" applyFont="1" applyFill="1"/>
    <xf numFmtId="0" fontId="25" fillId="10" borderId="0" xfId="0" applyFont="1" applyFill="1"/>
    <xf numFmtId="0" fontId="25" fillId="10" borderId="1" xfId="0" applyFont="1" applyFill="1" applyBorder="1" applyAlignment="1">
      <alignment vertical="center" wrapText="1"/>
    </xf>
    <xf numFmtId="0" fontId="25" fillId="10" borderId="1" xfId="0" applyFont="1" applyFill="1" applyBorder="1" applyAlignment="1">
      <alignment vertical="center"/>
    </xf>
    <xf numFmtId="0" fontId="25" fillId="10" borderId="16" xfId="0" applyFont="1" applyFill="1" applyBorder="1" applyAlignment="1">
      <alignment vertical="top"/>
    </xf>
    <xf numFmtId="14" fontId="25" fillId="10" borderId="1" xfId="0" applyNumberFormat="1" applyFont="1" applyFill="1" applyBorder="1" applyAlignment="1">
      <alignment horizontal="center" vertical="center" wrapText="1"/>
    </xf>
    <xf numFmtId="49" fontId="25" fillId="10" borderId="1" xfId="0" applyNumberFormat="1" applyFont="1" applyFill="1" applyBorder="1" applyAlignment="1">
      <alignment horizontal="center" vertical="top"/>
    </xf>
    <xf numFmtId="0" fontId="26" fillId="10" borderId="16" xfId="2" applyFont="1" applyFill="1" applyBorder="1" applyAlignment="1">
      <alignment vertical="top"/>
    </xf>
    <xf numFmtId="0" fontId="25" fillId="11" borderId="1" xfId="0" applyFont="1" applyFill="1" applyBorder="1" applyAlignment="1">
      <alignment horizontal="left" vertical="center" wrapText="1"/>
    </xf>
    <xf numFmtId="0" fontId="25" fillId="11" borderId="1" xfId="0" applyFont="1" applyFill="1" applyBorder="1" applyAlignment="1">
      <alignment horizontal="center" vertical="center" wrapText="1"/>
    </xf>
    <xf numFmtId="0" fontId="2" fillId="0" borderId="0" xfId="0" applyFont="1" applyAlignment="1">
      <alignment horizontal="center" vertical="center" wrapText="1"/>
    </xf>
    <xf numFmtId="3" fontId="2" fillId="0" borderId="0" xfId="0" applyNumberFormat="1" applyFont="1"/>
    <xf numFmtId="3" fontId="2" fillId="0" borderId="0" xfId="0" applyNumberFormat="1" applyFont="1" applyAlignment="1">
      <alignment vertical="top"/>
    </xf>
    <xf numFmtId="3" fontId="2" fillId="2" borderId="0" xfId="0" applyNumberFormat="1" applyFont="1" applyFill="1"/>
    <xf numFmtId="0" fontId="30" fillId="0" borderId="1" xfId="0" applyFont="1" applyBorder="1" applyAlignment="1">
      <alignment horizontal="center" vertical="center" wrapText="1"/>
    </xf>
    <xf numFmtId="0" fontId="30" fillId="0" borderId="1" xfId="0" applyFont="1" applyBorder="1" applyAlignment="1">
      <alignment vertical="center"/>
    </xf>
    <xf numFmtId="0" fontId="23" fillId="0" borderId="1" xfId="0" applyFont="1" applyBorder="1" applyAlignment="1">
      <alignment horizontal="center" vertical="center" wrapText="1"/>
    </xf>
    <xf numFmtId="0" fontId="23" fillId="0" borderId="1" xfId="0" applyFont="1" applyBorder="1" applyAlignment="1">
      <alignment vertical="center" wrapText="1"/>
    </xf>
    <xf numFmtId="0" fontId="23" fillId="0" borderId="1" xfId="0" applyFont="1" applyBorder="1" applyAlignment="1">
      <alignment vertical="center"/>
    </xf>
    <xf numFmtId="3" fontId="25" fillId="0" borderId="1" xfId="0" applyNumberFormat="1" applyFont="1" applyBorder="1"/>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1"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4" xfId="0" applyFont="1" applyBorder="1" applyAlignment="1">
      <alignment horizontal="center"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1" fillId="0" borderId="4" xfId="0" applyFont="1" applyBorder="1" applyAlignment="1">
      <alignment horizontal="center" vertical="center"/>
    </xf>
    <xf numFmtId="0" fontId="14" fillId="4" borderId="1" xfId="0"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8" fillId="0" borderId="5" xfId="0" applyFont="1" applyBorder="1" applyAlignment="1">
      <alignment horizontal="left" vertical="center" wrapText="1"/>
    </xf>
    <xf numFmtId="0" fontId="11" fillId="0" borderId="1"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3" fontId="6" fillId="3" borderId="1" xfId="1"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24" fillId="6" borderId="1" xfId="1" applyNumberFormat="1" applyFont="1" applyFill="1" applyBorder="1" applyAlignment="1">
      <alignment horizontal="center" vertical="center" wrapText="1"/>
    </xf>
    <xf numFmtId="165" fontId="5" fillId="7" borderId="1" xfId="1" applyNumberFormat="1" applyFont="1" applyFill="1" applyBorder="1" applyAlignment="1">
      <alignment horizontal="center" vertical="center" wrapText="1"/>
    </xf>
    <xf numFmtId="0" fontId="23" fillId="7" borderId="1" xfId="0" applyFont="1" applyFill="1" applyBorder="1" applyAlignment="1">
      <alignment horizontal="center" vertical="center"/>
    </xf>
    <xf numFmtId="0" fontId="5" fillId="2" borderId="18" xfId="0" applyFont="1" applyFill="1" applyBorder="1" applyAlignment="1">
      <alignment horizontal="center" vertical="center"/>
    </xf>
    <xf numFmtId="0" fontId="1" fillId="0" borderId="1" xfId="0" applyFont="1" applyBorder="1" applyAlignment="1">
      <alignment vertical="center" wrapText="1"/>
    </xf>
  </cellXfs>
  <cellStyles count="5">
    <cellStyle name="Comma" xfId="1" builtinId="3"/>
    <cellStyle name="Comma 2" xfId="4" xr:uid="{00000000-0005-0000-0000-000001000000}"/>
    <cellStyle name="Comma 3" xfId="3" xr:uid="{00000000-0005-0000-0000-000002000000}"/>
    <cellStyle name="Hyperlink" xfId="2"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CCCCFF"/>
      <color rgb="FF66FFFF"/>
      <color rgb="FFFF9999"/>
      <color rgb="FFFFCC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28087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2</xdr:col>
      <xdr:colOff>5490</xdr:colOff>
      <xdr:row>6</xdr:row>
      <xdr:rowOff>163634</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lienptk1@bidv.com.vn" TargetMode="External"/><Relationship Id="rId13" Type="http://schemas.openxmlformats.org/officeDocument/2006/relationships/hyperlink" Target="mailto:quangdv@bidv.com.vn" TargetMode="External"/><Relationship Id="rId18" Type="http://schemas.openxmlformats.org/officeDocument/2006/relationships/hyperlink" Target="mailto:tantt7@bidv.com.vn" TargetMode="External"/><Relationship Id="rId3" Type="http://schemas.openxmlformats.org/officeDocument/2006/relationships/hyperlink" Target="mailto:thaontd@bidv.com.vn" TargetMode="External"/><Relationship Id="rId21" Type="http://schemas.openxmlformats.org/officeDocument/2006/relationships/comments" Target="../comments1.xml"/><Relationship Id="rId7" Type="http://schemas.openxmlformats.org/officeDocument/2006/relationships/hyperlink" Target="mailto:khoantd@bidv.com.vn" TargetMode="External"/><Relationship Id="rId12" Type="http://schemas.openxmlformats.org/officeDocument/2006/relationships/hyperlink" Target="mailto:dannl@bidv.com.vn" TargetMode="External"/><Relationship Id="rId17" Type="http://schemas.openxmlformats.org/officeDocument/2006/relationships/hyperlink" Target="mailto:anhdtn10@bidv.com.vn" TargetMode="External"/><Relationship Id="rId2" Type="http://schemas.openxmlformats.org/officeDocument/2006/relationships/hyperlink" Target="mailto:leptp@bidv.com.vn" TargetMode="External"/><Relationship Id="rId16" Type="http://schemas.openxmlformats.org/officeDocument/2006/relationships/hyperlink" Target="mailto:ngoctb3@bidv.com.vn" TargetMode="External"/><Relationship Id="rId20" Type="http://schemas.openxmlformats.org/officeDocument/2006/relationships/vmlDrawing" Target="../drawings/vmlDrawing1.vml"/><Relationship Id="rId1" Type="http://schemas.openxmlformats.org/officeDocument/2006/relationships/hyperlink" Target="mailto:thaoptt1@bidv.com.vn" TargetMode="External"/><Relationship Id="rId6" Type="http://schemas.openxmlformats.org/officeDocument/2006/relationships/hyperlink" Target="mailto:ducpn@bidv.com.vn" TargetMode="External"/><Relationship Id="rId11" Type="http://schemas.openxmlformats.org/officeDocument/2006/relationships/hyperlink" Target="mailto:mymty@bidv.com.vn" TargetMode="External"/><Relationship Id="rId5" Type="http://schemas.openxmlformats.org/officeDocument/2006/relationships/hyperlink" Target="mailto:tranghtt2@bidv.com.vn" TargetMode="External"/><Relationship Id="rId15" Type="http://schemas.openxmlformats.org/officeDocument/2006/relationships/hyperlink" Target="mailto:hiennq@bidv.com.vn" TargetMode="External"/><Relationship Id="rId10" Type="http://schemas.openxmlformats.org/officeDocument/2006/relationships/hyperlink" Target="mailto:trangtlt5@bidv.com.vn" TargetMode="External"/><Relationship Id="rId19" Type="http://schemas.openxmlformats.org/officeDocument/2006/relationships/printerSettings" Target="../printerSettings/printerSettings3.bin"/><Relationship Id="rId4" Type="http://schemas.openxmlformats.org/officeDocument/2006/relationships/hyperlink" Target="mailto:myva1@bidv.com.vn" TargetMode="External"/><Relationship Id="rId9" Type="http://schemas.openxmlformats.org/officeDocument/2006/relationships/hyperlink" Target="mailto:thontt1@bidv.com.vn" TargetMode="External"/><Relationship Id="rId14" Type="http://schemas.openxmlformats.org/officeDocument/2006/relationships/hyperlink" Target="mailto:thuongnk@bidv.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5FB2-5D00-4C5D-963C-AB2BB514D8C4}">
  <dimension ref="A1:N84"/>
  <sheetViews>
    <sheetView zoomScale="70" zoomScaleNormal="70" workbookViewId="0">
      <pane xSplit="5" ySplit="3" topLeftCell="F13" activePane="bottomRight" state="frozen"/>
      <selection pane="topRight" activeCell="K1" sqref="K1"/>
      <selection pane="bottomLeft" activeCell="A4" sqref="A4"/>
      <selection pane="bottomRight" activeCell="L2" sqref="L2"/>
    </sheetView>
  </sheetViews>
  <sheetFormatPr defaultColWidth="9.140625" defaultRowHeight="24" customHeight="1" x14ac:dyDescent="0.25"/>
  <cols>
    <col min="1" max="1" width="8.42578125" style="129" customWidth="1"/>
    <col min="2" max="2" width="11.28515625" style="129" bestFit="1" customWidth="1"/>
    <col min="3" max="3" width="26.85546875" style="129" bestFit="1" customWidth="1"/>
    <col min="4" max="5" width="8.42578125" style="140" customWidth="1"/>
    <col min="6" max="8" width="9.140625" style="15"/>
    <col min="9" max="9" width="30.28515625" style="15" bestFit="1" customWidth="1"/>
    <col min="10" max="12" width="9.140625" style="15"/>
    <col min="13" max="13" width="11.85546875" style="213" bestFit="1" customWidth="1"/>
    <col min="14" max="16384" width="9.140625" style="15"/>
  </cols>
  <sheetData>
    <row r="1" spans="1:14" ht="15.75" x14ac:dyDescent="0.25">
      <c r="A1" s="224" t="s">
        <v>260</v>
      </c>
      <c r="B1" s="225" t="s">
        <v>654</v>
      </c>
      <c r="C1" s="224" t="s">
        <v>421</v>
      </c>
      <c r="D1" s="224" t="s">
        <v>422</v>
      </c>
      <c r="E1" s="225" t="s">
        <v>735</v>
      </c>
    </row>
    <row r="2" spans="1:14" s="129" customFormat="1" ht="195.75" customHeight="1" x14ac:dyDescent="0.25">
      <c r="A2" s="224"/>
      <c r="B2" s="226"/>
      <c r="C2" s="224"/>
      <c r="D2" s="224"/>
      <c r="E2" s="226"/>
      <c r="M2" s="214"/>
    </row>
    <row r="3" spans="1:14" s="136" customFormat="1" ht="23.25" customHeight="1" x14ac:dyDescent="0.25">
      <c r="A3" s="149" t="s">
        <v>430</v>
      </c>
      <c r="B3" s="149"/>
      <c r="C3" s="149"/>
      <c r="D3" s="130"/>
      <c r="E3" s="130"/>
      <c r="H3" s="216" t="s">
        <v>260</v>
      </c>
      <c r="I3" s="216" t="s">
        <v>740</v>
      </c>
      <c r="J3" s="216" t="s">
        <v>742</v>
      </c>
      <c r="K3" s="216" t="s">
        <v>741</v>
      </c>
      <c r="L3" s="217" t="s">
        <v>0</v>
      </c>
      <c r="M3" s="217" t="s">
        <v>743</v>
      </c>
    </row>
    <row r="4" spans="1:14" s="136" customFormat="1" ht="23.25" customHeight="1" x14ac:dyDescent="0.25">
      <c r="A4" s="153">
        <v>1</v>
      </c>
      <c r="B4" s="153" t="s">
        <v>655</v>
      </c>
      <c r="C4" s="154" t="s">
        <v>614</v>
      </c>
      <c r="D4" s="153" t="s">
        <v>437</v>
      </c>
      <c r="E4" s="153">
        <v>1972</v>
      </c>
      <c r="H4" s="218">
        <v>1</v>
      </c>
      <c r="I4" s="219" t="s">
        <v>431</v>
      </c>
      <c r="J4" s="219">
        <f>VLOOKUP(I4,$C$4:$E$83,3,0)</f>
        <v>1983</v>
      </c>
      <c r="K4" s="218" t="s">
        <v>432</v>
      </c>
      <c r="L4" s="220" t="s">
        <v>433</v>
      </c>
      <c r="M4" s="221">
        <v>2000000</v>
      </c>
      <c r="N4" s="136" t="str">
        <f>TRIM(I4)</f>
        <v>Phạm Minh Tri</v>
      </c>
    </row>
    <row r="5" spans="1:14" s="136" customFormat="1" ht="23.1" customHeight="1" x14ac:dyDescent="0.25">
      <c r="A5" s="211">
        <v>2</v>
      </c>
      <c r="B5" s="153" t="s">
        <v>656</v>
      </c>
      <c r="C5" s="210" t="s">
        <v>431</v>
      </c>
      <c r="D5" s="153" t="s">
        <v>432</v>
      </c>
      <c r="E5" s="153">
        <v>1983</v>
      </c>
      <c r="H5" s="218">
        <v>2</v>
      </c>
      <c r="I5" s="219" t="s">
        <v>434</v>
      </c>
      <c r="J5" s="219">
        <f t="shared" ref="J5:J68" si="0">VLOOKUP(I5,$C$4:$E$83,3,0)</f>
        <v>1979</v>
      </c>
      <c r="K5" s="218" t="s">
        <v>432</v>
      </c>
      <c r="L5" s="220" t="s">
        <v>433</v>
      </c>
      <c r="M5" s="221">
        <v>2000000</v>
      </c>
      <c r="N5" s="136" t="str">
        <f t="shared" ref="N5:N68" si="1">TRIM(I5)</f>
        <v>Đặng Bảo Trí</v>
      </c>
    </row>
    <row r="6" spans="1:14" s="167" customFormat="1" ht="15.75" x14ac:dyDescent="0.25">
      <c r="A6" s="153">
        <v>3</v>
      </c>
      <c r="B6" s="153" t="s">
        <v>657</v>
      </c>
      <c r="C6" s="163" t="s">
        <v>434</v>
      </c>
      <c r="D6" s="153" t="s">
        <v>432</v>
      </c>
      <c r="E6" s="153">
        <v>1979</v>
      </c>
      <c r="H6" s="218">
        <v>3</v>
      </c>
      <c r="I6" s="219" t="s">
        <v>614</v>
      </c>
      <c r="J6" s="219">
        <f t="shared" si="0"/>
        <v>1972</v>
      </c>
      <c r="K6" s="218" t="s">
        <v>437</v>
      </c>
      <c r="L6" s="220" t="s">
        <v>433</v>
      </c>
      <c r="M6" s="221">
        <v>3500000</v>
      </c>
      <c r="N6" s="136" t="str">
        <f t="shared" si="1"/>
        <v>Nguyễn Thị Thu Tâm</v>
      </c>
    </row>
    <row r="7" spans="1:14" s="136" customFormat="1" ht="23.25" customHeight="1" x14ac:dyDescent="0.25">
      <c r="A7" s="153">
        <v>4</v>
      </c>
      <c r="B7" s="153" t="s">
        <v>658</v>
      </c>
      <c r="C7" s="163" t="s">
        <v>435</v>
      </c>
      <c r="D7" s="153" t="s">
        <v>432</v>
      </c>
      <c r="E7" s="153">
        <v>1979</v>
      </c>
      <c r="H7" s="218">
        <v>4</v>
      </c>
      <c r="I7" s="219" t="s">
        <v>435</v>
      </c>
      <c r="J7" s="219">
        <f t="shared" si="0"/>
        <v>1979</v>
      </c>
      <c r="K7" s="218" t="s">
        <v>432</v>
      </c>
      <c r="L7" s="220" t="s">
        <v>433</v>
      </c>
      <c r="M7" s="221">
        <v>2000000</v>
      </c>
      <c r="N7" s="136" t="str">
        <f t="shared" si="1"/>
        <v>Nguyễn Bùi Anh Vũ</v>
      </c>
    </row>
    <row r="8" spans="1:14" s="136" customFormat="1" ht="23.25" customHeight="1" x14ac:dyDescent="0.25">
      <c r="A8" s="153">
        <v>5</v>
      </c>
      <c r="B8" s="153" t="s">
        <v>659</v>
      </c>
      <c r="C8" s="163" t="s">
        <v>436</v>
      </c>
      <c r="D8" s="153" t="s">
        <v>437</v>
      </c>
      <c r="E8" s="153">
        <v>1987</v>
      </c>
      <c r="H8" s="218">
        <v>5</v>
      </c>
      <c r="I8" s="219" t="s">
        <v>436</v>
      </c>
      <c r="J8" s="219">
        <f t="shared" si="0"/>
        <v>1987</v>
      </c>
      <c r="K8" s="218" t="s">
        <v>437</v>
      </c>
      <c r="L8" s="220" t="s">
        <v>433</v>
      </c>
      <c r="M8" s="221">
        <v>3500000</v>
      </c>
      <c r="N8" s="136" t="str">
        <f t="shared" si="1"/>
        <v>Phùng Thị Thu Thảo</v>
      </c>
    </row>
    <row r="9" spans="1:14" s="136" customFormat="1" ht="23.25" customHeight="1" x14ac:dyDescent="0.25">
      <c r="A9" s="153">
        <v>6</v>
      </c>
      <c r="B9" s="153" t="s">
        <v>660</v>
      </c>
      <c r="C9" s="163" t="s">
        <v>438</v>
      </c>
      <c r="D9" s="153" t="s">
        <v>432</v>
      </c>
      <c r="E9" s="153">
        <v>1990</v>
      </c>
      <c r="H9" s="218">
        <v>6</v>
      </c>
      <c r="I9" s="219" t="s">
        <v>438</v>
      </c>
      <c r="J9" s="219">
        <f t="shared" si="0"/>
        <v>1990</v>
      </c>
      <c r="K9" s="218" t="s">
        <v>432</v>
      </c>
      <c r="L9" s="220" t="s">
        <v>433</v>
      </c>
      <c r="M9" s="221">
        <v>2000000</v>
      </c>
      <c r="N9" s="136" t="str">
        <f t="shared" si="1"/>
        <v>Võ Nhất Định</v>
      </c>
    </row>
    <row r="10" spans="1:14" s="136" customFormat="1" ht="24" customHeight="1" x14ac:dyDescent="0.25">
      <c r="A10" s="153">
        <v>7</v>
      </c>
      <c r="B10" s="153" t="s">
        <v>661</v>
      </c>
      <c r="C10" s="163" t="s">
        <v>439</v>
      </c>
      <c r="D10" s="153" t="s">
        <v>437</v>
      </c>
      <c r="E10" s="153">
        <v>1987</v>
      </c>
      <c r="H10" s="218">
        <v>7</v>
      </c>
      <c r="I10" s="219" t="s">
        <v>439</v>
      </c>
      <c r="J10" s="219">
        <f t="shared" si="0"/>
        <v>1987</v>
      </c>
      <c r="K10" s="218" t="s">
        <v>437</v>
      </c>
      <c r="L10" s="220" t="s">
        <v>433</v>
      </c>
      <c r="M10" s="221">
        <v>3500000</v>
      </c>
      <c r="N10" s="136" t="str">
        <f t="shared" si="1"/>
        <v>Nguyễn Thị Thanh Hằng</v>
      </c>
    </row>
    <row r="11" spans="1:14" s="136" customFormat="1" ht="48" customHeight="1" x14ac:dyDescent="0.25">
      <c r="A11" s="211">
        <v>8</v>
      </c>
      <c r="B11" s="153" t="s">
        <v>662</v>
      </c>
      <c r="C11" s="210" t="s">
        <v>440</v>
      </c>
      <c r="D11" s="153" t="s">
        <v>437</v>
      </c>
      <c r="E11" s="153">
        <v>1985</v>
      </c>
      <c r="H11" s="218">
        <v>8</v>
      </c>
      <c r="I11" s="219" t="s">
        <v>440</v>
      </c>
      <c r="J11" s="219">
        <f t="shared" si="0"/>
        <v>1985</v>
      </c>
      <c r="K11" s="218" t="s">
        <v>437</v>
      </c>
      <c r="L11" s="220" t="s">
        <v>433</v>
      </c>
      <c r="M11" s="221">
        <v>3500000</v>
      </c>
      <c r="N11" s="136" t="str">
        <f t="shared" si="1"/>
        <v>Nguyễn Thị Trúc Mai</v>
      </c>
    </row>
    <row r="12" spans="1:14" s="136" customFormat="1" ht="24" customHeight="1" x14ac:dyDescent="0.25">
      <c r="A12" s="153">
        <v>9</v>
      </c>
      <c r="B12" s="153" t="s">
        <v>663</v>
      </c>
      <c r="C12" s="163" t="s">
        <v>441</v>
      </c>
      <c r="D12" s="153" t="s">
        <v>437</v>
      </c>
      <c r="E12" s="153">
        <v>1985</v>
      </c>
      <c r="H12" s="218">
        <v>9</v>
      </c>
      <c r="I12" s="219" t="s">
        <v>441</v>
      </c>
      <c r="J12" s="219">
        <f t="shared" si="0"/>
        <v>1985</v>
      </c>
      <c r="K12" s="218" t="s">
        <v>437</v>
      </c>
      <c r="L12" s="220" t="s">
        <v>433</v>
      </c>
      <c r="M12" s="221">
        <v>3500000</v>
      </c>
      <c r="N12" s="136" t="str">
        <f t="shared" si="1"/>
        <v>Võ Thị Ánh Tuyết</v>
      </c>
    </row>
    <row r="13" spans="1:14" s="136" customFormat="1" ht="24" customHeight="1" x14ac:dyDescent="0.25">
      <c r="A13" s="153">
        <v>10</v>
      </c>
      <c r="B13" s="153" t="s">
        <v>664</v>
      </c>
      <c r="C13" s="163" t="s">
        <v>442</v>
      </c>
      <c r="D13" s="153" t="s">
        <v>437</v>
      </c>
      <c r="E13" s="153">
        <v>1997</v>
      </c>
      <c r="H13" s="218">
        <v>10</v>
      </c>
      <c r="I13" s="219" t="s">
        <v>442</v>
      </c>
      <c r="J13" s="219">
        <f t="shared" si="0"/>
        <v>1997</v>
      </c>
      <c r="K13" s="218" t="s">
        <v>437</v>
      </c>
      <c r="L13" s="220" t="s">
        <v>433</v>
      </c>
      <c r="M13" s="221">
        <v>3500000</v>
      </c>
      <c r="N13" s="136" t="str">
        <f t="shared" si="1"/>
        <v>Phạm Thị Pha Lê</v>
      </c>
    </row>
    <row r="14" spans="1:14" s="136" customFormat="1" ht="24" customHeight="1" x14ac:dyDescent="0.25">
      <c r="A14" s="153">
        <v>11</v>
      </c>
      <c r="B14" s="153" t="s">
        <v>665</v>
      </c>
      <c r="C14" s="163" t="s">
        <v>443</v>
      </c>
      <c r="D14" s="153" t="s">
        <v>437</v>
      </c>
      <c r="E14" s="153">
        <v>1982</v>
      </c>
      <c r="H14" s="218">
        <v>11</v>
      </c>
      <c r="I14" s="219" t="s">
        <v>443</v>
      </c>
      <c r="J14" s="219">
        <f t="shared" si="0"/>
        <v>1982</v>
      </c>
      <c r="K14" s="218" t="s">
        <v>437</v>
      </c>
      <c r="L14" s="220" t="s">
        <v>433</v>
      </c>
      <c r="M14" s="221">
        <v>3500000</v>
      </c>
      <c r="N14" s="136" t="str">
        <f t="shared" si="1"/>
        <v>Trần Thị Hiền Lương</v>
      </c>
    </row>
    <row r="15" spans="1:14" s="136" customFormat="1" ht="58.5" customHeight="1" x14ac:dyDescent="0.25">
      <c r="A15" s="211">
        <v>12</v>
      </c>
      <c r="B15" s="153" t="s">
        <v>666</v>
      </c>
      <c r="C15" s="210" t="s">
        <v>444</v>
      </c>
      <c r="D15" s="153" t="s">
        <v>437</v>
      </c>
      <c r="E15" s="153">
        <v>1989</v>
      </c>
      <c r="H15" s="218">
        <v>12</v>
      </c>
      <c r="I15" s="219" t="s">
        <v>444</v>
      </c>
      <c r="J15" s="219">
        <f t="shared" si="0"/>
        <v>1989</v>
      </c>
      <c r="K15" s="218" t="s">
        <v>437</v>
      </c>
      <c r="L15" s="220" t="s">
        <v>433</v>
      </c>
      <c r="M15" s="221">
        <v>3500000</v>
      </c>
      <c r="N15" s="136" t="str">
        <f t="shared" si="1"/>
        <v>Nguyễn Thị Mỹ Diễm</v>
      </c>
    </row>
    <row r="16" spans="1:14" s="136" customFormat="1" ht="24" customHeight="1" x14ac:dyDescent="0.25">
      <c r="A16" s="153">
        <v>13</v>
      </c>
      <c r="B16" s="153" t="s">
        <v>667</v>
      </c>
      <c r="C16" s="163" t="s">
        <v>445</v>
      </c>
      <c r="D16" s="153" t="s">
        <v>437</v>
      </c>
      <c r="E16" s="153">
        <v>1989</v>
      </c>
      <c r="H16" s="218">
        <v>13</v>
      </c>
      <c r="I16" s="219" t="s">
        <v>445</v>
      </c>
      <c r="J16" s="219">
        <f t="shared" si="0"/>
        <v>1989</v>
      </c>
      <c r="K16" s="218" t="s">
        <v>437</v>
      </c>
      <c r="L16" s="220" t="s">
        <v>433</v>
      </c>
      <c r="M16" s="221">
        <v>3500000</v>
      </c>
      <c r="N16" s="136" t="str">
        <f t="shared" si="1"/>
        <v>Nguyễn Quỳnh Giang</v>
      </c>
    </row>
    <row r="17" spans="1:14" s="136" customFormat="1" ht="18.600000000000001" customHeight="1" x14ac:dyDescent="0.25">
      <c r="A17" s="153">
        <v>14</v>
      </c>
      <c r="B17" s="153" t="s">
        <v>668</v>
      </c>
      <c r="C17" s="163" t="s">
        <v>446</v>
      </c>
      <c r="D17" s="153" t="s">
        <v>432</v>
      </c>
      <c r="E17" s="153">
        <v>1992</v>
      </c>
      <c r="H17" s="218">
        <v>14</v>
      </c>
      <c r="I17" s="219" t="s">
        <v>446</v>
      </c>
      <c r="J17" s="219">
        <f t="shared" si="0"/>
        <v>1992</v>
      </c>
      <c r="K17" s="218" t="s">
        <v>432</v>
      </c>
      <c r="L17" s="220" t="s">
        <v>433</v>
      </c>
      <c r="M17" s="221">
        <v>2000000</v>
      </c>
      <c r="N17" s="136" t="str">
        <f t="shared" si="1"/>
        <v>Hồ Xuân Khôi</v>
      </c>
    </row>
    <row r="18" spans="1:14" s="203" customFormat="1" ht="34.5" customHeight="1" x14ac:dyDescent="0.25">
      <c r="A18" s="192">
        <v>15</v>
      </c>
      <c r="B18" s="192" t="s">
        <v>669</v>
      </c>
      <c r="C18" s="193" t="s">
        <v>447</v>
      </c>
      <c r="D18" s="192" t="s">
        <v>437</v>
      </c>
      <c r="E18" s="192">
        <v>1986</v>
      </c>
      <c r="H18" s="218">
        <v>15</v>
      </c>
      <c r="I18" s="219" t="s">
        <v>447</v>
      </c>
      <c r="J18" s="219">
        <f t="shared" si="0"/>
        <v>1986</v>
      </c>
      <c r="K18" s="218" t="s">
        <v>437</v>
      </c>
      <c r="L18" s="220" t="s">
        <v>433</v>
      </c>
      <c r="M18" s="221">
        <v>3500000</v>
      </c>
      <c r="N18" s="136" t="str">
        <f t="shared" si="1"/>
        <v>Nguyễn Thị Phương Uyên</v>
      </c>
    </row>
    <row r="19" spans="1:14" s="136" customFormat="1" ht="24" customHeight="1" x14ac:dyDescent="0.25">
      <c r="A19" s="153">
        <v>16</v>
      </c>
      <c r="B19" s="153" t="s">
        <v>670</v>
      </c>
      <c r="C19" s="163" t="s">
        <v>448</v>
      </c>
      <c r="D19" s="153" t="s">
        <v>437</v>
      </c>
      <c r="E19" s="153">
        <v>2000</v>
      </c>
      <c r="H19" s="218">
        <v>16</v>
      </c>
      <c r="I19" s="219" t="s">
        <v>448</v>
      </c>
      <c r="J19" s="219">
        <f t="shared" si="0"/>
        <v>2000</v>
      </c>
      <c r="K19" s="218" t="s">
        <v>437</v>
      </c>
      <c r="L19" s="220" t="s">
        <v>433</v>
      </c>
      <c r="M19" s="221">
        <v>3500000</v>
      </c>
      <c r="N19" s="136" t="str">
        <f t="shared" si="1"/>
        <v>Trần Bích Anh</v>
      </c>
    </row>
    <row r="20" spans="1:14" s="136" customFormat="1" ht="24" customHeight="1" x14ac:dyDescent="0.25">
      <c r="A20" s="153">
        <v>17</v>
      </c>
      <c r="B20" s="153" t="s">
        <v>671</v>
      </c>
      <c r="C20" s="163" t="s">
        <v>449</v>
      </c>
      <c r="D20" s="153" t="s">
        <v>432</v>
      </c>
      <c r="E20" s="153">
        <v>1992</v>
      </c>
      <c r="H20" s="218">
        <v>17</v>
      </c>
      <c r="I20" s="219" t="s">
        <v>449</v>
      </c>
      <c r="J20" s="219">
        <f t="shared" si="0"/>
        <v>1992</v>
      </c>
      <c r="K20" s="218" t="s">
        <v>432</v>
      </c>
      <c r="L20" s="220" t="s">
        <v>433</v>
      </c>
      <c r="M20" s="221">
        <v>2000000</v>
      </c>
      <c r="N20" s="136" t="str">
        <f t="shared" si="1"/>
        <v>Đinh Thái Nguyên</v>
      </c>
    </row>
    <row r="21" spans="1:14" s="136" customFormat="1" ht="24" customHeight="1" x14ac:dyDescent="0.25">
      <c r="A21" s="153">
        <v>18</v>
      </c>
      <c r="B21" s="153" t="s">
        <v>672</v>
      </c>
      <c r="C21" s="163" t="s">
        <v>450</v>
      </c>
      <c r="D21" s="153" t="s">
        <v>432</v>
      </c>
      <c r="E21" s="153">
        <v>1990</v>
      </c>
      <c r="H21" s="218">
        <v>18</v>
      </c>
      <c r="I21" s="219" t="s">
        <v>450</v>
      </c>
      <c r="J21" s="219">
        <f t="shared" si="0"/>
        <v>1990</v>
      </c>
      <c r="K21" s="218" t="s">
        <v>432</v>
      </c>
      <c r="L21" s="220" t="s">
        <v>433</v>
      </c>
      <c r="M21" s="221">
        <v>2000000</v>
      </c>
      <c r="N21" s="136" t="str">
        <f t="shared" si="1"/>
        <v>Trần Vũ Nguyên</v>
      </c>
    </row>
    <row r="22" spans="1:14" s="136" customFormat="1" ht="24" customHeight="1" x14ac:dyDescent="0.25">
      <c r="A22" s="153">
        <v>19</v>
      </c>
      <c r="B22" s="153" t="s">
        <v>673</v>
      </c>
      <c r="C22" s="163" t="s">
        <v>451</v>
      </c>
      <c r="D22" s="153" t="s">
        <v>432</v>
      </c>
      <c r="E22" s="153">
        <v>1986</v>
      </c>
      <c r="H22" s="218">
        <v>19</v>
      </c>
      <c r="I22" s="219" t="s">
        <v>451</v>
      </c>
      <c r="J22" s="219">
        <f t="shared" si="0"/>
        <v>1986</v>
      </c>
      <c r="K22" s="218" t="s">
        <v>432</v>
      </c>
      <c r="L22" s="220" t="s">
        <v>433</v>
      </c>
      <c r="M22" s="221">
        <v>2000000</v>
      </c>
      <c r="N22" s="136" t="str">
        <f t="shared" si="1"/>
        <v>Trần Đức Phú</v>
      </c>
    </row>
    <row r="23" spans="1:14" s="203" customFormat="1" ht="24" customHeight="1" x14ac:dyDescent="0.25">
      <c r="A23" s="192">
        <v>20</v>
      </c>
      <c r="B23" s="192" t="s">
        <v>674</v>
      </c>
      <c r="C23" s="193" t="s">
        <v>452</v>
      </c>
      <c r="D23" s="192" t="s">
        <v>437</v>
      </c>
      <c r="E23" s="192">
        <v>1982</v>
      </c>
      <c r="H23" s="218">
        <v>20</v>
      </c>
      <c r="I23" s="219" t="s">
        <v>452</v>
      </c>
      <c r="J23" s="219">
        <f t="shared" si="0"/>
        <v>1982</v>
      </c>
      <c r="K23" s="218" t="s">
        <v>437</v>
      </c>
      <c r="L23" s="220" t="s">
        <v>433</v>
      </c>
      <c r="M23" s="221">
        <v>3500000</v>
      </c>
      <c r="N23" s="136" t="str">
        <f t="shared" si="1"/>
        <v>Huỳnh Thị Thu Hương</v>
      </c>
    </row>
    <row r="24" spans="1:14" s="136" customFormat="1" ht="24" customHeight="1" x14ac:dyDescent="0.25">
      <c r="A24" s="153">
        <v>21</v>
      </c>
      <c r="B24" s="153" t="s">
        <v>675</v>
      </c>
      <c r="C24" s="163" t="s">
        <v>453</v>
      </c>
      <c r="D24" s="153" t="s">
        <v>432</v>
      </c>
      <c r="E24" s="153">
        <v>1985</v>
      </c>
      <c r="H24" s="218">
        <v>21</v>
      </c>
      <c r="I24" s="219" t="s">
        <v>453</v>
      </c>
      <c r="J24" s="219">
        <f t="shared" si="0"/>
        <v>1985</v>
      </c>
      <c r="K24" s="218" t="s">
        <v>432</v>
      </c>
      <c r="L24" s="220" t="s">
        <v>433</v>
      </c>
      <c r="M24" s="221">
        <v>2000000</v>
      </c>
      <c r="N24" s="136" t="str">
        <f t="shared" si="1"/>
        <v>Trần Văn Vinh</v>
      </c>
    </row>
    <row r="25" spans="1:14" s="136" customFormat="1" ht="24" customHeight="1" x14ac:dyDescent="0.25">
      <c r="A25" s="153">
        <v>22</v>
      </c>
      <c r="B25" s="153" t="s">
        <v>676</v>
      </c>
      <c r="C25" s="163" t="s">
        <v>454</v>
      </c>
      <c r="D25" s="153" t="s">
        <v>432</v>
      </c>
      <c r="E25" s="153">
        <v>1981</v>
      </c>
      <c r="H25" s="218">
        <v>22</v>
      </c>
      <c r="I25" s="219" t="s">
        <v>454</v>
      </c>
      <c r="J25" s="219">
        <f t="shared" si="0"/>
        <v>1981</v>
      </c>
      <c r="K25" s="218" t="s">
        <v>432</v>
      </c>
      <c r="L25" s="220" t="s">
        <v>433</v>
      </c>
      <c r="M25" s="221">
        <v>2000000</v>
      </c>
      <c r="N25" s="136" t="str">
        <f t="shared" si="1"/>
        <v>Thiều Đức Khoan</v>
      </c>
    </row>
    <row r="26" spans="1:14" s="136" customFormat="1" ht="24" customHeight="1" x14ac:dyDescent="0.25">
      <c r="A26" s="153">
        <v>23</v>
      </c>
      <c r="B26" s="153" t="s">
        <v>677</v>
      </c>
      <c r="C26" s="163" t="s">
        <v>455</v>
      </c>
      <c r="D26" s="153" t="s">
        <v>437</v>
      </c>
      <c r="E26" s="153">
        <v>1987</v>
      </c>
      <c r="H26" s="218">
        <v>23</v>
      </c>
      <c r="I26" s="219" t="s">
        <v>455</v>
      </c>
      <c r="J26" s="219">
        <f t="shared" si="0"/>
        <v>1987</v>
      </c>
      <c r="K26" s="218" t="s">
        <v>437</v>
      </c>
      <c r="L26" s="220" t="s">
        <v>433</v>
      </c>
      <c r="M26" s="221">
        <v>3500000</v>
      </c>
      <c r="N26" s="136" t="str">
        <f t="shared" si="1"/>
        <v>Nguyễn Thị Diệu Thảo</v>
      </c>
    </row>
    <row r="27" spans="1:14" s="136" customFormat="1" ht="24" customHeight="1" x14ac:dyDescent="0.25">
      <c r="A27" s="153">
        <v>24</v>
      </c>
      <c r="B27" s="153" t="s">
        <v>678</v>
      </c>
      <c r="C27" s="163" t="s">
        <v>456</v>
      </c>
      <c r="D27" s="153" t="s">
        <v>432</v>
      </c>
      <c r="E27" s="153">
        <v>1990</v>
      </c>
      <c r="H27" s="218">
        <v>24</v>
      </c>
      <c r="I27" s="219" t="s">
        <v>456</v>
      </c>
      <c r="J27" s="219">
        <f t="shared" si="0"/>
        <v>1990</v>
      </c>
      <c r="K27" s="218" t="s">
        <v>432</v>
      </c>
      <c r="L27" s="220" t="s">
        <v>433</v>
      </c>
      <c r="M27" s="221">
        <v>2000000</v>
      </c>
      <c r="N27" s="136" t="str">
        <f t="shared" si="1"/>
        <v>Võ Anh Mỹ</v>
      </c>
    </row>
    <row r="28" spans="1:14" s="136" customFormat="1" ht="24" customHeight="1" x14ac:dyDescent="0.25">
      <c r="A28" s="153">
        <v>25</v>
      </c>
      <c r="B28" s="153" t="s">
        <v>679</v>
      </c>
      <c r="C28" s="163" t="s">
        <v>457</v>
      </c>
      <c r="D28" s="153" t="s">
        <v>437</v>
      </c>
      <c r="E28" s="153">
        <v>1988</v>
      </c>
      <c r="H28" s="218">
        <v>25</v>
      </c>
      <c r="I28" s="219" t="s">
        <v>457</v>
      </c>
      <c r="J28" s="219">
        <f t="shared" si="0"/>
        <v>1988</v>
      </c>
      <c r="K28" s="218" t="s">
        <v>437</v>
      </c>
      <c r="L28" s="220" t="s">
        <v>433</v>
      </c>
      <c r="M28" s="221">
        <v>3500000</v>
      </c>
      <c r="N28" s="136" t="str">
        <f t="shared" si="1"/>
        <v>Huỳnh Thị Thu Trang</v>
      </c>
    </row>
    <row r="29" spans="1:14" s="136" customFormat="1" ht="24" customHeight="1" x14ac:dyDescent="0.25">
      <c r="A29" s="153">
        <v>26</v>
      </c>
      <c r="B29" s="153" t="s">
        <v>680</v>
      </c>
      <c r="C29" s="163" t="s">
        <v>458</v>
      </c>
      <c r="D29" s="153" t="s">
        <v>432</v>
      </c>
      <c r="E29" s="153">
        <v>1987</v>
      </c>
      <c r="H29" s="218">
        <v>26</v>
      </c>
      <c r="I29" s="219" t="s">
        <v>458</v>
      </c>
      <c r="J29" s="219">
        <f t="shared" si="0"/>
        <v>1987</v>
      </c>
      <c r="K29" s="218" t="s">
        <v>432</v>
      </c>
      <c r="L29" s="220" t="s">
        <v>433</v>
      </c>
      <c r="M29" s="221">
        <v>2000000</v>
      </c>
      <c r="N29" s="136" t="str">
        <f t="shared" si="1"/>
        <v>Phạm Ngọc Đức</v>
      </c>
    </row>
    <row r="30" spans="1:14" s="136" customFormat="1" ht="24" customHeight="1" x14ac:dyDescent="0.25">
      <c r="A30" s="153">
        <v>27</v>
      </c>
      <c r="B30" s="153" t="s">
        <v>681</v>
      </c>
      <c r="C30" s="163" t="s">
        <v>459</v>
      </c>
      <c r="D30" s="153" t="s">
        <v>437</v>
      </c>
      <c r="E30" s="153">
        <v>1991</v>
      </c>
      <c r="H30" s="218">
        <v>27</v>
      </c>
      <c r="I30" s="219" t="s">
        <v>459</v>
      </c>
      <c r="J30" s="219">
        <f t="shared" si="0"/>
        <v>1991</v>
      </c>
      <c r="K30" s="218" t="s">
        <v>437</v>
      </c>
      <c r="L30" s="220" t="s">
        <v>433</v>
      </c>
      <c r="M30" s="221">
        <v>3500000</v>
      </c>
      <c r="N30" s="136" t="str">
        <f t="shared" si="1"/>
        <v>Nguyễn Thị Ngọc Tuyền</v>
      </c>
    </row>
    <row r="31" spans="1:14" s="136" customFormat="1" ht="24" customHeight="1" x14ac:dyDescent="0.25">
      <c r="A31" s="153">
        <v>28</v>
      </c>
      <c r="B31" s="153" t="s">
        <v>682</v>
      </c>
      <c r="C31" s="163" t="s">
        <v>460</v>
      </c>
      <c r="D31" s="153" t="s">
        <v>437</v>
      </c>
      <c r="E31" s="153">
        <v>2001</v>
      </c>
      <c r="H31" s="218">
        <v>28</v>
      </c>
      <c r="I31" s="219" t="s">
        <v>460</v>
      </c>
      <c r="J31" s="219">
        <f t="shared" si="0"/>
        <v>2001</v>
      </c>
      <c r="K31" s="218" t="s">
        <v>437</v>
      </c>
      <c r="L31" s="220" t="s">
        <v>433</v>
      </c>
      <c r="M31" s="221">
        <v>3500000</v>
      </c>
      <c r="N31" s="136" t="str">
        <f t="shared" si="1"/>
        <v>Ngô Thị Tú Thơ</v>
      </c>
    </row>
    <row r="32" spans="1:14" s="136" customFormat="1" ht="24" customHeight="1" x14ac:dyDescent="0.25">
      <c r="A32" s="153">
        <v>29</v>
      </c>
      <c r="B32" s="153" t="s">
        <v>683</v>
      </c>
      <c r="C32" s="163" t="s">
        <v>461</v>
      </c>
      <c r="D32" s="153" t="s">
        <v>437</v>
      </c>
      <c r="E32" s="153">
        <v>1990</v>
      </c>
      <c r="H32" s="218">
        <v>29</v>
      </c>
      <c r="I32" s="219" t="s">
        <v>461</v>
      </c>
      <c r="J32" s="219">
        <f t="shared" si="0"/>
        <v>1990</v>
      </c>
      <c r="K32" s="218" t="s">
        <v>437</v>
      </c>
      <c r="L32" s="220" t="s">
        <v>433</v>
      </c>
      <c r="M32" s="221">
        <v>3500000</v>
      </c>
      <c r="N32" s="136" t="str">
        <f t="shared" si="1"/>
        <v>Phạm Thị Kim Liên</v>
      </c>
    </row>
    <row r="33" spans="1:14" s="136" customFormat="1" ht="24" customHeight="1" x14ac:dyDescent="0.25">
      <c r="A33" s="153">
        <v>30</v>
      </c>
      <c r="B33" s="153" t="s">
        <v>684</v>
      </c>
      <c r="C33" s="163" t="s">
        <v>462</v>
      </c>
      <c r="D33" s="153" t="s">
        <v>437</v>
      </c>
      <c r="E33" s="153">
        <v>1986</v>
      </c>
      <c r="H33" s="218">
        <v>30</v>
      </c>
      <c r="I33" s="219" t="s">
        <v>462</v>
      </c>
      <c r="J33" s="219">
        <f t="shared" si="0"/>
        <v>1986</v>
      </c>
      <c r="K33" s="218" t="s">
        <v>437</v>
      </c>
      <c r="L33" s="220" t="s">
        <v>433</v>
      </c>
      <c r="M33" s="221">
        <v>3500000</v>
      </c>
      <c r="N33" s="136" t="str">
        <f t="shared" si="1"/>
        <v>Trần Thị Nguyên Ngọc</v>
      </c>
    </row>
    <row r="34" spans="1:14" s="136" customFormat="1" ht="24" customHeight="1" x14ac:dyDescent="0.25">
      <c r="A34" s="153">
        <v>31</v>
      </c>
      <c r="B34" s="153" t="s">
        <v>685</v>
      </c>
      <c r="C34" s="163" t="s">
        <v>463</v>
      </c>
      <c r="D34" s="153" t="s">
        <v>437</v>
      </c>
      <c r="E34" s="153">
        <v>1989</v>
      </c>
      <c r="H34" s="218">
        <v>31</v>
      </c>
      <c r="I34" s="219" t="s">
        <v>463</v>
      </c>
      <c r="J34" s="219">
        <f t="shared" si="0"/>
        <v>1989</v>
      </c>
      <c r="K34" s="218" t="s">
        <v>437</v>
      </c>
      <c r="L34" s="220" t="s">
        <v>433</v>
      </c>
      <c r="M34" s="221">
        <v>3500000</v>
      </c>
      <c r="N34" s="136" t="str">
        <f t="shared" si="1"/>
        <v>Mai Thị Yến My</v>
      </c>
    </row>
    <row r="35" spans="1:14" s="136" customFormat="1" ht="24" customHeight="1" x14ac:dyDescent="0.25">
      <c r="A35" s="153">
        <v>32</v>
      </c>
      <c r="B35" s="153" t="s">
        <v>686</v>
      </c>
      <c r="C35" s="163" t="s">
        <v>464</v>
      </c>
      <c r="D35" s="153" t="s">
        <v>437</v>
      </c>
      <c r="E35" s="153">
        <v>1991</v>
      </c>
      <c r="H35" s="218">
        <v>32</v>
      </c>
      <c r="I35" s="219" t="s">
        <v>464</v>
      </c>
      <c r="J35" s="219">
        <f t="shared" si="0"/>
        <v>1991</v>
      </c>
      <c r="K35" s="218" t="s">
        <v>437</v>
      </c>
      <c r="L35" s="220" t="s">
        <v>433</v>
      </c>
      <c r="M35" s="221">
        <v>3500000</v>
      </c>
      <c r="N35" s="136" t="str">
        <f t="shared" si="1"/>
        <v>Huỳnh Trần Thị Thanh Yên</v>
      </c>
    </row>
    <row r="36" spans="1:14" s="136" customFormat="1" ht="24" customHeight="1" x14ac:dyDescent="0.25">
      <c r="A36" s="153">
        <v>33</v>
      </c>
      <c r="B36" s="153" t="s">
        <v>687</v>
      </c>
      <c r="C36" s="163" t="s">
        <v>465</v>
      </c>
      <c r="D36" s="153" t="s">
        <v>437</v>
      </c>
      <c r="E36" s="153">
        <v>1990</v>
      </c>
      <c r="H36" s="218">
        <v>33</v>
      </c>
      <c r="I36" s="219" t="s">
        <v>465</v>
      </c>
      <c r="J36" s="219">
        <f t="shared" si="0"/>
        <v>1990</v>
      </c>
      <c r="K36" s="218" t="s">
        <v>437</v>
      </c>
      <c r="L36" s="220" t="s">
        <v>433</v>
      </c>
      <c r="M36" s="221">
        <v>3500000</v>
      </c>
      <c r="N36" s="136" t="str">
        <f t="shared" si="1"/>
        <v>Nguyễn Thị Phụng</v>
      </c>
    </row>
    <row r="37" spans="1:14" s="136" customFormat="1" ht="24" customHeight="1" x14ac:dyDescent="0.25">
      <c r="A37" s="153">
        <v>34</v>
      </c>
      <c r="B37" s="153" t="s">
        <v>688</v>
      </c>
      <c r="C37" s="163" t="s">
        <v>466</v>
      </c>
      <c r="D37" s="153" t="s">
        <v>437</v>
      </c>
      <c r="E37" s="153">
        <v>1999</v>
      </c>
      <c r="H37" s="218">
        <v>34</v>
      </c>
      <c r="I37" s="219" t="s">
        <v>466</v>
      </c>
      <c r="J37" s="219">
        <f t="shared" si="0"/>
        <v>1999</v>
      </c>
      <c r="K37" s="218" t="s">
        <v>437</v>
      </c>
      <c r="L37" s="220" t="s">
        <v>433</v>
      </c>
      <c r="M37" s="221">
        <v>3500000</v>
      </c>
      <c r="N37" s="136" t="str">
        <f t="shared" si="1"/>
        <v>Ngô Lin Đan</v>
      </c>
    </row>
    <row r="38" spans="1:14" s="136" customFormat="1" ht="24" customHeight="1" x14ac:dyDescent="0.25">
      <c r="A38" s="153">
        <v>35</v>
      </c>
      <c r="B38" s="153" t="s">
        <v>689</v>
      </c>
      <c r="C38" s="163" t="s">
        <v>467</v>
      </c>
      <c r="D38" s="153" t="s">
        <v>432</v>
      </c>
      <c r="E38" s="153">
        <v>1978</v>
      </c>
      <c r="H38" s="218">
        <v>35</v>
      </c>
      <c r="I38" s="219" t="s">
        <v>467</v>
      </c>
      <c r="J38" s="219">
        <f t="shared" si="0"/>
        <v>1978</v>
      </c>
      <c r="K38" s="218" t="s">
        <v>432</v>
      </c>
      <c r="L38" s="220" t="s">
        <v>433</v>
      </c>
      <c r="M38" s="221">
        <v>2000000</v>
      </c>
      <c r="N38" s="136" t="str">
        <f t="shared" si="1"/>
        <v>Huỳnh Minh Khương</v>
      </c>
    </row>
    <row r="39" spans="1:14" s="136" customFormat="1" ht="24" customHeight="1" x14ac:dyDescent="0.25">
      <c r="A39" s="153">
        <v>36</v>
      </c>
      <c r="B39" s="153" t="s">
        <v>690</v>
      </c>
      <c r="C39" s="163" t="s">
        <v>468</v>
      </c>
      <c r="D39" s="153" t="s">
        <v>437</v>
      </c>
      <c r="E39" s="153">
        <v>1982</v>
      </c>
      <c r="H39" s="218">
        <v>36</v>
      </c>
      <c r="I39" s="219" t="s">
        <v>468</v>
      </c>
      <c r="J39" s="219">
        <f t="shared" si="0"/>
        <v>1982</v>
      </c>
      <c r="K39" s="218" t="s">
        <v>437</v>
      </c>
      <c r="L39" s="220" t="s">
        <v>433</v>
      </c>
      <c r="M39" s="221">
        <v>3500000</v>
      </c>
      <c r="N39" s="136" t="str">
        <f t="shared" si="1"/>
        <v>Nguyễn Thị Thái Hiền</v>
      </c>
    </row>
    <row r="40" spans="1:14" s="136" customFormat="1" ht="24" customHeight="1" x14ac:dyDescent="0.25">
      <c r="A40" s="153">
        <v>37</v>
      </c>
      <c r="B40" s="153" t="s">
        <v>691</v>
      </c>
      <c r="C40" s="163" t="s">
        <v>469</v>
      </c>
      <c r="D40" s="153" t="s">
        <v>437</v>
      </c>
      <c r="E40" s="153">
        <v>1994</v>
      </c>
      <c r="H40" s="218">
        <v>37</v>
      </c>
      <c r="I40" s="219" t="s">
        <v>469</v>
      </c>
      <c r="J40" s="219">
        <f t="shared" si="0"/>
        <v>1994</v>
      </c>
      <c r="K40" s="218" t="s">
        <v>437</v>
      </c>
      <c r="L40" s="220" t="s">
        <v>433</v>
      </c>
      <c r="M40" s="221">
        <v>3500000</v>
      </c>
      <c r="N40" s="136" t="str">
        <f t="shared" si="1"/>
        <v>Hoàng Phương Thảo</v>
      </c>
    </row>
    <row r="41" spans="1:14" s="136" customFormat="1" ht="24" customHeight="1" x14ac:dyDescent="0.25">
      <c r="A41" s="153">
        <v>38</v>
      </c>
      <c r="B41" s="153" t="s">
        <v>692</v>
      </c>
      <c r="C41" s="163" t="s">
        <v>470</v>
      </c>
      <c r="D41" s="153" t="s">
        <v>432</v>
      </c>
      <c r="E41" s="153">
        <v>1994</v>
      </c>
      <c r="H41" s="218">
        <v>38</v>
      </c>
      <c r="I41" s="219" t="s">
        <v>470</v>
      </c>
      <c r="J41" s="219">
        <f t="shared" si="0"/>
        <v>1994</v>
      </c>
      <c r="K41" s="218" t="s">
        <v>432</v>
      </c>
      <c r="L41" s="220" t="s">
        <v>433</v>
      </c>
      <c r="M41" s="221">
        <v>2000000</v>
      </c>
      <c r="N41" s="136" t="str">
        <f t="shared" si="1"/>
        <v>Huỳnh Thế Thuận Hiếu</v>
      </c>
    </row>
    <row r="42" spans="1:14" s="136" customFormat="1" ht="24" customHeight="1" x14ac:dyDescent="0.25">
      <c r="A42" s="153">
        <v>39</v>
      </c>
      <c r="B42" s="153" t="s">
        <v>693</v>
      </c>
      <c r="C42" s="163" t="s">
        <v>471</v>
      </c>
      <c r="D42" s="153" t="s">
        <v>437</v>
      </c>
      <c r="E42" s="153">
        <v>1996</v>
      </c>
      <c r="H42" s="218">
        <v>39</v>
      </c>
      <c r="I42" s="219" t="s">
        <v>471</v>
      </c>
      <c r="J42" s="219">
        <f t="shared" si="0"/>
        <v>1996</v>
      </c>
      <c r="K42" s="218" t="s">
        <v>437</v>
      </c>
      <c r="L42" s="220" t="s">
        <v>433</v>
      </c>
      <c r="M42" s="221">
        <v>3500000</v>
      </c>
      <c r="N42" s="136" t="str">
        <f t="shared" si="1"/>
        <v>Huỳnh Thị Tố Trinh</v>
      </c>
    </row>
    <row r="43" spans="1:14" s="136" customFormat="1" ht="28.5" customHeight="1" x14ac:dyDescent="0.25">
      <c r="A43" s="153">
        <v>40</v>
      </c>
      <c r="B43" s="153" t="s">
        <v>694</v>
      </c>
      <c r="C43" s="163" t="s">
        <v>472</v>
      </c>
      <c r="D43" s="153" t="s">
        <v>432</v>
      </c>
      <c r="E43" s="153">
        <v>1989</v>
      </c>
      <c r="H43" s="218">
        <v>40</v>
      </c>
      <c r="I43" s="219" t="s">
        <v>472</v>
      </c>
      <c r="J43" s="219">
        <f t="shared" si="0"/>
        <v>1989</v>
      </c>
      <c r="K43" s="218" t="s">
        <v>432</v>
      </c>
      <c r="L43" s="220" t="s">
        <v>433</v>
      </c>
      <c r="M43" s="221">
        <v>2000000</v>
      </c>
      <c r="N43" s="136" t="str">
        <f t="shared" si="1"/>
        <v>Bùi Duy Công</v>
      </c>
    </row>
    <row r="44" spans="1:14" s="136" customFormat="1" ht="24" customHeight="1" x14ac:dyDescent="0.25">
      <c r="A44" s="153">
        <v>41</v>
      </c>
      <c r="B44" s="153" t="s">
        <v>695</v>
      </c>
      <c r="C44" s="163" t="s">
        <v>473</v>
      </c>
      <c r="D44" s="153" t="s">
        <v>437</v>
      </c>
      <c r="E44" s="153">
        <v>1987</v>
      </c>
      <c r="H44" s="218">
        <v>41</v>
      </c>
      <c r="I44" s="219" t="s">
        <v>473</v>
      </c>
      <c r="J44" s="219">
        <f t="shared" si="0"/>
        <v>1987</v>
      </c>
      <c r="K44" s="218" t="s">
        <v>437</v>
      </c>
      <c r="L44" s="220" t="s">
        <v>433</v>
      </c>
      <c r="M44" s="221">
        <v>3500000</v>
      </c>
      <c r="N44" s="136" t="str">
        <f t="shared" si="1"/>
        <v>Hoàng Thị Mỹ Diệu</v>
      </c>
    </row>
    <row r="45" spans="1:14" s="136" customFormat="1" ht="24" customHeight="1" x14ac:dyDescent="0.25">
      <c r="A45" s="153">
        <v>42</v>
      </c>
      <c r="B45" s="153" t="s">
        <v>696</v>
      </c>
      <c r="C45" s="163" t="s">
        <v>474</v>
      </c>
      <c r="D45" s="153" t="s">
        <v>432</v>
      </c>
      <c r="E45" s="153">
        <v>1993</v>
      </c>
      <c r="H45" s="218">
        <v>42</v>
      </c>
      <c r="I45" s="219" t="s">
        <v>474</v>
      </c>
      <c r="J45" s="219">
        <f t="shared" si="0"/>
        <v>1993</v>
      </c>
      <c r="K45" s="218" t="s">
        <v>432</v>
      </c>
      <c r="L45" s="220" t="s">
        <v>433</v>
      </c>
      <c r="M45" s="221">
        <v>2000000</v>
      </c>
      <c r="N45" s="136" t="str">
        <f t="shared" si="1"/>
        <v>Huỳnh Nhứt Nam</v>
      </c>
    </row>
    <row r="46" spans="1:14" s="136" customFormat="1" ht="24" customHeight="1" x14ac:dyDescent="0.25">
      <c r="A46" s="153">
        <v>43</v>
      </c>
      <c r="B46" s="153" t="s">
        <v>697</v>
      </c>
      <c r="C46" s="163" t="s">
        <v>475</v>
      </c>
      <c r="D46" s="153" t="s">
        <v>432</v>
      </c>
      <c r="E46" s="153">
        <v>1994</v>
      </c>
      <c r="H46" s="218">
        <v>43</v>
      </c>
      <c r="I46" s="219" t="s">
        <v>475</v>
      </c>
      <c r="J46" s="219">
        <f t="shared" si="0"/>
        <v>1994</v>
      </c>
      <c r="K46" s="218" t="s">
        <v>432</v>
      </c>
      <c r="L46" s="220" t="s">
        <v>433</v>
      </c>
      <c r="M46" s="221">
        <v>2000000</v>
      </c>
      <c r="N46" s="136" t="str">
        <f t="shared" si="1"/>
        <v>Nguyễn Thanh Nam</v>
      </c>
    </row>
    <row r="47" spans="1:14" s="136" customFormat="1" ht="24" customHeight="1" x14ac:dyDescent="0.25">
      <c r="A47" s="153">
        <v>44</v>
      </c>
      <c r="B47" s="153" t="s">
        <v>698</v>
      </c>
      <c r="C47" s="163" t="s">
        <v>476</v>
      </c>
      <c r="D47" s="153" t="s">
        <v>437</v>
      </c>
      <c r="E47" s="153">
        <v>1996</v>
      </c>
      <c r="H47" s="218">
        <v>44</v>
      </c>
      <c r="I47" s="219" t="s">
        <v>476</v>
      </c>
      <c r="J47" s="219">
        <f t="shared" si="0"/>
        <v>1996</v>
      </c>
      <c r="K47" s="218" t="s">
        <v>437</v>
      </c>
      <c r="L47" s="220" t="s">
        <v>433</v>
      </c>
      <c r="M47" s="221">
        <v>3500000</v>
      </c>
      <c r="N47" s="136" t="str">
        <f t="shared" si="1"/>
        <v>Đào Đoàn Hoài Thương</v>
      </c>
    </row>
    <row r="48" spans="1:14" s="136" customFormat="1" ht="24" customHeight="1" x14ac:dyDescent="0.25">
      <c r="A48" s="153">
        <v>45</v>
      </c>
      <c r="B48" s="153" t="s">
        <v>699</v>
      </c>
      <c r="C48" s="163" t="s">
        <v>477</v>
      </c>
      <c r="D48" s="153" t="s">
        <v>437</v>
      </c>
      <c r="E48" s="153">
        <v>1979</v>
      </c>
      <c r="H48" s="218">
        <v>45</v>
      </c>
      <c r="I48" s="219" t="s">
        <v>477</v>
      </c>
      <c r="J48" s="219">
        <f t="shared" si="0"/>
        <v>1979</v>
      </c>
      <c r="K48" s="218" t="s">
        <v>437</v>
      </c>
      <c r="L48" s="220" t="s">
        <v>433</v>
      </c>
      <c r="M48" s="221">
        <v>3500000</v>
      </c>
      <c r="N48" s="136" t="str">
        <f t="shared" si="1"/>
        <v>Ngô Thị Lan</v>
      </c>
    </row>
    <row r="49" spans="1:14" s="203" customFormat="1" ht="24" customHeight="1" x14ac:dyDescent="0.25">
      <c r="A49" s="192">
        <v>46</v>
      </c>
      <c r="B49" s="192" t="s">
        <v>700</v>
      </c>
      <c r="C49" s="193" t="s">
        <v>478</v>
      </c>
      <c r="D49" s="192" t="s">
        <v>437</v>
      </c>
      <c r="E49" s="192">
        <v>1983</v>
      </c>
      <c r="H49" s="218">
        <v>46</v>
      </c>
      <c r="I49" s="219" t="s">
        <v>478</v>
      </c>
      <c r="J49" s="219">
        <f t="shared" si="0"/>
        <v>1983</v>
      </c>
      <c r="K49" s="218" t="s">
        <v>437</v>
      </c>
      <c r="L49" s="220" t="s">
        <v>433</v>
      </c>
      <c r="M49" s="221">
        <v>3500000</v>
      </c>
      <c r="N49" s="136" t="str">
        <f t="shared" si="1"/>
        <v>Phan Thị Quý</v>
      </c>
    </row>
    <row r="50" spans="1:14" s="136" customFormat="1" ht="24" customHeight="1" x14ac:dyDescent="0.25">
      <c r="A50" s="153">
        <v>47</v>
      </c>
      <c r="B50" s="153" t="s">
        <v>701</v>
      </c>
      <c r="C50" s="163" t="s">
        <v>479</v>
      </c>
      <c r="D50" s="153" t="s">
        <v>437</v>
      </c>
      <c r="E50" s="153">
        <v>1979</v>
      </c>
      <c r="H50" s="218">
        <v>47</v>
      </c>
      <c r="I50" s="219" t="s">
        <v>479</v>
      </c>
      <c r="J50" s="219">
        <f t="shared" si="0"/>
        <v>1979</v>
      </c>
      <c r="K50" s="218" t="s">
        <v>437</v>
      </c>
      <c r="L50" s="220" t="s">
        <v>433</v>
      </c>
      <c r="M50" s="221">
        <v>3500000</v>
      </c>
      <c r="N50" s="136" t="str">
        <f t="shared" si="1"/>
        <v>Phạm Thị Hồng Lợi</v>
      </c>
    </row>
    <row r="51" spans="1:14" s="136" customFormat="1" ht="24" customHeight="1" x14ac:dyDescent="0.25">
      <c r="A51" s="153">
        <v>48</v>
      </c>
      <c r="B51" s="153" t="s">
        <v>702</v>
      </c>
      <c r="C51" s="163" t="s">
        <v>480</v>
      </c>
      <c r="D51" s="153" t="s">
        <v>437</v>
      </c>
      <c r="E51" s="153">
        <v>1994</v>
      </c>
      <c r="H51" s="218">
        <v>48</v>
      </c>
      <c r="I51" s="219" t="s">
        <v>480</v>
      </c>
      <c r="J51" s="219">
        <f t="shared" si="0"/>
        <v>1994</v>
      </c>
      <c r="K51" s="218" t="s">
        <v>437</v>
      </c>
      <c r="L51" s="220" t="s">
        <v>433</v>
      </c>
      <c r="M51" s="221">
        <v>3500000</v>
      </c>
      <c r="N51" s="136" t="str">
        <f t="shared" si="1"/>
        <v>Trần Lê Thuỳ Trang</v>
      </c>
    </row>
    <row r="52" spans="1:14" s="136" customFormat="1" ht="24" customHeight="1" x14ac:dyDescent="0.25">
      <c r="A52" s="153">
        <v>49</v>
      </c>
      <c r="B52" s="153" t="s">
        <v>703</v>
      </c>
      <c r="C52" s="171" t="s">
        <v>481</v>
      </c>
      <c r="D52" s="173" t="s">
        <v>432</v>
      </c>
      <c r="E52" s="153">
        <v>1981</v>
      </c>
      <c r="H52" s="218">
        <v>49</v>
      </c>
      <c r="I52" s="219" t="s">
        <v>481</v>
      </c>
      <c r="J52" s="219">
        <f t="shared" si="0"/>
        <v>1981</v>
      </c>
      <c r="K52" s="218" t="s">
        <v>432</v>
      </c>
      <c r="L52" s="220" t="s">
        <v>433</v>
      </c>
      <c r="M52" s="221">
        <v>2000000</v>
      </c>
      <c r="N52" s="136" t="str">
        <f t="shared" si="1"/>
        <v>Hoàng Đặng Sơn</v>
      </c>
    </row>
    <row r="53" spans="1:14" s="136" customFormat="1" ht="24" customHeight="1" x14ac:dyDescent="0.25">
      <c r="A53" s="153">
        <v>50</v>
      </c>
      <c r="B53" s="153" t="s">
        <v>704</v>
      </c>
      <c r="C53" s="163" t="s">
        <v>482</v>
      </c>
      <c r="D53" s="153" t="s">
        <v>437</v>
      </c>
      <c r="E53" s="153">
        <v>2001</v>
      </c>
      <c r="H53" s="218">
        <v>50</v>
      </c>
      <c r="I53" s="219" t="s">
        <v>482</v>
      </c>
      <c r="J53" s="219">
        <f t="shared" si="0"/>
        <v>2001</v>
      </c>
      <c r="K53" s="218" t="s">
        <v>437</v>
      </c>
      <c r="L53" s="220" t="s">
        <v>433</v>
      </c>
      <c r="M53" s="221">
        <v>3500000</v>
      </c>
      <c r="N53" s="136" t="str">
        <f t="shared" si="1"/>
        <v>Nguyễn Ánh Tuyết</v>
      </c>
    </row>
    <row r="54" spans="1:14" s="136" customFormat="1" ht="24" customHeight="1" x14ac:dyDescent="0.25">
      <c r="A54" s="153">
        <v>51</v>
      </c>
      <c r="B54" s="153" t="s">
        <v>705</v>
      </c>
      <c r="C54" s="163" t="s">
        <v>483</v>
      </c>
      <c r="D54" s="153" t="s">
        <v>437</v>
      </c>
      <c r="E54" s="153">
        <v>1998</v>
      </c>
      <c r="H54" s="218">
        <v>51</v>
      </c>
      <c r="I54" s="219" t="s">
        <v>483</v>
      </c>
      <c r="J54" s="219">
        <f t="shared" si="0"/>
        <v>1998</v>
      </c>
      <c r="K54" s="218" t="s">
        <v>437</v>
      </c>
      <c r="L54" s="220" t="s">
        <v>433</v>
      </c>
      <c r="M54" s="221">
        <v>3500000</v>
      </c>
      <c r="N54" s="136" t="str">
        <f t="shared" si="1"/>
        <v>Phạm Thị Hồng Nhi</v>
      </c>
    </row>
    <row r="55" spans="1:14" s="136" customFormat="1" ht="24" customHeight="1" x14ac:dyDescent="0.25">
      <c r="A55" s="153">
        <v>52</v>
      </c>
      <c r="B55" s="153" t="s">
        <v>706</v>
      </c>
      <c r="C55" s="185" t="s">
        <v>484</v>
      </c>
      <c r="D55" s="186" t="s">
        <v>437</v>
      </c>
      <c r="E55" s="153">
        <v>1988</v>
      </c>
      <c r="H55" s="218">
        <v>52</v>
      </c>
      <c r="I55" s="219" t="s">
        <v>484</v>
      </c>
      <c r="J55" s="219">
        <f t="shared" si="0"/>
        <v>1988</v>
      </c>
      <c r="K55" s="218" t="s">
        <v>437</v>
      </c>
      <c r="L55" s="220" t="s">
        <v>433</v>
      </c>
      <c r="M55" s="221">
        <v>3500000</v>
      </c>
      <c r="N55" s="136" t="str">
        <f t="shared" si="1"/>
        <v>Phạm Thị Thu Hằng</v>
      </c>
    </row>
    <row r="56" spans="1:14" s="136" customFormat="1" ht="24" customHeight="1" x14ac:dyDescent="0.25">
      <c r="A56" s="153">
        <v>53</v>
      </c>
      <c r="B56" s="153" t="s">
        <v>707</v>
      </c>
      <c r="C56" s="184" t="s">
        <v>485</v>
      </c>
      <c r="D56" s="183" t="s">
        <v>437</v>
      </c>
      <c r="E56" s="153">
        <v>1991</v>
      </c>
      <c r="H56" s="218">
        <v>53</v>
      </c>
      <c r="I56" s="219" t="s">
        <v>485</v>
      </c>
      <c r="J56" s="219">
        <f t="shared" si="0"/>
        <v>1991</v>
      </c>
      <c r="K56" s="218" t="s">
        <v>437</v>
      </c>
      <c r="L56" s="220" t="s">
        <v>433</v>
      </c>
      <c r="M56" s="221">
        <v>3500000</v>
      </c>
      <c r="N56" s="136" t="str">
        <f t="shared" si="1"/>
        <v>Phạm Thị Tuyết Lê</v>
      </c>
    </row>
    <row r="57" spans="1:14" s="136" customFormat="1" ht="24" customHeight="1" x14ac:dyDescent="0.25">
      <c r="A57" s="153">
        <v>54</v>
      </c>
      <c r="B57" s="153" t="s">
        <v>708</v>
      </c>
      <c r="C57" s="163" t="s">
        <v>486</v>
      </c>
      <c r="D57" s="153" t="s">
        <v>437</v>
      </c>
      <c r="E57" s="153">
        <v>1989</v>
      </c>
      <c r="H57" s="218">
        <v>54</v>
      </c>
      <c r="I57" s="219" t="s">
        <v>486</v>
      </c>
      <c r="J57" s="219">
        <f t="shared" si="0"/>
        <v>1989</v>
      </c>
      <c r="K57" s="218" t="s">
        <v>437</v>
      </c>
      <c r="L57" s="220" t="s">
        <v>433</v>
      </c>
      <c r="M57" s="221">
        <v>3500000</v>
      </c>
      <c r="N57" s="136" t="str">
        <f t="shared" si="1"/>
        <v>Phạm Thị Tố Trinh</v>
      </c>
    </row>
    <row r="58" spans="1:14" s="136" customFormat="1" ht="24" customHeight="1" x14ac:dyDescent="0.25">
      <c r="A58" s="153">
        <v>55</v>
      </c>
      <c r="B58" s="153" t="s">
        <v>709</v>
      </c>
      <c r="C58" s="163" t="s">
        <v>487</v>
      </c>
      <c r="D58" s="153" t="s">
        <v>432</v>
      </c>
      <c r="E58" s="153">
        <v>1969</v>
      </c>
      <c r="H58" s="218">
        <v>55</v>
      </c>
      <c r="I58" s="219" t="s">
        <v>487</v>
      </c>
      <c r="J58" s="219">
        <f t="shared" si="0"/>
        <v>1969</v>
      </c>
      <c r="K58" s="218" t="s">
        <v>432</v>
      </c>
      <c r="L58" s="220" t="s">
        <v>433</v>
      </c>
      <c r="M58" s="221">
        <v>2000000</v>
      </c>
      <c r="N58" s="136" t="str">
        <f t="shared" si="1"/>
        <v>Phạm Đức Thành</v>
      </c>
    </row>
    <row r="59" spans="1:14" s="136" customFormat="1" ht="24" customHeight="1" x14ac:dyDescent="0.25">
      <c r="A59" s="153">
        <v>56</v>
      </c>
      <c r="B59" s="153" t="s">
        <v>710</v>
      </c>
      <c r="C59" s="163" t="s">
        <v>488</v>
      </c>
      <c r="D59" s="153" t="s">
        <v>432</v>
      </c>
      <c r="E59" s="153">
        <v>1977</v>
      </c>
      <c r="H59" s="218">
        <v>56</v>
      </c>
      <c r="I59" s="219" t="s">
        <v>488</v>
      </c>
      <c r="J59" s="219">
        <f t="shared" si="0"/>
        <v>1977</v>
      </c>
      <c r="K59" s="218" t="s">
        <v>432</v>
      </c>
      <c r="L59" s="220" t="s">
        <v>433</v>
      </c>
      <c r="M59" s="221">
        <v>2000000</v>
      </c>
      <c r="N59" s="136" t="str">
        <f t="shared" si="1"/>
        <v>Nguyễn Quốc Hiền</v>
      </c>
    </row>
    <row r="60" spans="1:14" s="136" customFormat="1" ht="24" customHeight="1" x14ac:dyDescent="0.25">
      <c r="A60" s="153">
        <v>57</v>
      </c>
      <c r="B60" s="153" t="s">
        <v>711</v>
      </c>
      <c r="C60" s="163" t="s">
        <v>489</v>
      </c>
      <c r="D60" s="153" t="s">
        <v>432</v>
      </c>
      <c r="E60" s="153">
        <v>1977</v>
      </c>
      <c r="H60" s="218">
        <v>57</v>
      </c>
      <c r="I60" s="219" t="s">
        <v>489</v>
      </c>
      <c r="J60" s="219">
        <f t="shared" si="0"/>
        <v>1977</v>
      </c>
      <c r="K60" s="218" t="s">
        <v>432</v>
      </c>
      <c r="L60" s="220" t="s">
        <v>433</v>
      </c>
      <c r="M60" s="221">
        <v>2000000</v>
      </c>
      <c r="N60" s="136" t="str">
        <f t="shared" si="1"/>
        <v>Đỗ Văn Quang</v>
      </c>
    </row>
    <row r="61" spans="1:14" s="136" customFormat="1" ht="24" customHeight="1" x14ac:dyDescent="0.25">
      <c r="A61" s="153">
        <v>58</v>
      </c>
      <c r="B61" s="153" t="s">
        <v>712</v>
      </c>
      <c r="C61" s="163" t="s">
        <v>490</v>
      </c>
      <c r="D61" s="153" t="s">
        <v>437</v>
      </c>
      <c r="E61" s="153">
        <v>1991</v>
      </c>
      <c r="H61" s="218">
        <v>58</v>
      </c>
      <c r="I61" s="219" t="s">
        <v>490</v>
      </c>
      <c r="J61" s="219">
        <f t="shared" si="0"/>
        <v>1991</v>
      </c>
      <c r="K61" s="218" t="s">
        <v>437</v>
      </c>
      <c r="L61" s="220" t="s">
        <v>433</v>
      </c>
      <c r="M61" s="221">
        <v>3500000</v>
      </c>
      <c r="N61" s="136" t="str">
        <f t="shared" si="1"/>
        <v>Nguyễn Kiều Thương</v>
      </c>
    </row>
    <row r="62" spans="1:14" s="136" customFormat="1" ht="24" customHeight="1" x14ac:dyDescent="0.25">
      <c r="A62" s="153">
        <v>59</v>
      </c>
      <c r="B62" s="153" t="s">
        <v>713</v>
      </c>
      <c r="C62" s="163" t="s">
        <v>491</v>
      </c>
      <c r="D62" s="153" t="s">
        <v>437</v>
      </c>
      <c r="E62" s="153">
        <v>1993</v>
      </c>
      <c r="H62" s="218">
        <v>59</v>
      </c>
      <c r="I62" s="219" t="s">
        <v>491</v>
      </c>
      <c r="J62" s="219">
        <f t="shared" si="0"/>
        <v>1993</v>
      </c>
      <c r="K62" s="218" t="s">
        <v>437</v>
      </c>
      <c r="L62" s="220" t="s">
        <v>433</v>
      </c>
      <c r="M62" s="221">
        <v>3500000</v>
      </c>
      <c r="N62" s="136" t="str">
        <f t="shared" si="1"/>
        <v>Trần Bảo Ngọc</v>
      </c>
    </row>
    <row r="63" spans="1:14" s="203" customFormat="1" ht="24" customHeight="1" x14ac:dyDescent="0.25">
      <c r="A63" s="192">
        <v>60</v>
      </c>
      <c r="B63" s="192" t="s">
        <v>714</v>
      </c>
      <c r="C63" s="193" t="s">
        <v>492</v>
      </c>
      <c r="D63" s="192" t="s">
        <v>437</v>
      </c>
      <c r="E63" s="192">
        <v>1997</v>
      </c>
      <c r="H63" s="218">
        <v>60</v>
      </c>
      <c r="I63" s="219" t="s">
        <v>492</v>
      </c>
      <c r="J63" s="219">
        <f t="shared" si="0"/>
        <v>1997</v>
      </c>
      <c r="K63" s="218" t="s">
        <v>437</v>
      </c>
      <c r="L63" s="220" t="s">
        <v>433</v>
      </c>
      <c r="M63" s="221">
        <v>3500000</v>
      </c>
      <c r="N63" s="136" t="str">
        <f t="shared" si="1"/>
        <v>Đoàn Thị Nhật Ánh</v>
      </c>
    </row>
    <row r="64" spans="1:14" s="136" customFormat="1" ht="24" customHeight="1" x14ac:dyDescent="0.25">
      <c r="A64" s="153">
        <v>61</v>
      </c>
      <c r="B64" s="153" t="s">
        <v>715</v>
      </c>
      <c r="C64" s="163" t="s">
        <v>493</v>
      </c>
      <c r="D64" s="153" t="s">
        <v>437</v>
      </c>
      <c r="E64" s="153">
        <v>1978</v>
      </c>
      <c r="H64" s="218">
        <v>61</v>
      </c>
      <c r="I64" s="219" t="s">
        <v>493</v>
      </c>
      <c r="J64" s="219">
        <f t="shared" si="0"/>
        <v>1978</v>
      </c>
      <c r="K64" s="218" t="s">
        <v>437</v>
      </c>
      <c r="L64" s="220" t="s">
        <v>433</v>
      </c>
      <c r="M64" s="221">
        <v>3500000</v>
      </c>
      <c r="N64" s="136" t="str">
        <f t="shared" si="1"/>
        <v>Trần Thị Khánh Vân</v>
      </c>
    </row>
    <row r="65" spans="1:14" s="136" customFormat="1" ht="24" customHeight="1" x14ac:dyDescent="0.25">
      <c r="A65" s="153">
        <v>62</v>
      </c>
      <c r="B65" s="153" t="s">
        <v>716</v>
      </c>
      <c r="C65" s="163" t="s">
        <v>494</v>
      </c>
      <c r="D65" s="153" t="s">
        <v>437</v>
      </c>
      <c r="E65" s="153">
        <v>1981</v>
      </c>
      <c r="H65" s="218">
        <v>62</v>
      </c>
      <c r="I65" s="219" t="s">
        <v>494</v>
      </c>
      <c r="J65" s="219">
        <f t="shared" si="0"/>
        <v>1981</v>
      </c>
      <c r="K65" s="218" t="s">
        <v>437</v>
      </c>
      <c r="L65" s="220" t="s">
        <v>433</v>
      </c>
      <c r="M65" s="221">
        <v>3500000</v>
      </c>
      <c r="N65" s="136" t="str">
        <f t="shared" si="1"/>
        <v>Phan Thị Hoàng Oanh</v>
      </c>
    </row>
    <row r="66" spans="1:14" s="136" customFormat="1" ht="24" customHeight="1" x14ac:dyDescent="0.25">
      <c r="A66" s="153">
        <v>63</v>
      </c>
      <c r="B66" s="153" t="s">
        <v>717</v>
      </c>
      <c r="C66" s="163" t="s">
        <v>495</v>
      </c>
      <c r="D66" s="153" t="s">
        <v>432</v>
      </c>
      <c r="E66" s="153">
        <v>1985</v>
      </c>
      <c r="H66" s="218">
        <v>63</v>
      </c>
      <c r="I66" s="219" t="s">
        <v>495</v>
      </c>
      <c r="J66" s="219">
        <f t="shared" si="0"/>
        <v>1985</v>
      </c>
      <c r="K66" s="218" t="s">
        <v>432</v>
      </c>
      <c r="L66" s="220" t="s">
        <v>433</v>
      </c>
      <c r="M66" s="221">
        <v>2000000</v>
      </c>
      <c r="N66" s="136" t="str">
        <f t="shared" si="1"/>
        <v>Trần Lê Quốc Trung</v>
      </c>
    </row>
    <row r="67" spans="1:14" s="136" customFormat="1" ht="24" customHeight="1" x14ac:dyDescent="0.25">
      <c r="A67" s="153">
        <v>64</v>
      </c>
      <c r="B67" s="153" t="s">
        <v>718</v>
      </c>
      <c r="C67" s="163" t="s">
        <v>496</v>
      </c>
      <c r="D67" s="153" t="s">
        <v>437</v>
      </c>
      <c r="E67" s="153">
        <v>1986</v>
      </c>
      <c r="H67" s="218">
        <v>64</v>
      </c>
      <c r="I67" s="219" t="s">
        <v>496</v>
      </c>
      <c r="J67" s="219">
        <f t="shared" si="0"/>
        <v>1986</v>
      </c>
      <c r="K67" s="218" t="s">
        <v>437</v>
      </c>
      <c r="L67" s="220" t="s">
        <v>433</v>
      </c>
      <c r="M67" s="221">
        <v>3500000</v>
      </c>
      <c r="N67" s="136" t="str">
        <f t="shared" si="1"/>
        <v>Nguyễn Thị Phương Thảo</v>
      </c>
    </row>
    <row r="68" spans="1:14" s="136" customFormat="1" ht="24" customHeight="1" x14ac:dyDescent="0.25">
      <c r="A68" s="153">
        <v>65</v>
      </c>
      <c r="B68" s="153" t="s">
        <v>719</v>
      </c>
      <c r="C68" s="163" t="s">
        <v>497</v>
      </c>
      <c r="D68" s="153" t="s">
        <v>432</v>
      </c>
      <c r="E68" s="153">
        <v>1975</v>
      </c>
      <c r="H68" s="218">
        <v>65</v>
      </c>
      <c r="I68" s="219" t="s">
        <v>497</v>
      </c>
      <c r="J68" s="219">
        <f t="shared" si="0"/>
        <v>1975</v>
      </c>
      <c r="K68" s="218" t="s">
        <v>432</v>
      </c>
      <c r="L68" s="220" t="s">
        <v>433</v>
      </c>
      <c r="M68" s="221">
        <v>2000000</v>
      </c>
      <c r="N68" s="136" t="str">
        <f t="shared" si="1"/>
        <v>Đoàn Ngọc Vũ</v>
      </c>
    </row>
    <row r="69" spans="1:14" s="136" customFormat="1" ht="24" customHeight="1" x14ac:dyDescent="0.25">
      <c r="A69" s="153">
        <v>66</v>
      </c>
      <c r="B69" s="153" t="s">
        <v>720</v>
      </c>
      <c r="C69" s="163" t="s">
        <v>498</v>
      </c>
      <c r="D69" s="153" t="s">
        <v>437</v>
      </c>
      <c r="E69" s="153">
        <v>1978</v>
      </c>
      <c r="H69" s="218">
        <v>66</v>
      </c>
      <c r="I69" s="219" t="s">
        <v>498</v>
      </c>
      <c r="J69" s="219">
        <f t="shared" ref="J69:J83" si="2">VLOOKUP(I69,$C$4:$E$83,3,0)</f>
        <v>1978</v>
      </c>
      <c r="K69" s="218" t="s">
        <v>437</v>
      </c>
      <c r="L69" s="220" t="s">
        <v>433</v>
      </c>
      <c r="M69" s="221">
        <v>3500000</v>
      </c>
      <c r="N69" s="136" t="str">
        <f t="shared" ref="N69:N83" si="3">TRIM(I69)</f>
        <v>Huỳnh Thị Hoa</v>
      </c>
    </row>
    <row r="70" spans="1:14" s="136" customFormat="1" ht="24" customHeight="1" x14ac:dyDescent="0.25">
      <c r="A70" s="153">
        <v>67</v>
      </c>
      <c r="B70" s="153" t="s">
        <v>721</v>
      </c>
      <c r="C70" s="163" t="s">
        <v>499</v>
      </c>
      <c r="D70" s="153" t="s">
        <v>437</v>
      </c>
      <c r="E70" s="153">
        <v>1977</v>
      </c>
      <c r="H70" s="218">
        <v>67</v>
      </c>
      <c r="I70" s="219" t="s">
        <v>499</v>
      </c>
      <c r="J70" s="219">
        <f t="shared" si="2"/>
        <v>1977</v>
      </c>
      <c r="K70" s="218" t="s">
        <v>437</v>
      </c>
      <c r="L70" s="220" t="s">
        <v>433</v>
      </c>
      <c r="M70" s="221">
        <v>3500000</v>
      </c>
      <c r="N70" s="136" t="str">
        <f t="shared" si="3"/>
        <v>Nguyễn Thị Sưa</v>
      </c>
    </row>
    <row r="71" spans="1:14" s="136" customFormat="1" ht="24" customHeight="1" x14ac:dyDescent="0.25">
      <c r="A71" s="153">
        <v>68</v>
      </c>
      <c r="B71" s="153" t="s">
        <v>722</v>
      </c>
      <c r="C71" s="163" t="s">
        <v>500</v>
      </c>
      <c r="D71" s="153" t="s">
        <v>432</v>
      </c>
      <c r="E71" s="153">
        <v>1985</v>
      </c>
      <c r="H71" s="218">
        <v>68</v>
      </c>
      <c r="I71" s="219" t="s">
        <v>500</v>
      </c>
      <c r="J71" s="219">
        <f t="shared" si="2"/>
        <v>1985</v>
      </c>
      <c r="K71" s="218" t="s">
        <v>432</v>
      </c>
      <c r="L71" s="220" t="s">
        <v>433</v>
      </c>
      <c r="M71" s="221">
        <v>2000000</v>
      </c>
      <c r="N71" s="136" t="str">
        <f t="shared" si="3"/>
        <v>Lê Nguyễn Kim Sơn</v>
      </c>
    </row>
    <row r="72" spans="1:14" s="136" customFormat="1" ht="24" customHeight="1" x14ac:dyDescent="0.25">
      <c r="A72" s="153">
        <v>69</v>
      </c>
      <c r="B72" s="153" t="s">
        <v>723</v>
      </c>
      <c r="C72" s="163" t="s">
        <v>501</v>
      </c>
      <c r="D72" s="153" t="s">
        <v>437</v>
      </c>
      <c r="E72" s="153">
        <v>1978</v>
      </c>
      <c r="H72" s="218">
        <v>69</v>
      </c>
      <c r="I72" s="219" t="s">
        <v>501</v>
      </c>
      <c r="J72" s="219">
        <f t="shared" si="2"/>
        <v>1978</v>
      </c>
      <c r="K72" s="218" t="s">
        <v>437</v>
      </c>
      <c r="L72" s="220" t="s">
        <v>433</v>
      </c>
      <c r="M72" s="221">
        <v>3500000</v>
      </c>
      <c r="N72" s="136" t="str">
        <f t="shared" si="3"/>
        <v>Nguyễn Thị Kim Đầy</v>
      </c>
    </row>
    <row r="73" spans="1:14" s="136" customFormat="1" ht="24" customHeight="1" x14ac:dyDescent="0.25">
      <c r="A73" s="153">
        <v>70</v>
      </c>
      <c r="B73" s="153" t="s">
        <v>724</v>
      </c>
      <c r="C73" s="163" t="s">
        <v>502</v>
      </c>
      <c r="D73" s="153" t="s">
        <v>437</v>
      </c>
      <c r="E73" s="153">
        <v>1977</v>
      </c>
      <c r="H73" s="218">
        <v>70</v>
      </c>
      <c r="I73" s="219" t="s">
        <v>502</v>
      </c>
      <c r="J73" s="219">
        <f t="shared" si="2"/>
        <v>1977</v>
      </c>
      <c r="K73" s="218" t="s">
        <v>437</v>
      </c>
      <c r="L73" s="220" t="s">
        <v>433</v>
      </c>
      <c r="M73" s="221">
        <v>3500000</v>
      </c>
      <c r="N73" s="136" t="str">
        <f t="shared" si="3"/>
        <v>Trần Thị Thúy</v>
      </c>
    </row>
    <row r="74" spans="1:14" s="136" customFormat="1" ht="24" customHeight="1" x14ac:dyDescent="0.25">
      <c r="A74" s="153">
        <v>71</v>
      </c>
      <c r="B74" s="153" t="s">
        <v>725</v>
      </c>
      <c r="C74" s="160" t="s">
        <v>503</v>
      </c>
      <c r="D74" s="153" t="s">
        <v>437</v>
      </c>
      <c r="E74" s="153">
        <v>1965</v>
      </c>
      <c r="H74" s="218">
        <v>71</v>
      </c>
      <c r="I74" s="220" t="s">
        <v>503</v>
      </c>
      <c r="J74" s="219">
        <f t="shared" si="2"/>
        <v>1965</v>
      </c>
      <c r="K74" s="218" t="s">
        <v>437</v>
      </c>
      <c r="L74" s="220" t="s">
        <v>504</v>
      </c>
      <c r="M74" s="221">
        <v>2000000</v>
      </c>
      <c r="N74" s="136" t="str">
        <f t="shared" si="3"/>
        <v>Nguyễn Thị Ngân Liên</v>
      </c>
    </row>
    <row r="75" spans="1:14" s="136" customFormat="1" ht="24" customHeight="1" x14ac:dyDescent="0.25">
      <c r="A75" s="153">
        <v>72</v>
      </c>
      <c r="B75" s="153" t="s">
        <v>726</v>
      </c>
      <c r="C75" s="160" t="s">
        <v>505</v>
      </c>
      <c r="D75" s="153" t="s">
        <v>437</v>
      </c>
      <c r="E75" s="153">
        <v>1962</v>
      </c>
      <c r="H75" s="218">
        <v>72</v>
      </c>
      <c r="I75" s="220" t="s">
        <v>505</v>
      </c>
      <c r="J75" s="219">
        <f t="shared" si="2"/>
        <v>1962</v>
      </c>
      <c r="K75" s="218" t="s">
        <v>437</v>
      </c>
      <c r="L75" s="220" t="s">
        <v>504</v>
      </c>
      <c r="M75" s="221">
        <v>2000000</v>
      </c>
      <c r="N75" s="136" t="str">
        <f t="shared" si="3"/>
        <v>Nguyễn Thị Kiều Oanh</v>
      </c>
    </row>
    <row r="76" spans="1:14" s="136" customFormat="1" ht="24" customHeight="1" x14ac:dyDescent="0.25">
      <c r="A76" s="153">
        <v>73</v>
      </c>
      <c r="B76" s="153" t="s">
        <v>727</v>
      </c>
      <c r="C76" s="160" t="s">
        <v>506</v>
      </c>
      <c r="D76" s="153" t="s">
        <v>437</v>
      </c>
      <c r="E76" s="153">
        <v>1964</v>
      </c>
      <c r="H76" s="218">
        <v>73</v>
      </c>
      <c r="I76" s="220" t="s">
        <v>506</v>
      </c>
      <c r="J76" s="219">
        <f t="shared" si="2"/>
        <v>1964</v>
      </c>
      <c r="K76" s="218" t="s">
        <v>437</v>
      </c>
      <c r="L76" s="220" t="s">
        <v>504</v>
      </c>
      <c r="M76" s="221">
        <v>2000000</v>
      </c>
      <c r="N76" s="136" t="str">
        <f t="shared" si="3"/>
        <v>Trần Thị Kim Ngân</v>
      </c>
    </row>
    <row r="77" spans="1:14" s="136" customFormat="1" ht="24" customHeight="1" x14ac:dyDescent="0.25">
      <c r="A77" s="153">
        <v>74</v>
      </c>
      <c r="B77" s="153" t="s">
        <v>728</v>
      </c>
      <c r="C77" s="160" t="s">
        <v>507</v>
      </c>
      <c r="D77" s="153" t="s">
        <v>432</v>
      </c>
      <c r="E77" s="153">
        <v>1962</v>
      </c>
      <c r="H77" s="218">
        <v>74</v>
      </c>
      <c r="I77" s="220" t="s">
        <v>507</v>
      </c>
      <c r="J77" s="219">
        <f t="shared" si="2"/>
        <v>1962</v>
      </c>
      <c r="K77" s="218" t="s">
        <v>432</v>
      </c>
      <c r="L77" s="220" t="s">
        <v>504</v>
      </c>
      <c r="M77" s="221">
        <v>2000000</v>
      </c>
      <c r="N77" s="136" t="str">
        <f t="shared" si="3"/>
        <v>Phạm Văn Hương</v>
      </c>
    </row>
    <row r="78" spans="1:14" s="136" customFormat="1" ht="24" customHeight="1" x14ac:dyDescent="0.25">
      <c r="A78" s="153">
        <v>75</v>
      </c>
      <c r="B78" s="153" t="s">
        <v>729</v>
      </c>
      <c r="C78" s="160" t="s">
        <v>508</v>
      </c>
      <c r="D78" s="153" t="s">
        <v>437</v>
      </c>
      <c r="E78" s="153">
        <v>1962</v>
      </c>
      <c r="H78" s="218">
        <v>75</v>
      </c>
      <c r="I78" s="220" t="s">
        <v>508</v>
      </c>
      <c r="J78" s="219">
        <f t="shared" si="2"/>
        <v>1962</v>
      </c>
      <c r="K78" s="218" t="s">
        <v>437</v>
      </c>
      <c r="L78" s="220" t="s">
        <v>504</v>
      </c>
      <c r="M78" s="221">
        <v>2000000</v>
      </c>
      <c r="N78" s="136" t="str">
        <f t="shared" si="3"/>
        <v>Trần Thị Nết</v>
      </c>
    </row>
    <row r="79" spans="1:14" s="136" customFormat="1" ht="24" customHeight="1" x14ac:dyDescent="0.25">
      <c r="A79" s="153">
        <v>76</v>
      </c>
      <c r="B79" s="153" t="s">
        <v>730</v>
      </c>
      <c r="C79" s="160" t="s">
        <v>509</v>
      </c>
      <c r="D79" s="153" t="s">
        <v>437</v>
      </c>
      <c r="E79" s="153">
        <v>1957</v>
      </c>
      <c r="H79" s="218">
        <v>76</v>
      </c>
      <c r="I79" s="220" t="s">
        <v>509</v>
      </c>
      <c r="J79" s="219">
        <f t="shared" si="2"/>
        <v>1957</v>
      </c>
      <c r="K79" s="218" t="s">
        <v>437</v>
      </c>
      <c r="L79" s="220" t="s">
        <v>504</v>
      </c>
      <c r="M79" s="221">
        <v>2000000</v>
      </c>
      <c r="N79" s="136" t="str">
        <f t="shared" si="3"/>
        <v>Trần Thị Tài</v>
      </c>
    </row>
    <row r="80" spans="1:14" s="136" customFormat="1" ht="24" customHeight="1" x14ac:dyDescent="0.25">
      <c r="A80" s="153">
        <v>77</v>
      </c>
      <c r="B80" s="153" t="s">
        <v>731</v>
      </c>
      <c r="C80" s="160" t="s">
        <v>510</v>
      </c>
      <c r="D80" s="153" t="s">
        <v>437</v>
      </c>
      <c r="E80" s="153">
        <v>1956</v>
      </c>
      <c r="H80" s="218">
        <v>77</v>
      </c>
      <c r="I80" s="220" t="s">
        <v>510</v>
      </c>
      <c r="J80" s="219">
        <f t="shared" si="2"/>
        <v>1956</v>
      </c>
      <c r="K80" s="218" t="s">
        <v>437</v>
      </c>
      <c r="L80" s="220" t="s">
        <v>504</v>
      </c>
      <c r="M80" s="221">
        <v>2000000</v>
      </c>
      <c r="N80" s="136" t="str">
        <f t="shared" si="3"/>
        <v>Đinh Thị Lý</v>
      </c>
    </row>
    <row r="81" spans="1:14" s="136" customFormat="1" ht="24" customHeight="1" x14ac:dyDescent="0.25">
      <c r="A81" s="153">
        <v>78</v>
      </c>
      <c r="B81" s="153" t="s">
        <v>732</v>
      </c>
      <c r="C81" s="160" t="s">
        <v>511</v>
      </c>
      <c r="D81" s="153" t="s">
        <v>437</v>
      </c>
      <c r="E81" s="153">
        <v>1954</v>
      </c>
      <c r="H81" s="218">
        <v>78</v>
      </c>
      <c r="I81" s="220" t="s">
        <v>511</v>
      </c>
      <c r="J81" s="219">
        <f t="shared" si="2"/>
        <v>1954</v>
      </c>
      <c r="K81" s="218" t="s">
        <v>437</v>
      </c>
      <c r="L81" s="220" t="s">
        <v>504</v>
      </c>
      <c r="M81" s="221">
        <v>2000000</v>
      </c>
      <c r="N81" s="136" t="str">
        <f t="shared" si="3"/>
        <v>Trần Thị Tư</v>
      </c>
    </row>
    <row r="82" spans="1:14" s="136" customFormat="1" ht="24" customHeight="1" x14ac:dyDescent="0.25">
      <c r="A82" s="153">
        <v>79</v>
      </c>
      <c r="B82" s="153" t="s">
        <v>733</v>
      </c>
      <c r="C82" s="160" t="s">
        <v>512</v>
      </c>
      <c r="D82" s="153" t="s">
        <v>432</v>
      </c>
      <c r="E82" s="153">
        <v>1961</v>
      </c>
      <c r="H82" s="218">
        <v>79</v>
      </c>
      <c r="I82" s="220" t="s">
        <v>512</v>
      </c>
      <c r="J82" s="219">
        <f t="shared" si="2"/>
        <v>1961</v>
      </c>
      <c r="K82" s="218" t="s">
        <v>432</v>
      </c>
      <c r="L82" s="220" t="s">
        <v>504</v>
      </c>
      <c r="M82" s="221">
        <v>2000000</v>
      </c>
      <c r="N82" s="136" t="str">
        <f t="shared" si="3"/>
        <v>Nguyễn Bách Thọ</v>
      </c>
    </row>
    <row r="83" spans="1:14" s="136" customFormat="1" ht="24" customHeight="1" x14ac:dyDescent="0.25">
      <c r="A83" s="153">
        <v>80</v>
      </c>
      <c r="B83" s="153" t="s">
        <v>734</v>
      </c>
      <c r="C83" s="160" t="s">
        <v>513</v>
      </c>
      <c r="D83" s="153" t="s">
        <v>437</v>
      </c>
      <c r="E83" s="153">
        <v>1958</v>
      </c>
      <c r="H83" s="218">
        <v>80</v>
      </c>
      <c r="I83" s="220" t="s">
        <v>513</v>
      </c>
      <c r="J83" s="219">
        <f t="shared" si="2"/>
        <v>1958</v>
      </c>
      <c r="K83" s="218" t="s">
        <v>437</v>
      </c>
      <c r="L83" s="220" t="s">
        <v>504</v>
      </c>
      <c r="M83" s="221">
        <v>2000000</v>
      </c>
      <c r="N83" s="136" t="str">
        <f t="shared" si="3"/>
        <v>Lê Thị Hồng Hải</v>
      </c>
    </row>
    <row r="84" spans="1:14" s="137" customFormat="1" ht="24" customHeight="1" x14ac:dyDescent="0.25">
      <c r="A84" s="222" t="s">
        <v>414</v>
      </c>
      <c r="B84" s="223"/>
      <c r="C84" s="223"/>
      <c r="D84" s="223"/>
      <c r="E84" s="223"/>
      <c r="M84" s="215"/>
    </row>
  </sheetData>
  <autoFilter ref="A3:E84" xr:uid="{00000000-0001-0000-0100-000000000000}"/>
  <mergeCells count="6">
    <mergeCell ref="A84:E84"/>
    <mergeCell ref="A1:A2"/>
    <mergeCell ref="B1:B2"/>
    <mergeCell ref="C1:C2"/>
    <mergeCell ref="D1:D2"/>
    <mergeCell ref="E1:E2"/>
  </mergeCells>
  <conditionalFormatting sqref="C1:C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3"/>
  <sheetViews>
    <sheetView topLeftCell="A201" zoomScale="78" zoomScaleNormal="78" workbookViewId="0">
      <selection activeCell="C217" sqref="C217:C220"/>
    </sheetView>
  </sheetViews>
  <sheetFormatPr defaultColWidth="9.140625" defaultRowHeight="15.75" x14ac:dyDescent="0.25"/>
  <cols>
    <col min="1" max="1" width="6.42578125" style="9" bestFit="1" customWidth="1"/>
    <col min="2" max="2" width="13.42578125" style="18" customWidth="1"/>
    <col min="3" max="3" width="64.5703125" style="9" customWidth="1"/>
    <col min="4" max="4" width="45.140625" style="9" customWidth="1"/>
    <col min="5" max="5" width="18.140625" style="19" customWidth="1"/>
    <col min="6" max="6" width="28.42578125" style="20" customWidth="1"/>
    <col min="7" max="7" width="19.5703125" style="9" customWidth="1"/>
    <col min="8" max="8" width="9.85546875" style="9" bestFit="1" customWidth="1"/>
    <col min="9" max="16384" width="9.140625" style="9"/>
  </cols>
  <sheetData>
    <row r="1" spans="1:11" s="5" customFormat="1" ht="16.5" x14ac:dyDescent="0.25">
      <c r="A1" s="22"/>
      <c r="B1" s="22"/>
      <c r="C1" s="22"/>
      <c r="D1" s="272" t="s">
        <v>313</v>
      </c>
      <c r="E1" s="272"/>
      <c r="F1" s="272"/>
    </row>
    <row r="2" spans="1:11" s="3" customFormat="1" ht="16.5" x14ac:dyDescent="0.25">
      <c r="A2" s="24"/>
      <c r="B2" s="24"/>
      <c r="C2" s="24"/>
      <c r="D2" s="273"/>
      <c r="E2" s="273"/>
      <c r="F2" s="273"/>
    </row>
    <row r="3" spans="1:11" s="3" customFormat="1" ht="16.5" x14ac:dyDescent="0.25">
      <c r="A3" s="24"/>
      <c r="B3" s="24"/>
      <c r="C3" s="24"/>
      <c r="D3" s="273"/>
      <c r="E3" s="273"/>
      <c r="F3" s="273"/>
    </row>
    <row r="4" spans="1:11" s="3" customFormat="1" ht="16.5" x14ac:dyDescent="0.25">
      <c r="A4" s="24"/>
      <c r="B4" s="24"/>
      <c r="C4" s="24"/>
      <c r="D4" s="273"/>
      <c r="E4" s="273"/>
      <c r="F4" s="273"/>
    </row>
    <row r="5" spans="1:11" s="3" customFormat="1" ht="16.5" x14ac:dyDescent="0.25">
      <c r="A5" s="24"/>
      <c r="B5" s="24"/>
      <c r="C5" s="24"/>
      <c r="D5" s="273"/>
      <c r="E5" s="273"/>
      <c r="F5" s="273"/>
    </row>
    <row r="6" spans="1:11" s="3" customFormat="1" ht="16.5" x14ac:dyDescent="0.25">
      <c r="A6" s="23"/>
      <c r="B6" s="25"/>
      <c r="C6" s="25"/>
      <c r="D6" s="25"/>
      <c r="E6" s="26"/>
      <c r="F6" s="23"/>
    </row>
    <row r="7" spans="1:11" s="3" customFormat="1" ht="18.75" x14ac:dyDescent="0.25">
      <c r="A7" s="274" t="s">
        <v>2</v>
      </c>
      <c r="B7" s="274"/>
      <c r="C7" s="274"/>
      <c r="D7" s="274"/>
      <c r="E7" s="274"/>
      <c r="F7" s="274"/>
      <c r="G7" s="6"/>
      <c r="H7" s="6"/>
      <c r="I7" s="6"/>
      <c r="J7" s="6"/>
      <c r="K7" s="6"/>
    </row>
    <row r="8" spans="1:11" s="3" customFormat="1" ht="16.5" x14ac:dyDescent="0.25">
      <c r="A8" s="27"/>
      <c r="B8" s="27"/>
      <c r="C8" s="27"/>
      <c r="D8" s="27"/>
      <c r="E8" s="27"/>
      <c r="F8" s="27"/>
      <c r="G8" s="6"/>
      <c r="H8" s="6"/>
      <c r="I8" s="6"/>
      <c r="J8" s="6"/>
      <c r="K8" s="6"/>
    </row>
    <row r="9" spans="1:11" s="3" customFormat="1" ht="16.5" x14ac:dyDescent="0.25">
      <c r="A9" s="28"/>
      <c r="B9" s="280" t="s">
        <v>39</v>
      </c>
      <c r="C9" s="280"/>
      <c r="D9" s="280"/>
      <c r="E9" s="280"/>
      <c r="F9" s="280"/>
      <c r="G9" s="7"/>
      <c r="H9" s="7"/>
      <c r="I9" s="7"/>
      <c r="J9" s="7"/>
    </row>
    <row r="10" spans="1:11" s="3" customFormat="1" x14ac:dyDescent="0.25">
      <c r="A10" s="281" t="s">
        <v>40</v>
      </c>
      <c r="B10" s="282"/>
      <c r="C10" s="282"/>
      <c r="D10" s="282"/>
      <c r="E10" s="282"/>
      <c r="F10" s="283"/>
      <c r="G10" s="8"/>
      <c r="H10" s="8"/>
      <c r="I10" s="8"/>
      <c r="J10" s="8"/>
      <c r="K10" s="8"/>
    </row>
    <row r="11" spans="1:11" s="3" customFormat="1" x14ac:dyDescent="0.25">
      <c r="A11" s="284"/>
      <c r="B11" s="285"/>
      <c r="C11" s="285"/>
      <c r="D11" s="285"/>
      <c r="E11" s="285"/>
      <c r="F11" s="286"/>
      <c r="G11" s="21"/>
      <c r="H11" s="21"/>
      <c r="I11" s="21"/>
      <c r="J11" s="21"/>
      <c r="K11" s="21"/>
    </row>
    <row r="12" spans="1:11" ht="16.5" x14ac:dyDescent="0.25">
      <c r="A12" s="29"/>
      <c r="B12" s="30"/>
      <c r="C12" s="29"/>
      <c r="D12" s="29"/>
      <c r="E12" s="31"/>
      <c r="F12" s="32"/>
    </row>
    <row r="13" spans="1:11" ht="16.5" x14ac:dyDescent="0.25">
      <c r="A13" s="33" t="s">
        <v>260</v>
      </c>
      <c r="B13" s="278" t="s">
        <v>3</v>
      </c>
      <c r="C13" s="278"/>
      <c r="D13" s="33" t="s">
        <v>4</v>
      </c>
      <c r="E13" s="34" t="s">
        <v>5</v>
      </c>
      <c r="F13" s="35" t="s">
        <v>0</v>
      </c>
      <c r="G13" s="10"/>
    </row>
    <row r="14" spans="1:11" ht="49.5" x14ac:dyDescent="0.25">
      <c r="A14" s="287">
        <v>1</v>
      </c>
      <c r="B14" s="230" t="s">
        <v>1</v>
      </c>
      <c r="C14" s="287" t="s">
        <v>328</v>
      </c>
      <c r="D14" s="36" t="s">
        <v>6</v>
      </c>
      <c r="E14" s="267">
        <v>200000</v>
      </c>
      <c r="F14" s="290"/>
      <c r="G14" s="11"/>
    </row>
    <row r="15" spans="1:11" ht="49.5" x14ac:dyDescent="0.25">
      <c r="A15" s="288"/>
      <c r="B15" s="251"/>
      <c r="C15" s="288"/>
      <c r="D15" s="36" t="s">
        <v>7</v>
      </c>
      <c r="E15" s="268"/>
      <c r="F15" s="291"/>
      <c r="G15" s="11"/>
    </row>
    <row r="16" spans="1:11" ht="33" x14ac:dyDescent="0.25">
      <c r="A16" s="288"/>
      <c r="B16" s="251"/>
      <c r="C16" s="288"/>
      <c r="D16" s="36" t="s">
        <v>8</v>
      </c>
      <c r="E16" s="268"/>
      <c r="F16" s="291"/>
      <c r="G16" s="11"/>
    </row>
    <row r="17" spans="1:7" ht="33" x14ac:dyDescent="0.25">
      <c r="A17" s="288"/>
      <c r="B17" s="251"/>
      <c r="C17" s="288"/>
      <c r="D17" s="36" t="s">
        <v>9</v>
      </c>
      <c r="E17" s="268"/>
      <c r="F17" s="291"/>
      <c r="G17" s="12"/>
    </row>
    <row r="18" spans="1:7" ht="33" x14ac:dyDescent="0.25">
      <c r="A18" s="288"/>
      <c r="B18" s="251"/>
      <c r="C18" s="288"/>
      <c r="D18" s="36" t="s">
        <v>413</v>
      </c>
      <c r="E18" s="268"/>
      <c r="F18" s="291"/>
      <c r="G18" s="12"/>
    </row>
    <row r="19" spans="1:7" ht="16.5" x14ac:dyDescent="0.25">
      <c r="A19" s="289"/>
      <c r="B19" s="231"/>
      <c r="C19" s="289"/>
      <c r="D19" s="36" t="s">
        <v>23</v>
      </c>
      <c r="E19" s="269"/>
      <c r="F19" s="292"/>
      <c r="G19" s="12"/>
    </row>
    <row r="20" spans="1:7" ht="33" x14ac:dyDescent="0.25">
      <c r="A20" s="38">
        <v>2</v>
      </c>
      <c r="B20" s="39" t="s">
        <v>10</v>
      </c>
      <c r="C20" s="37" t="s">
        <v>11</v>
      </c>
      <c r="D20" s="118" t="s">
        <v>335</v>
      </c>
      <c r="E20" s="40">
        <v>102000</v>
      </c>
      <c r="F20" s="41"/>
      <c r="G20" s="12"/>
    </row>
    <row r="21" spans="1:7" ht="49.5" x14ac:dyDescent="0.25">
      <c r="A21" s="38">
        <v>3</v>
      </c>
      <c r="B21" s="39" t="s">
        <v>13</v>
      </c>
      <c r="C21" s="37" t="s">
        <v>14</v>
      </c>
      <c r="D21" s="37" t="s">
        <v>15</v>
      </c>
      <c r="E21" s="40">
        <v>59000</v>
      </c>
      <c r="F21" s="41"/>
      <c r="G21" s="12"/>
    </row>
    <row r="22" spans="1:7" ht="66" x14ac:dyDescent="0.25">
      <c r="A22" s="38">
        <v>4</v>
      </c>
      <c r="B22" s="39" t="s">
        <v>16</v>
      </c>
      <c r="C22" s="37" t="s">
        <v>17</v>
      </c>
      <c r="D22" s="37" t="s">
        <v>18</v>
      </c>
      <c r="E22" s="40">
        <v>75000</v>
      </c>
      <c r="F22" s="41"/>
      <c r="G22" s="12"/>
    </row>
    <row r="23" spans="1:7" ht="49.5" x14ac:dyDescent="0.25">
      <c r="A23" s="38">
        <v>5</v>
      </c>
      <c r="B23" s="39" t="s">
        <v>19</v>
      </c>
      <c r="C23" s="37" t="s">
        <v>20</v>
      </c>
      <c r="D23" s="37" t="s">
        <v>21</v>
      </c>
      <c r="E23" s="40">
        <v>27000</v>
      </c>
      <c r="F23" s="41"/>
      <c r="G23" s="12"/>
    </row>
    <row r="24" spans="1:7" ht="33" x14ac:dyDescent="0.25">
      <c r="A24" s="38">
        <v>6</v>
      </c>
      <c r="B24" s="271" t="s">
        <v>41</v>
      </c>
      <c r="C24" s="42" t="s">
        <v>42</v>
      </c>
      <c r="D24" s="42" t="s">
        <v>43</v>
      </c>
      <c r="E24" s="277">
        <v>60000</v>
      </c>
      <c r="F24" s="235" t="s">
        <v>383</v>
      </c>
      <c r="G24" s="12"/>
    </row>
    <row r="25" spans="1:7" ht="33" x14ac:dyDescent="0.25">
      <c r="A25" s="38">
        <v>7</v>
      </c>
      <c r="B25" s="271"/>
      <c r="C25" s="42" t="s">
        <v>44</v>
      </c>
      <c r="D25" s="42" t="s">
        <v>43</v>
      </c>
      <c r="E25" s="277"/>
      <c r="F25" s="236"/>
      <c r="G25" s="12"/>
    </row>
    <row r="26" spans="1:7" ht="49.5" x14ac:dyDescent="0.25">
      <c r="A26" s="38">
        <v>8</v>
      </c>
      <c r="B26" s="39" t="s">
        <v>45</v>
      </c>
      <c r="C26" s="37" t="s">
        <v>46</v>
      </c>
      <c r="D26" s="43" t="s">
        <v>47</v>
      </c>
      <c r="E26" s="44">
        <v>41000</v>
      </c>
      <c r="F26" s="41"/>
      <c r="G26" s="12"/>
    </row>
    <row r="27" spans="1:7" ht="16.5" x14ac:dyDescent="0.25">
      <c r="A27" s="38">
        <v>9</v>
      </c>
      <c r="B27" s="85"/>
      <c r="C27" s="45" t="s">
        <v>24</v>
      </c>
      <c r="D27" s="46" t="s">
        <v>25</v>
      </c>
      <c r="E27" s="47" t="s">
        <v>26</v>
      </c>
      <c r="F27" s="41"/>
      <c r="G27" s="12"/>
    </row>
    <row r="28" spans="1:7" ht="16.5" x14ac:dyDescent="0.25">
      <c r="A28" s="275" t="s">
        <v>27</v>
      </c>
      <c r="B28" s="279"/>
      <c r="C28" s="279"/>
      <c r="D28" s="276"/>
      <c r="E28" s="34">
        <f>SUM(E14:E27)</f>
        <v>564000</v>
      </c>
      <c r="F28" s="48"/>
      <c r="G28" s="12"/>
    </row>
    <row r="29" spans="1:7" ht="16.5" x14ac:dyDescent="0.25">
      <c r="A29" s="49"/>
      <c r="B29" s="50"/>
      <c r="C29" s="51"/>
      <c r="D29" s="51"/>
      <c r="E29" s="52"/>
      <c r="F29" s="53"/>
      <c r="G29" s="12"/>
    </row>
    <row r="30" spans="1:7" s="14" customFormat="1" ht="16.5" x14ac:dyDescent="0.25">
      <c r="A30" s="54" t="s">
        <v>48</v>
      </c>
      <c r="B30" s="55"/>
      <c r="C30" s="55"/>
      <c r="D30" s="55"/>
      <c r="E30" s="56"/>
      <c r="F30" s="57"/>
      <c r="G30" s="13"/>
    </row>
    <row r="31" spans="1:7" ht="16.5" x14ac:dyDescent="0.25">
      <c r="A31" s="58"/>
      <c r="B31" s="59"/>
      <c r="C31" s="60"/>
      <c r="D31" s="60"/>
      <c r="E31" s="61"/>
      <c r="F31" s="62"/>
      <c r="G31" s="12"/>
    </row>
    <row r="32" spans="1:7" ht="16.5" x14ac:dyDescent="0.25">
      <c r="A32" s="63" t="s">
        <v>260</v>
      </c>
      <c r="B32" s="275" t="s">
        <v>3</v>
      </c>
      <c r="C32" s="276"/>
      <c r="D32" s="63" t="s">
        <v>4</v>
      </c>
      <c r="E32" s="64" t="s">
        <v>5</v>
      </c>
      <c r="F32" s="35" t="s">
        <v>0</v>
      </c>
      <c r="G32" s="12"/>
    </row>
    <row r="33" spans="1:7" ht="16.5" x14ac:dyDescent="0.25">
      <c r="A33" s="65" t="s">
        <v>210</v>
      </c>
      <c r="B33" s="66"/>
      <c r="C33" s="67"/>
      <c r="D33" s="68"/>
      <c r="E33" s="69"/>
      <c r="F33" s="70"/>
      <c r="G33" s="12"/>
    </row>
    <row r="34" spans="1:7" ht="33" x14ac:dyDescent="0.25">
      <c r="A34" s="38">
        <v>1</v>
      </c>
      <c r="B34" s="39" t="s">
        <v>49</v>
      </c>
      <c r="C34" s="37" t="s">
        <v>50</v>
      </c>
      <c r="D34" s="37" t="s">
        <v>51</v>
      </c>
      <c r="E34" s="71">
        <v>169000</v>
      </c>
      <c r="F34" s="41"/>
      <c r="G34" s="12"/>
    </row>
    <row r="35" spans="1:7" ht="33" x14ac:dyDescent="0.25">
      <c r="A35" s="38">
        <v>2</v>
      </c>
      <c r="B35" s="39" t="s">
        <v>52</v>
      </c>
      <c r="C35" s="37" t="s">
        <v>53</v>
      </c>
      <c r="D35" s="43" t="s">
        <v>54</v>
      </c>
      <c r="E35" s="71">
        <v>41000</v>
      </c>
      <c r="F35" s="41"/>
      <c r="G35" s="12"/>
    </row>
    <row r="36" spans="1:7" ht="66" x14ac:dyDescent="0.25">
      <c r="A36" s="38">
        <v>3</v>
      </c>
      <c r="B36" s="39" t="s">
        <v>55</v>
      </c>
      <c r="C36" s="42" t="s">
        <v>56</v>
      </c>
      <c r="D36" s="42" t="s">
        <v>57</v>
      </c>
      <c r="E36" s="72">
        <v>41000</v>
      </c>
      <c r="F36" s="41"/>
      <c r="G36" s="12"/>
    </row>
    <row r="37" spans="1:7" ht="33" x14ac:dyDescent="0.25">
      <c r="A37" s="38">
        <v>4</v>
      </c>
      <c r="B37" s="39" t="s">
        <v>58</v>
      </c>
      <c r="C37" s="42" t="s">
        <v>59</v>
      </c>
      <c r="D37" s="42" t="s">
        <v>60</v>
      </c>
      <c r="E37" s="72">
        <v>47000</v>
      </c>
      <c r="F37" s="41"/>
      <c r="G37" s="12"/>
    </row>
    <row r="38" spans="1:7" ht="49.5" x14ac:dyDescent="0.25">
      <c r="A38" s="38">
        <v>5</v>
      </c>
      <c r="B38" s="230" t="s">
        <v>45</v>
      </c>
      <c r="C38" s="42" t="s">
        <v>268</v>
      </c>
      <c r="D38" s="42" t="s">
        <v>269</v>
      </c>
      <c r="E38" s="72">
        <v>41000</v>
      </c>
      <c r="F38" s="120" t="s">
        <v>378</v>
      </c>
      <c r="G38" s="12"/>
    </row>
    <row r="39" spans="1:7" ht="33" x14ac:dyDescent="0.25">
      <c r="A39" s="38">
        <v>6</v>
      </c>
      <c r="B39" s="231"/>
      <c r="C39" s="42" t="s">
        <v>275</v>
      </c>
      <c r="D39" s="42" t="s">
        <v>276</v>
      </c>
      <c r="E39" s="72">
        <v>41000</v>
      </c>
      <c r="F39" s="120" t="s">
        <v>377</v>
      </c>
      <c r="G39" s="12"/>
    </row>
    <row r="40" spans="1:7" ht="33" x14ac:dyDescent="0.25">
      <c r="A40" s="38">
        <v>7</v>
      </c>
      <c r="B40" s="244" t="s">
        <v>61</v>
      </c>
      <c r="C40" s="42" t="s">
        <v>62</v>
      </c>
      <c r="D40" s="73" t="s">
        <v>63</v>
      </c>
      <c r="E40" s="72">
        <v>41000</v>
      </c>
      <c r="F40" s="232" t="s">
        <v>379</v>
      </c>
      <c r="G40" s="12"/>
    </row>
    <row r="41" spans="1:7" ht="33" x14ac:dyDescent="0.25">
      <c r="A41" s="38">
        <v>8</v>
      </c>
      <c r="B41" s="244"/>
      <c r="C41" s="42" t="s">
        <v>64</v>
      </c>
      <c r="D41" s="73" t="s">
        <v>65</v>
      </c>
      <c r="E41" s="72">
        <v>59000</v>
      </c>
      <c r="F41" s="233"/>
      <c r="G41" s="12"/>
    </row>
    <row r="42" spans="1:7" ht="33" x14ac:dyDescent="0.25">
      <c r="A42" s="38">
        <v>9</v>
      </c>
      <c r="B42" s="244"/>
      <c r="C42" s="42" t="s">
        <v>66</v>
      </c>
      <c r="D42" s="73" t="s">
        <v>67</v>
      </c>
      <c r="E42" s="72">
        <v>59000</v>
      </c>
      <c r="F42" s="233"/>
      <c r="G42" s="12"/>
    </row>
    <row r="43" spans="1:7" ht="16.5" x14ac:dyDescent="0.25">
      <c r="A43" s="38">
        <v>10</v>
      </c>
      <c r="B43" s="244"/>
      <c r="C43" s="42" t="s">
        <v>68</v>
      </c>
      <c r="D43" s="73" t="s">
        <v>69</v>
      </c>
      <c r="E43" s="72">
        <v>47000</v>
      </c>
      <c r="F43" s="233"/>
      <c r="G43" s="12"/>
    </row>
    <row r="44" spans="1:7" ht="16.5" x14ac:dyDescent="0.25">
      <c r="A44" s="38">
        <v>11</v>
      </c>
      <c r="B44" s="244"/>
      <c r="C44" s="42" t="s">
        <v>70</v>
      </c>
      <c r="D44" s="73" t="s">
        <v>71</v>
      </c>
      <c r="E44" s="72">
        <v>41000</v>
      </c>
      <c r="F44" s="234"/>
      <c r="G44" s="12"/>
    </row>
    <row r="45" spans="1:7" ht="16.5" x14ac:dyDescent="0.25">
      <c r="A45" s="38">
        <v>12</v>
      </c>
      <c r="B45" s="74" t="s">
        <v>128</v>
      </c>
      <c r="C45" s="36" t="s">
        <v>129</v>
      </c>
      <c r="D45" s="36" t="s">
        <v>130</v>
      </c>
      <c r="E45" s="75">
        <v>102000</v>
      </c>
      <c r="F45" s="41"/>
      <c r="G45" s="12"/>
    </row>
    <row r="46" spans="1:7" ht="16.5" x14ac:dyDescent="0.25">
      <c r="A46" s="38">
        <v>13</v>
      </c>
      <c r="B46" s="230" t="s">
        <v>278</v>
      </c>
      <c r="C46" s="36" t="s">
        <v>195</v>
      </c>
      <c r="D46" s="36" t="s">
        <v>196</v>
      </c>
      <c r="E46" s="75">
        <v>62000</v>
      </c>
      <c r="F46" s="232" t="s">
        <v>380</v>
      </c>
      <c r="G46" s="12"/>
    </row>
    <row r="47" spans="1:7" ht="16.5" x14ac:dyDescent="0.25">
      <c r="A47" s="38">
        <v>14</v>
      </c>
      <c r="B47" s="251"/>
      <c r="C47" s="36" t="s">
        <v>197</v>
      </c>
      <c r="D47" s="36" t="s">
        <v>198</v>
      </c>
      <c r="E47" s="75">
        <v>165000</v>
      </c>
      <c r="F47" s="233"/>
      <c r="G47" s="12"/>
    </row>
    <row r="48" spans="1:7" ht="16.5" x14ac:dyDescent="0.25">
      <c r="A48" s="38">
        <v>15</v>
      </c>
      <c r="B48" s="231"/>
      <c r="C48" s="36" t="s">
        <v>202</v>
      </c>
      <c r="D48" s="36" t="s">
        <v>203</v>
      </c>
      <c r="E48" s="75">
        <v>116000</v>
      </c>
      <c r="F48" s="234"/>
      <c r="G48" s="12"/>
    </row>
    <row r="49" spans="1:7" ht="16.5" x14ac:dyDescent="0.25">
      <c r="A49" s="38">
        <v>16</v>
      </c>
      <c r="B49" s="230" t="s">
        <v>273</v>
      </c>
      <c r="C49" s="36" t="s">
        <v>199</v>
      </c>
      <c r="D49" s="36" t="s">
        <v>200</v>
      </c>
      <c r="E49" s="75">
        <v>83000</v>
      </c>
      <c r="F49" s="41"/>
      <c r="G49" s="12"/>
    </row>
    <row r="50" spans="1:7" ht="33" x14ac:dyDescent="0.25">
      <c r="A50" s="38">
        <v>17</v>
      </c>
      <c r="B50" s="251"/>
      <c r="C50" s="36" t="s">
        <v>270</v>
      </c>
      <c r="D50" s="36" t="s">
        <v>200</v>
      </c>
      <c r="E50" s="75">
        <v>130000</v>
      </c>
      <c r="F50" s="232" t="s">
        <v>380</v>
      </c>
      <c r="G50" s="12"/>
    </row>
    <row r="51" spans="1:7" ht="16.5" x14ac:dyDescent="0.25">
      <c r="A51" s="38">
        <v>18</v>
      </c>
      <c r="B51" s="251"/>
      <c r="C51" s="36" t="s">
        <v>271</v>
      </c>
      <c r="D51" s="36" t="s">
        <v>200</v>
      </c>
      <c r="E51" s="75">
        <v>120000</v>
      </c>
      <c r="F51" s="233"/>
      <c r="G51" s="12"/>
    </row>
    <row r="52" spans="1:7" ht="16.5" x14ac:dyDescent="0.25">
      <c r="A52" s="38">
        <v>19</v>
      </c>
      <c r="B52" s="231"/>
      <c r="C52" s="36" t="s">
        <v>272</v>
      </c>
      <c r="D52" s="36" t="s">
        <v>201</v>
      </c>
      <c r="E52" s="75">
        <v>282000</v>
      </c>
      <c r="F52" s="234"/>
      <c r="G52" s="12"/>
    </row>
    <row r="53" spans="1:7" ht="16.5" x14ac:dyDescent="0.25">
      <c r="A53" s="38">
        <v>20</v>
      </c>
      <c r="B53" s="74" t="s">
        <v>375</v>
      </c>
      <c r="C53" s="36" t="s">
        <v>338</v>
      </c>
      <c r="D53" s="36" t="s">
        <v>194</v>
      </c>
      <c r="E53" s="75">
        <v>128000</v>
      </c>
      <c r="F53" s="41"/>
      <c r="G53" s="12"/>
    </row>
    <row r="54" spans="1:7" ht="16.5" x14ac:dyDescent="0.25">
      <c r="A54" s="38">
        <v>21</v>
      </c>
      <c r="B54" s="246" t="s">
        <v>131</v>
      </c>
      <c r="C54" s="36" t="s">
        <v>132</v>
      </c>
      <c r="D54" s="36" t="s">
        <v>133</v>
      </c>
      <c r="E54" s="75">
        <v>71000</v>
      </c>
      <c r="F54" s="235" t="s">
        <v>382</v>
      </c>
      <c r="G54" s="12"/>
    </row>
    <row r="55" spans="1:7" ht="16.5" x14ac:dyDescent="0.25">
      <c r="A55" s="38">
        <v>22</v>
      </c>
      <c r="B55" s="247"/>
      <c r="C55" s="36" t="s">
        <v>134</v>
      </c>
      <c r="D55" s="36" t="s">
        <v>135</v>
      </c>
      <c r="E55" s="71">
        <v>138000</v>
      </c>
      <c r="F55" s="236"/>
      <c r="G55" s="12"/>
    </row>
    <row r="56" spans="1:7" ht="16.5" x14ac:dyDescent="0.25">
      <c r="A56" s="38">
        <v>23</v>
      </c>
      <c r="B56" s="121" t="s">
        <v>391</v>
      </c>
      <c r="C56" s="36" t="s">
        <v>392</v>
      </c>
      <c r="D56" s="36" t="s">
        <v>393</v>
      </c>
      <c r="E56" s="71">
        <v>282000</v>
      </c>
      <c r="F56" s="122"/>
      <c r="G56" s="12"/>
    </row>
    <row r="57" spans="1:7" s="14" customFormat="1" ht="16.5" x14ac:dyDescent="0.25">
      <c r="A57" s="38">
        <v>24</v>
      </c>
      <c r="B57" s="245" t="s">
        <v>206</v>
      </c>
      <c r="C57" s="36" t="s">
        <v>162</v>
      </c>
      <c r="D57" s="36" t="s">
        <v>163</v>
      </c>
      <c r="E57" s="75">
        <v>30000</v>
      </c>
      <c r="F57" s="237" t="s">
        <v>384</v>
      </c>
      <c r="G57" s="13"/>
    </row>
    <row r="58" spans="1:7" s="14" customFormat="1" ht="16.5" x14ac:dyDescent="0.25">
      <c r="A58" s="38">
        <v>25</v>
      </c>
      <c r="B58" s="245"/>
      <c r="C58" s="36" t="s">
        <v>279</v>
      </c>
      <c r="D58" s="36" t="s">
        <v>163</v>
      </c>
      <c r="E58" s="75">
        <v>20000</v>
      </c>
      <c r="F58" s="238"/>
      <c r="G58" s="13"/>
    </row>
    <row r="59" spans="1:7" ht="16.5" x14ac:dyDescent="0.25">
      <c r="A59" s="227" t="s">
        <v>209</v>
      </c>
      <c r="B59" s="228"/>
      <c r="C59" s="228"/>
      <c r="D59" s="229"/>
      <c r="E59" s="69"/>
      <c r="F59" s="70"/>
      <c r="G59" s="12"/>
    </row>
    <row r="60" spans="1:7" s="14" customFormat="1" ht="33" x14ac:dyDescent="0.25">
      <c r="A60" s="38">
        <v>26</v>
      </c>
      <c r="B60" s="239" t="s">
        <v>261</v>
      </c>
      <c r="C60" s="76" t="s">
        <v>72</v>
      </c>
      <c r="D60" s="77" t="s">
        <v>73</v>
      </c>
      <c r="E60" s="78">
        <v>174000</v>
      </c>
      <c r="F60" s="41"/>
      <c r="G60" s="13"/>
    </row>
    <row r="61" spans="1:7" s="14" customFormat="1" ht="33" x14ac:dyDescent="0.25">
      <c r="A61" s="38">
        <v>27</v>
      </c>
      <c r="B61" s="240"/>
      <c r="C61" s="76" t="s">
        <v>84</v>
      </c>
      <c r="D61" s="77" t="s">
        <v>85</v>
      </c>
      <c r="E61" s="117">
        <v>231000</v>
      </c>
      <c r="F61" s="41"/>
      <c r="G61" s="13"/>
    </row>
    <row r="62" spans="1:7" s="14" customFormat="1" ht="33" x14ac:dyDescent="0.25">
      <c r="A62" s="38">
        <v>28</v>
      </c>
      <c r="B62" s="240"/>
      <c r="C62" s="76" t="s">
        <v>86</v>
      </c>
      <c r="D62" s="77" t="s">
        <v>87</v>
      </c>
      <c r="E62" s="78">
        <v>732000</v>
      </c>
      <c r="F62" s="41"/>
      <c r="G62" s="13"/>
    </row>
    <row r="63" spans="1:7" s="14" customFormat="1" ht="33" x14ac:dyDescent="0.25">
      <c r="A63" s="38">
        <v>29</v>
      </c>
      <c r="B63" s="240"/>
      <c r="C63" s="76" t="s">
        <v>80</v>
      </c>
      <c r="D63" s="77" t="s">
        <v>280</v>
      </c>
      <c r="E63" s="79">
        <v>121000</v>
      </c>
      <c r="F63" s="41"/>
      <c r="G63" s="13"/>
    </row>
    <row r="64" spans="1:7" s="14" customFormat="1" ht="33" x14ac:dyDescent="0.25">
      <c r="A64" s="38">
        <v>30</v>
      </c>
      <c r="B64" s="240"/>
      <c r="C64" s="76" t="s">
        <v>94</v>
      </c>
      <c r="D64" s="77" t="s">
        <v>95</v>
      </c>
      <c r="E64" s="78">
        <v>192000</v>
      </c>
      <c r="F64" s="41"/>
      <c r="G64" s="13"/>
    </row>
    <row r="65" spans="1:7" s="14" customFormat="1" ht="33" x14ac:dyDescent="0.25">
      <c r="A65" s="38">
        <v>31</v>
      </c>
      <c r="B65" s="240"/>
      <c r="C65" s="76" t="s">
        <v>81</v>
      </c>
      <c r="D65" s="77" t="s">
        <v>82</v>
      </c>
      <c r="E65" s="78">
        <v>173000</v>
      </c>
      <c r="F65" s="41"/>
      <c r="G65" s="13"/>
    </row>
    <row r="66" spans="1:7" s="14" customFormat="1" ht="33" x14ac:dyDescent="0.25">
      <c r="A66" s="38">
        <v>32</v>
      </c>
      <c r="B66" s="240"/>
      <c r="C66" s="76" t="s">
        <v>83</v>
      </c>
      <c r="D66" s="77" t="s">
        <v>282</v>
      </c>
      <c r="E66" s="117">
        <v>231000</v>
      </c>
      <c r="F66" s="120" t="s">
        <v>397</v>
      </c>
      <c r="G66" s="13"/>
    </row>
    <row r="67" spans="1:7" s="14" customFormat="1" ht="16.5" x14ac:dyDescent="0.25">
      <c r="A67" s="38">
        <v>33</v>
      </c>
      <c r="B67" s="240"/>
      <c r="C67" s="80" t="s">
        <v>235</v>
      </c>
      <c r="D67" s="81" t="s">
        <v>236</v>
      </c>
      <c r="E67" s="82">
        <v>500000</v>
      </c>
      <c r="F67" s="41"/>
      <c r="G67" s="13"/>
    </row>
    <row r="68" spans="1:7" s="14" customFormat="1" ht="33" x14ac:dyDescent="0.25">
      <c r="A68" s="38">
        <v>34</v>
      </c>
      <c r="B68" s="240"/>
      <c r="C68" s="76" t="s">
        <v>74</v>
      </c>
      <c r="D68" s="77" t="s">
        <v>281</v>
      </c>
      <c r="E68" s="78">
        <v>290000</v>
      </c>
      <c r="F68" s="41" t="s">
        <v>75</v>
      </c>
      <c r="G68" s="12"/>
    </row>
    <row r="69" spans="1:7" s="14" customFormat="1" ht="33" x14ac:dyDescent="0.25">
      <c r="A69" s="38">
        <v>35</v>
      </c>
      <c r="B69" s="240"/>
      <c r="C69" s="76" t="s">
        <v>76</v>
      </c>
      <c r="D69" s="77" t="s">
        <v>77</v>
      </c>
      <c r="E69" s="78">
        <v>231000</v>
      </c>
      <c r="F69" s="41"/>
      <c r="G69" s="13"/>
    </row>
    <row r="70" spans="1:7" s="14" customFormat="1" ht="33" x14ac:dyDescent="0.25">
      <c r="A70" s="38">
        <v>36</v>
      </c>
      <c r="B70" s="240"/>
      <c r="C70" s="76" t="s">
        <v>78</v>
      </c>
      <c r="D70" s="77" t="s">
        <v>79</v>
      </c>
      <c r="E70" s="78">
        <v>616000</v>
      </c>
      <c r="F70" s="41"/>
      <c r="G70" s="13"/>
    </row>
    <row r="71" spans="1:7" s="14" customFormat="1" ht="33" x14ac:dyDescent="0.25">
      <c r="A71" s="38">
        <v>37</v>
      </c>
      <c r="B71" s="240"/>
      <c r="C71" s="76" t="s">
        <v>88</v>
      </c>
      <c r="D71" s="77" t="s">
        <v>89</v>
      </c>
      <c r="E71" s="117">
        <v>231000</v>
      </c>
      <c r="F71" s="41"/>
      <c r="G71" s="13"/>
    </row>
    <row r="72" spans="1:7" s="14" customFormat="1" ht="16.5" x14ac:dyDescent="0.25">
      <c r="A72" s="38">
        <v>38</v>
      </c>
      <c r="B72" s="241"/>
      <c r="C72" s="76" t="s">
        <v>96</v>
      </c>
      <c r="D72" s="77" t="s">
        <v>97</v>
      </c>
      <c r="E72" s="78">
        <v>412000</v>
      </c>
      <c r="F72" s="41"/>
      <c r="G72" s="13"/>
    </row>
    <row r="73" spans="1:7" s="14" customFormat="1" ht="33" x14ac:dyDescent="0.25">
      <c r="A73" s="38">
        <v>39</v>
      </c>
      <c r="B73" s="239" t="s">
        <v>91</v>
      </c>
      <c r="C73" s="76" t="s">
        <v>90</v>
      </c>
      <c r="D73" s="248" t="s">
        <v>398</v>
      </c>
      <c r="E73" s="78">
        <v>137000</v>
      </c>
      <c r="F73" s="232" t="s">
        <v>381</v>
      </c>
      <c r="G73" s="13"/>
    </row>
    <row r="74" spans="1:7" s="14" customFormat="1" ht="33" x14ac:dyDescent="0.25">
      <c r="A74" s="38">
        <v>40</v>
      </c>
      <c r="B74" s="240"/>
      <c r="C74" s="76" t="s">
        <v>92</v>
      </c>
      <c r="D74" s="249"/>
      <c r="E74" s="78">
        <v>137000</v>
      </c>
      <c r="F74" s="233"/>
      <c r="G74" s="13"/>
    </row>
    <row r="75" spans="1:7" s="14" customFormat="1" ht="16.5" x14ac:dyDescent="0.25">
      <c r="A75" s="38">
        <v>41</v>
      </c>
      <c r="B75" s="241"/>
      <c r="C75" s="76" t="s">
        <v>93</v>
      </c>
      <c r="D75" s="250"/>
      <c r="E75" s="78">
        <v>208000</v>
      </c>
      <c r="F75" s="234"/>
      <c r="G75" s="13"/>
    </row>
    <row r="76" spans="1:7" s="14" customFormat="1" ht="16.5" x14ac:dyDescent="0.25">
      <c r="A76" s="38">
        <v>42</v>
      </c>
      <c r="B76" s="239" t="s">
        <v>399</v>
      </c>
      <c r="C76" s="76" t="s">
        <v>400</v>
      </c>
      <c r="D76" s="242" t="s">
        <v>402</v>
      </c>
      <c r="E76" s="78">
        <v>215000</v>
      </c>
      <c r="F76" s="114"/>
      <c r="G76" s="13"/>
    </row>
    <row r="77" spans="1:7" s="14" customFormat="1" ht="16.5" x14ac:dyDescent="0.25">
      <c r="A77" s="38">
        <v>43</v>
      </c>
      <c r="B77" s="240"/>
      <c r="C77" s="76" t="s">
        <v>401</v>
      </c>
      <c r="D77" s="243"/>
      <c r="E77" s="78">
        <v>323000</v>
      </c>
      <c r="F77" s="114"/>
      <c r="G77" s="13"/>
    </row>
    <row r="78" spans="1:7" s="14" customFormat="1" ht="99" x14ac:dyDescent="0.25">
      <c r="A78" s="38">
        <v>44</v>
      </c>
      <c r="B78" s="240"/>
      <c r="C78" s="76" t="s">
        <v>404</v>
      </c>
      <c r="D78" s="123" t="s">
        <v>403</v>
      </c>
      <c r="E78" s="78">
        <v>269000</v>
      </c>
      <c r="F78" s="114"/>
      <c r="G78" s="13"/>
    </row>
    <row r="79" spans="1:7" s="14" customFormat="1" ht="82.5" x14ac:dyDescent="0.25">
      <c r="A79" s="38">
        <v>45</v>
      </c>
      <c r="B79" s="241"/>
      <c r="C79" s="76" t="s">
        <v>405</v>
      </c>
      <c r="D79" s="123" t="s">
        <v>406</v>
      </c>
      <c r="E79" s="78">
        <v>588000</v>
      </c>
      <c r="F79" s="114"/>
      <c r="G79" s="13"/>
    </row>
    <row r="80" spans="1:7" s="14" customFormat="1" ht="16.5" x14ac:dyDescent="0.25">
      <c r="A80" s="227" t="s">
        <v>208</v>
      </c>
      <c r="B80" s="228"/>
      <c r="C80" s="228"/>
      <c r="D80" s="229"/>
      <c r="E80" s="69"/>
      <c r="F80" s="70"/>
      <c r="G80" s="13"/>
    </row>
    <row r="81" spans="1:7" ht="49.5" x14ac:dyDescent="0.25">
      <c r="A81" s="38">
        <v>46</v>
      </c>
      <c r="B81" s="244" t="s">
        <v>98</v>
      </c>
      <c r="C81" s="36" t="s">
        <v>99</v>
      </c>
      <c r="D81" s="36" t="s">
        <v>100</v>
      </c>
      <c r="E81" s="75">
        <v>123000</v>
      </c>
      <c r="F81" s="41"/>
      <c r="G81" s="12"/>
    </row>
    <row r="82" spans="1:7" ht="33" x14ac:dyDescent="0.25">
      <c r="A82" s="38">
        <v>47</v>
      </c>
      <c r="B82" s="244"/>
      <c r="C82" s="36" t="s">
        <v>101</v>
      </c>
      <c r="D82" s="36" t="s">
        <v>102</v>
      </c>
      <c r="E82" s="75">
        <v>66000</v>
      </c>
      <c r="F82" s="41"/>
      <c r="G82" s="12"/>
    </row>
    <row r="83" spans="1:7" ht="115.5" x14ac:dyDescent="0.25">
      <c r="A83" s="38">
        <v>48</v>
      </c>
      <c r="B83" s="244"/>
      <c r="C83" s="36" t="s">
        <v>103</v>
      </c>
      <c r="D83" s="36" t="s">
        <v>104</v>
      </c>
      <c r="E83" s="75">
        <v>139000</v>
      </c>
      <c r="F83" s="41" t="s">
        <v>105</v>
      </c>
      <c r="G83" s="12"/>
    </row>
    <row r="84" spans="1:7" ht="115.5" x14ac:dyDescent="0.25">
      <c r="A84" s="38">
        <v>49</v>
      </c>
      <c r="B84" s="244"/>
      <c r="C84" s="36" t="s">
        <v>106</v>
      </c>
      <c r="D84" s="36" t="s">
        <v>107</v>
      </c>
      <c r="E84" s="75">
        <v>66000</v>
      </c>
      <c r="F84" s="41" t="s">
        <v>105</v>
      </c>
      <c r="G84" s="12"/>
    </row>
    <row r="85" spans="1:7" ht="148.5" x14ac:dyDescent="0.25">
      <c r="A85" s="38">
        <v>50</v>
      </c>
      <c r="B85" s="244"/>
      <c r="C85" s="36" t="s">
        <v>407</v>
      </c>
      <c r="D85" s="36" t="s">
        <v>408</v>
      </c>
      <c r="E85" s="75">
        <v>212000</v>
      </c>
      <c r="F85" s="41"/>
      <c r="G85" s="12"/>
    </row>
    <row r="86" spans="1:7" ht="33" x14ac:dyDescent="0.25">
      <c r="A86" s="38">
        <v>51</v>
      </c>
      <c r="B86" s="244"/>
      <c r="C86" s="36" t="s">
        <v>108</v>
      </c>
      <c r="D86" s="36" t="s">
        <v>109</v>
      </c>
      <c r="E86" s="75">
        <v>868000</v>
      </c>
      <c r="F86" s="120" t="s">
        <v>110</v>
      </c>
      <c r="G86" s="12"/>
    </row>
    <row r="87" spans="1:7" ht="49.5" x14ac:dyDescent="0.25">
      <c r="A87" s="38">
        <v>52</v>
      </c>
      <c r="B87" s="244"/>
      <c r="C87" s="36" t="s">
        <v>111</v>
      </c>
      <c r="D87" s="36" t="s">
        <v>112</v>
      </c>
      <c r="E87" s="75">
        <v>139000</v>
      </c>
      <c r="F87" s="120" t="s">
        <v>113</v>
      </c>
      <c r="G87" s="12"/>
    </row>
    <row r="88" spans="1:7" ht="49.5" x14ac:dyDescent="0.25">
      <c r="A88" s="38">
        <v>53</v>
      </c>
      <c r="B88" s="244"/>
      <c r="C88" s="36" t="s">
        <v>114</v>
      </c>
      <c r="D88" s="36" t="s">
        <v>115</v>
      </c>
      <c r="E88" s="75">
        <v>72000</v>
      </c>
      <c r="F88" s="120" t="s">
        <v>116</v>
      </c>
      <c r="G88" s="12"/>
    </row>
    <row r="89" spans="1:7" ht="33" x14ac:dyDescent="0.25">
      <c r="A89" s="38">
        <v>54</v>
      </c>
      <c r="B89" s="244" t="s">
        <v>117</v>
      </c>
      <c r="C89" s="36" t="s">
        <v>118</v>
      </c>
      <c r="D89" s="36" t="s">
        <v>119</v>
      </c>
      <c r="E89" s="75">
        <v>174000</v>
      </c>
      <c r="F89" s="41"/>
      <c r="G89" s="12"/>
    </row>
    <row r="90" spans="1:7" ht="33" x14ac:dyDescent="0.25">
      <c r="A90" s="38">
        <v>55</v>
      </c>
      <c r="B90" s="244"/>
      <c r="C90" s="36" t="s">
        <v>120</v>
      </c>
      <c r="D90" s="36" t="s">
        <v>121</v>
      </c>
      <c r="E90" s="75">
        <v>88000</v>
      </c>
      <c r="F90" s="41"/>
      <c r="G90" s="12"/>
    </row>
    <row r="91" spans="1:7" ht="33" x14ac:dyDescent="0.25">
      <c r="A91" s="38">
        <v>56</v>
      </c>
      <c r="B91" s="246" t="s">
        <v>122</v>
      </c>
      <c r="C91" s="36" t="s">
        <v>123</v>
      </c>
      <c r="D91" s="36" t="s">
        <v>124</v>
      </c>
      <c r="E91" s="71">
        <v>168000</v>
      </c>
      <c r="F91" s="41"/>
      <c r="G91" s="12"/>
    </row>
    <row r="92" spans="1:7" ht="33" x14ac:dyDescent="0.25">
      <c r="A92" s="38">
        <v>57</v>
      </c>
      <c r="B92" s="254"/>
      <c r="C92" s="36" t="s">
        <v>390</v>
      </c>
      <c r="D92" s="36" t="s">
        <v>125</v>
      </c>
      <c r="E92" s="71">
        <v>168000</v>
      </c>
      <c r="F92" s="41"/>
      <c r="G92" s="12"/>
    </row>
    <row r="93" spans="1:7" ht="16.5" x14ac:dyDescent="0.25">
      <c r="A93" s="38">
        <v>58</v>
      </c>
      <c r="B93" s="247"/>
      <c r="C93" s="36" t="s">
        <v>126</v>
      </c>
      <c r="D93" s="36" t="s">
        <v>127</v>
      </c>
      <c r="E93" s="71">
        <v>253000</v>
      </c>
      <c r="F93" s="41"/>
      <c r="G93" s="12"/>
    </row>
    <row r="94" spans="1:7" ht="16.5" x14ac:dyDescent="0.25">
      <c r="A94" s="227" t="s">
        <v>262</v>
      </c>
      <c r="B94" s="228"/>
      <c r="C94" s="228"/>
      <c r="D94" s="229"/>
      <c r="E94" s="83"/>
      <c r="F94" s="70"/>
      <c r="G94" s="12"/>
    </row>
    <row r="95" spans="1:7" ht="33" x14ac:dyDescent="0.25">
      <c r="A95" s="38">
        <v>59</v>
      </c>
      <c r="B95" s="246" t="s">
        <v>241</v>
      </c>
      <c r="C95" s="36" t="s">
        <v>237</v>
      </c>
      <c r="D95" s="36" t="s">
        <v>238</v>
      </c>
      <c r="E95" s="71">
        <v>250000</v>
      </c>
      <c r="F95" s="41"/>
      <c r="G95" s="12"/>
    </row>
    <row r="96" spans="1:7" ht="49.5" x14ac:dyDescent="0.25">
      <c r="A96" s="38">
        <v>60</v>
      </c>
      <c r="B96" s="247"/>
      <c r="C96" s="36" t="s">
        <v>240</v>
      </c>
      <c r="D96" s="36" t="s">
        <v>239</v>
      </c>
      <c r="E96" s="71">
        <v>399000</v>
      </c>
      <c r="F96" s="41"/>
      <c r="G96" s="12"/>
    </row>
    <row r="97" spans="1:7" ht="16.5" x14ac:dyDescent="0.25">
      <c r="A97" s="38">
        <v>61</v>
      </c>
      <c r="B97" s="246" t="s">
        <v>244</v>
      </c>
      <c r="C97" s="36" t="s">
        <v>242</v>
      </c>
      <c r="D97" s="36"/>
      <c r="E97" s="71">
        <v>2500000</v>
      </c>
      <c r="F97" s="41"/>
      <c r="G97" s="12"/>
    </row>
    <row r="98" spans="1:7" ht="16.5" x14ac:dyDescent="0.25">
      <c r="A98" s="38">
        <v>62</v>
      </c>
      <c r="B98" s="247"/>
      <c r="C98" s="36" t="s">
        <v>243</v>
      </c>
      <c r="D98" s="36"/>
      <c r="E98" s="71">
        <v>2200000</v>
      </c>
      <c r="F98" s="41"/>
      <c r="G98" s="12"/>
    </row>
    <row r="99" spans="1:7" ht="82.5" x14ac:dyDescent="0.25">
      <c r="A99" s="38">
        <v>63</v>
      </c>
      <c r="B99" s="113" t="s">
        <v>312</v>
      </c>
      <c r="C99" s="36" t="s">
        <v>376</v>
      </c>
      <c r="D99" s="36"/>
      <c r="E99" s="71">
        <v>250000</v>
      </c>
      <c r="F99" s="41" t="s">
        <v>337</v>
      </c>
      <c r="G99" s="12"/>
    </row>
    <row r="100" spans="1:7" ht="16.5" x14ac:dyDescent="0.25">
      <c r="A100" s="38">
        <v>64</v>
      </c>
      <c r="B100" s="246" t="s">
        <v>259</v>
      </c>
      <c r="C100" s="36" t="s">
        <v>245</v>
      </c>
      <c r="D100" s="36"/>
      <c r="E100" s="71">
        <v>275000</v>
      </c>
      <c r="F100" s="41"/>
      <c r="G100" s="12"/>
    </row>
    <row r="101" spans="1:7" ht="16.5" x14ac:dyDescent="0.25">
      <c r="A101" s="38">
        <v>65</v>
      </c>
      <c r="B101" s="254"/>
      <c r="C101" s="36" t="s">
        <v>246</v>
      </c>
      <c r="D101" s="36"/>
      <c r="E101" s="71">
        <v>187000</v>
      </c>
      <c r="F101" s="41"/>
      <c r="G101" s="12"/>
    </row>
    <row r="102" spans="1:7" ht="16.5" x14ac:dyDescent="0.25">
      <c r="A102" s="38">
        <v>66</v>
      </c>
      <c r="B102" s="254"/>
      <c r="C102" s="36" t="s">
        <v>247</v>
      </c>
      <c r="D102" s="36"/>
      <c r="E102" s="71">
        <v>187000</v>
      </c>
      <c r="F102" s="41"/>
      <c r="G102" s="12"/>
    </row>
    <row r="103" spans="1:7" ht="16.5" x14ac:dyDescent="0.25">
      <c r="A103" s="38">
        <v>67</v>
      </c>
      <c r="B103" s="254"/>
      <c r="C103" s="36" t="s">
        <v>248</v>
      </c>
      <c r="D103" s="36"/>
      <c r="E103" s="71">
        <v>189000</v>
      </c>
      <c r="F103" s="41"/>
      <c r="G103" s="12"/>
    </row>
    <row r="104" spans="1:7" ht="16.5" x14ac:dyDescent="0.25">
      <c r="A104" s="38">
        <v>68</v>
      </c>
      <c r="B104" s="254"/>
      <c r="C104" s="36" t="s">
        <v>249</v>
      </c>
      <c r="D104" s="36"/>
      <c r="E104" s="71">
        <v>150000</v>
      </c>
      <c r="F104" s="41"/>
      <c r="G104" s="12"/>
    </row>
    <row r="105" spans="1:7" ht="16.5" x14ac:dyDescent="0.25">
      <c r="A105" s="38">
        <v>69</v>
      </c>
      <c r="B105" s="254"/>
      <c r="C105" s="36" t="s">
        <v>250</v>
      </c>
      <c r="D105" s="36"/>
      <c r="E105" s="71">
        <v>189000</v>
      </c>
      <c r="F105" s="41"/>
      <c r="G105" s="12"/>
    </row>
    <row r="106" spans="1:7" ht="16.5" x14ac:dyDescent="0.25">
      <c r="A106" s="38">
        <v>70</v>
      </c>
      <c r="B106" s="254"/>
      <c r="C106" s="36" t="s">
        <v>251</v>
      </c>
      <c r="D106" s="36"/>
      <c r="E106" s="71">
        <v>189000</v>
      </c>
      <c r="F106" s="41"/>
      <c r="G106" s="12"/>
    </row>
    <row r="107" spans="1:7" ht="16.5" x14ac:dyDescent="0.25">
      <c r="A107" s="38">
        <v>71</v>
      </c>
      <c r="B107" s="254"/>
      <c r="C107" s="36" t="s">
        <v>252</v>
      </c>
      <c r="D107" s="36"/>
      <c r="E107" s="71">
        <v>187000</v>
      </c>
      <c r="F107" s="41"/>
      <c r="G107" s="12"/>
    </row>
    <row r="108" spans="1:7" ht="16.5" x14ac:dyDescent="0.25">
      <c r="A108" s="38">
        <v>72</v>
      </c>
      <c r="B108" s="254"/>
      <c r="C108" s="36" t="s">
        <v>253</v>
      </c>
      <c r="D108" s="36"/>
      <c r="E108" s="71">
        <v>201000</v>
      </c>
      <c r="F108" s="41"/>
      <c r="G108" s="12"/>
    </row>
    <row r="109" spans="1:7" ht="16.5" x14ac:dyDescent="0.25">
      <c r="A109" s="38">
        <v>73</v>
      </c>
      <c r="B109" s="254"/>
      <c r="C109" s="36" t="s">
        <v>254</v>
      </c>
      <c r="D109" s="36"/>
      <c r="E109" s="71">
        <v>187000</v>
      </c>
      <c r="F109" s="41"/>
      <c r="G109" s="12"/>
    </row>
    <row r="110" spans="1:7" ht="16.5" x14ac:dyDescent="0.25">
      <c r="A110" s="38">
        <v>74</v>
      </c>
      <c r="B110" s="254"/>
      <c r="C110" s="36" t="s">
        <v>255</v>
      </c>
      <c r="D110" s="36"/>
      <c r="E110" s="71">
        <v>187000</v>
      </c>
      <c r="F110" s="41"/>
      <c r="G110" s="12"/>
    </row>
    <row r="111" spans="1:7" ht="16.5" x14ac:dyDescent="0.25">
      <c r="A111" s="38">
        <v>75</v>
      </c>
      <c r="B111" s="254"/>
      <c r="C111" s="36" t="s">
        <v>256</v>
      </c>
      <c r="D111" s="36"/>
      <c r="E111" s="71">
        <v>132000</v>
      </c>
      <c r="F111" s="41"/>
      <c r="G111" s="12"/>
    </row>
    <row r="112" spans="1:7" ht="16.5" x14ac:dyDescent="0.25">
      <c r="A112" s="38">
        <v>76</v>
      </c>
      <c r="B112" s="254"/>
      <c r="C112" s="36" t="s">
        <v>257</v>
      </c>
      <c r="D112" s="36"/>
      <c r="E112" s="71">
        <v>187000</v>
      </c>
      <c r="F112" s="41"/>
      <c r="G112" s="12"/>
    </row>
    <row r="113" spans="1:7" ht="16.5" x14ac:dyDescent="0.25">
      <c r="A113" s="38">
        <v>77</v>
      </c>
      <c r="B113" s="247"/>
      <c r="C113" s="36" t="s">
        <v>258</v>
      </c>
      <c r="D113" s="36"/>
      <c r="E113" s="71">
        <v>1073000</v>
      </c>
      <c r="F113" s="41"/>
      <c r="G113" s="12"/>
    </row>
    <row r="114" spans="1:7" ht="16.5" x14ac:dyDescent="0.25">
      <c r="A114" s="227" t="s">
        <v>227</v>
      </c>
      <c r="B114" s="228"/>
      <c r="C114" s="228"/>
      <c r="D114" s="229"/>
      <c r="E114" s="69"/>
      <c r="F114" s="70"/>
      <c r="G114" s="12"/>
    </row>
    <row r="115" spans="1:7" ht="49.5" x14ac:dyDescent="0.25">
      <c r="A115" s="38">
        <v>78</v>
      </c>
      <c r="B115" s="74" t="s">
        <v>232</v>
      </c>
      <c r="C115" s="36" t="s">
        <v>233</v>
      </c>
      <c r="D115" s="36" t="s">
        <v>228</v>
      </c>
      <c r="E115" s="71">
        <v>50000</v>
      </c>
      <c r="F115" s="41"/>
      <c r="G115" s="12"/>
    </row>
    <row r="116" spans="1:7" ht="49.5" x14ac:dyDescent="0.25">
      <c r="A116" s="38">
        <v>79</v>
      </c>
      <c r="B116" s="74" t="s">
        <v>231</v>
      </c>
      <c r="C116" s="36" t="s">
        <v>229</v>
      </c>
      <c r="D116" s="36" t="s">
        <v>230</v>
      </c>
      <c r="E116" s="71">
        <v>108000</v>
      </c>
      <c r="F116" s="41"/>
      <c r="G116" s="12"/>
    </row>
    <row r="117" spans="1:7" ht="16.5" x14ac:dyDescent="0.25">
      <c r="A117" s="255" t="s">
        <v>263</v>
      </c>
      <c r="B117" s="255"/>
      <c r="C117" s="255"/>
      <c r="D117" s="255"/>
      <c r="E117" s="84"/>
      <c r="F117" s="70"/>
      <c r="G117" s="12"/>
    </row>
    <row r="118" spans="1:7" ht="49.5" x14ac:dyDescent="0.25">
      <c r="A118" s="38">
        <v>80</v>
      </c>
      <c r="B118" s="261" t="s">
        <v>205</v>
      </c>
      <c r="C118" s="37" t="s">
        <v>325</v>
      </c>
      <c r="D118" s="37" t="s">
        <v>12</v>
      </c>
      <c r="E118" s="115">
        <v>230000</v>
      </c>
      <c r="F118" s="41"/>
      <c r="G118" s="12"/>
    </row>
    <row r="119" spans="1:7" ht="33" x14ac:dyDescent="0.25">
      <c r="A119" s="38">
        <v>81</v>
      </c>
      <c r="B119" s="262"/>
      <c r="C119" s="37" t="s">
        <v>35</v>
      </c>
      <c r="D119" s="37" t="s">
        <v>36</v>
      </c>
      <c r="E119" s="115">
        <v>220000</v>
      </c>
      <c r="F119" s="41"/>
      <c r="G119" s="12"/>
    </row>
    <row r="120" spans="1:7" ht="33" x14ac:dyDescent="0.25">
      <c r="A120" s="38">
        <v>82</v>
      </c>
      <c r="B120" s="262"/>
      <c r="C120" s="37" t="s">
        <v>326</v>
      </c>
      <c r="D120" s="118" t="s">
        <v>330</v>
      </c>
      <c r="E120" s="115">
        <v>230000</v>
      </c>
      <c r="F120" s="41"/>
      <c r="G120" s="12"/>
    </row>
    <row r="121" spans="1:7" ht="33" x14ac:dyDescent="0.25">
      <c r="A121" s="256">
        <v>83</v>
      </c>
      <c r="B121" s="262"/>
      <c r="C121" s="36" t="s">
        <v>409</v>
      </c>
      <c r="D121" s="36"/>
      <c r="E121" s="75">
        <v>250000</v>
      </c>
      <c r="F121" s="41"/>
      <c r="G121" s="12"/>
    </row>
    <row r="122" spans="1:7" ht="16.5" x14ac:dyDescent="0.25">
      <c r="A122" s="257"/>
      <c r="B122" s="262"/>
      <c r="C122" s="36" t="s">
        <v>410</v>
      </c>
      <c r="D122" s="36"/>
      <c r="E122" s="75">
        <v>375000</v>
      </c>
      <c r="F122" s="41"/>
      <c r="G122" s="12"/>
    </row>
    <row r="123" spans="1:7" ht="16.5" x14ac:dyDescent="0.25">
      <c r="A123" s="258"/>
      <c r="B123" s="262"/>
      <c r="C123" s="36" t="s">
        <v>411</v>
      </c>
      <c r="D123" s="36"/>
      <c r="E123" s="75">
        <v>500000</v>
      </c>
      <c r="F123" s="41"/>
      <c r="G123" s="12"/>
    </row>
    <row r="124" spans="1:7" ht="33" x14ac:dyDescent="0.25">
      <c r="A124" s="38">
        <v>84</v>
      </c>
      <c r="B124" s="262"/>
      <c r="C124" s="37" t="s">
        <v>412</v>
      </c>
      <c r="D124" s="37" t="s">
        <v>138</v>
      </c>
      <c r="E124" s="71">
        <v>700000</v>
      </c>
      <c r="F124" s="41"/>
      <c r="G124" s="12"/>
    </row>
    <row r="125" spans="1:7" ht="33" x14ac:dyDescent="0.25">
      <c r="A125" s="38">
        <v>85</v>
      </c>
      <c r="B125" s="262"/>
      <c r="C125" s="37" t="s">
        <v>139</v>
      </c>
      <c r="D125" s="118" t="s">
        <v>331</v>
      </c>
      <c r="E125" s="71">
        <v>770000</v>
      </c>
      <c r="F125" s="41"/>
      <c r="G125" s="12"/>
    </row>
    <row r="126" spans="1:7" ht="33" x14ac:dyDescent="0.25">
      <c r="A126" s="38">
        <v>86</v>
      </c>
      <c r="B126" s="263"/>
      <c r="C126" s="37" t="s">
        <v>140</v>
      </c>
      <c r="D126" s="37" t="s">
        <v>141</v>
      </c>
      <c r="E126" s="71">
        <v>249000</v>
      </c>
      <c r="F126" s="41"/>
      <c r="G126" s="12"/>
    </row>
    <row r="127" spans="1:7" ht="33" x14ac:dyDescent="0.25">
      <c r="A127" s="38">
        <v>87</v>
      </c>
      <c r="B127" s="230" t="s">
        <v>283</v>
      </c>
      <c r="C127" s="36" t="s">
        <v>142</v>
      </c>
      <c r="D127" s="36" t="s">
        <v>143</v>
      </c>
      <c r="E127" s="75">
        <v>157000</v>
      </c>
      <c r="F127" s="41"/>
      <c r="G127" s="12"/>
    </row>
    <row r="128" spans="1:7" ht="33" x14ac:dyDescent="0.25">
      <c r="A128" s="38">
        <v>88</v>
      </c>
      <c r="B128" s="251"/>
      <c r="C128" s="36" t="s">
        <v>144</v>
      </c>
      <c r="D128" s="36" t="s">
        <v>145</v>
      </c>
      <c r="E128" s="75">
        <v>157000</v>
      </c>
      <c r="F128" s="41"/>
      <c r="G128" s="12"/>
    </row>
    <row r="129" spans="1:8" ht="16.5" x14ac:dyDescent="0.25">
      <c r="A129" s="38">
        <v>89</v>
      </c>
      <c r="B129" s="251"/>
      <c r="C129" s="36" t="s">
        <v>394</v>
      </c>
      <c r="D129" s="36" t="s">
        <v>395</v>
      </c>
      <c r="E129" s="75">
        <v>143000</v>
      </c>
      <c r="F129" s="41"/>
      <c r="G129" s="12"/>
    </row>
    <row r="130" spans="1:8" ht="16.5" x14ac:dyDescent="0.25">
      <c r="A130" s="38">
        <v>90</v>
      </c>
      <c r="B130" s="251"/>
      <c r="C130" s="36" t="s">
        <v>396</v>
      </c>
      <c r="D130" s="36" t="s">
        <v>395</v>
      </c>
      <c r="E130" s="75">
        <v>185000</v>
      </c>
      <c r="F130" s="41"/>
      <c r="G130" s="12"/>
    </row>
    <row r="131" spans="1:8" ht="49.5" x14ac:dyDescent="0.25">
      <c r="A131" s="38">
        <v>91</v>
      </c>
      <c r="B131" s="251"/>
      <c r="C131" s="36" t="s">
        <v>371</v>
      </c>
      <c r="D131" s="36" t="s">
        <v>372</v>
      </c>
      <c r="E131" s="75">
        <v>1200000</v>
      </c>
      <c r="F131" s="120"/>
      <c r="G131" s="12"/>
    </row>
    <row r="132" spans="1:8" ht="16.5" x14ac:dyDescent="0.25">
      <c r="A132" s="38">
        <v>92</v>
      </c>
      <c r="B132" s="231"/>
      <c r="C132" s="36" t="s">
        <v>146</v>
      </c>
      <c r="D132" s="36" t="s">
        <v>147</v>
      </c>
      <c r="E132" s="75"/>
      <c r="F132" s="41"/>
      <c r="G132" s="12"/>
    </row>
    <row r="133" spans="1:8" ht="33" x14ac:dyDescent="0.25">
      <c r="A133" s="38">
        <v>93</v>
      </c>
      <c r="B133" s="251" t="s">
        <v>284</v>
      </c>
      <c r="C133" s="36" t="s">
        <v>150</v>
      </c>
      <c r="D133" s="36" t="s">
        <v>151</v>
      </c>
      <c r="E133" s="75"/>
      <c r="F133" s="41"/>
      <c r="G133" s="12"/>
    </row>
    <row r="134" spans="1:8" ht="33" x14ac:dyDescent="0.25">
      <c r="A134" s="38">
        <v>94</v>
      </c>
      <c r="B134" s="251"/>
      <c r="C134" s="36" t="s">
        <v>332</v>
      </c>
      <c r="D134" s="118" t="s">
        <v>333</v>
      </c>
      <c r="E134" s="75">
        <v>847000</v>
      </c>
      <c r="F134" s="41"/>
      <c r="G134" s="12"/>
    </row>
    <row r="135" spans="1:8" ht="16.5" x14ac:dyDescent="0.25">
      <c r="A135" s="38">
        <v>95</v>
      </c>
      <c r="B135" s="251"/>
      <c r="C135" s="36" t="s">
        <v>152</v>
      </c>
      <c r="D135" s="36" t="s">
        <v>153</v>
      </c>
      <c r="E135" s="71">
        <v>847000</v>
      </c>
      <c r="F135" s="41"/>
      <c r="G135" s="12"/>
    </row>
    <row r="136" spans="1:8" ht="33" x14ac:dyDescent="0.25">
      <c r="A136" s="38">
        <v>96</v>
      </c>
      <c r="B136" s="251"/>
      <c r="C136" s="36" t="s">
        <v>154</v>
      </c>
      <c r="D136" s="36" t="s">
        <v>155</v>
      </c>
      <c r="E136" s="71">
        <v>2178000</v>
      </c>
      <c r="F136" s="41"/>
      <c r="G136" s="12"/>
    </row>
    <row r="137" spans="1:8" ht="33" x14ac:dyDescent="0.25">
      <c r="A137" s="38">
        <v>97</v>
      </c>
      <c r="B137" s="251"/>
      <c r="C137" s="36" t="s">
        <v>156</v>
      </c>
      <c r="D137" s="36" t="s">
        <v>157</v>
      </c>
      <c r="E137" s="71">
        <v>847000</v>
      </c>
      <c r="F137" s="41"/>
      <c r="G137" s="12"/>
    </row>
    <row r="138" spans="1:8" ht="33" x14ac:dyDescent="0.25">
      <c r="A138" s="38">
        <v>98</v>
      </c>
      <c r="B138" s="251"/>
      <c r="C138" s="36" t="s">
        <v>158</v>
      </c>
      <c r="D138" s="118" t="s">
        <v>334</v>
      </c>
      <c r="E138" s="71">
        <v>1700000</v>
      </c>
      <c r="F138" s="41"/>
      <c r="G138" s="12"/>
    </row>
    <row r="139" spans="1:8" ht="33" x14ac:dyDescent="0.25">
      <c r="A139" s="38">
        <v>99</v>
      </c>
      <c r="B139" s="251"/>
      <c r="C139" s="36" t="s">
        <v>159</v>
      </c>
      <c r="D139" s="36" t="s">
        <v>147</v>
      </c>
      <c r="E139" s="71"/>
      <c r="F139" s="41"/>
      <c r="G139" s="12"/>
    </row>
    <row r="140" spans="1:8" ht="33" x14ac:dyDescent="0.25">
      <c r="A140" s="38">
        <v>100</v>
      </c>
      <c r="B140" s="271" t="s">
        <v>305</v>
      </c>
      <c r="C140" s="36" t="s">
        <v>343</v>
      </c>
      <c r="D140" s="36" t="s">
        <v>285</v>
      </c>
      <c r="E140" s="116">
        <v>3420000</v>
      </c>
      <c r="F140" s="41"/>
      <c r="G140" s="252" t="s">
        <v>336</v>
      </c>
      <c r="H140" s="253"/>
    </row>
    <row r="141" spans="1:8" ht="33" x14ac:dyDescent="0.25">
      <c r="A141" s="38">
        <v>101</v>
      </c>
      <c r="B141" s="271"/>
      <c r="C141" s="36" t="s">
        <v>344</v>
      </c>
      <c r="D141" s="36" t="s">
        <v>286</v>
      </c>
      <c r="E141" s="116">
        <v>3420000</v>
      </c>
      <c r="F141" s="41"/>
      <c r="G141" s="12"/>
    </row>
    <row r="142" spans="1:8" ht="49.5" x14ac:dyDescent="0.25">
      <c r="A142" s="38">
        <v>102</v>
      </c>
      <c r="B142" s="271"/>
      <c r="C142" s="36" t="s">
        <v>345</v>
      </c>
      <c r="D142" s="36" t="s">
        <v>310</v>
      </c>
      <c r="E142" s="116">
        <v>3420000</v>
      </c>
      <c r="F142" s="41"/>
      <c r="G142" s="252" t="s">
        <v>336</v>
      </c>
      <c r="H142" s="253"/>
    </row>
    <row r="143" spans="1:8" ht="49.5" x14ac:dyDescent="0.25">
      <c r="A143" s="38">
        <v>103</v>
      </c>
      <c r="B143" s="271"/>
      <c r="C143" s="36" t="s">
        <v>346</v>
      </c>
      <c r="D143" s="36" t="s">
        <v>311</v>
      </c>
      <c r="E143" s="116">
        <v>3420000</v>
      </c>
      <c r="F143" s="41"/>
      <c r="G143" s="12"/>
    </row>
    <row r="144" spans="1:8" ht="33" x14ac:dyDescent="0.25">
      <c r="A144" s="38">
        <v>104</v>
      </c>
      <c r="B144" s="271"/>
      <c r="C144" s="36" t="s">
        <v>347</v>
      </c>
      <c r="D144" s="36" t="s">
        <v>287</v>
      </c>
      <c r="E144" s="116">
        <v>3420000</v>
      </c>
      <c r="F144" s="41"/>
      <c r="G144" s="12"/>
    </row>
    <row r="145" spans="1:7" ht="33" x14ac:dyDescent="0.25">
      <c r="A145" s="38">
        <v>105</v>
      </c>
      <c r="B145" s="271"/>
      <c r="C145" s="118" t="s">
        <v>374</v>
      </c>
      <c r="D145" s="36" t="s">
        <v>288</v>
      </c>
      <c r="E145" s="116">
        <v>5730000</v>
      </c>
      <c r="F145" s="41"/>
      <c r="G145" s="12"/>
    </row>
    <row r="146" spans="1:7" ht="33" x14ac:dyDescent="0.25">
      <c r="A146" s="38">
        <v>106</v>
      </c>
      <c r="B146" s="271"/>
      <c r="C146" s="36" t="s">
        <v>348</v>
      </c>
      <c r="D146" s="36" t="s">
        <v>289</v>
      </c>
      <c r="E146" s="116">
        <v>3420000</v>
      </c>
      <c r="F146" s="41"/>
      <c r="G146" s="12"/>
    </row>
    <row r="147" spans="1:7" ht="33" x14ac:dyDescent="0.25">
      <c r="A147" s="38">
        <v>107</v>
      </c>
      <c r="B147" s="271"/>
      <c r="C147" s="36" t="s">
        <v>349</v>
      </c>
      <c r="D147" s="36" t="s">
        <v>289</v>
      </c>
      <c r="E147" s="116">
        <v>4530000</v>
      </c>
      <c r="F147" s="41"/>
      <c r="G147" s="12"/>
    </row>
    <row r="148" spans="1:7" ht="49.5" x14ac:dyDescent="0.25">
      <c r="A148" s="38">
        <v>108</v>
      </c>
      <c r="B148" s="271"/>
      <c r="C148" s="36" t="s">
        <v>350</v>
      </c>
      <c r="D148" s="36" t="s">
        <v>290</v>
      </c>
      <c r="E148" s="116">
        <v>3420000</v>
      </c>
      <c r="F148" s="41"/>
      <c r="G148" s="12"/>
    </row>
    <row r="149" spans="1:7" ht="33" x14ac:dyDescent="0.25">
      <c r="A149" s="38">
        <v>109</v>
      </c>
      <c r="B149" s="271"/>
      <c r="C149" s="118" t="s">
        <v>373</v>
      </c>
      <c r="D149" s="36" t="s">
        <v>291</v>
      </c>
      <c r="E149" s="116">
        <v>5515200</v>
      </c>
      <c r="F149" s="41"/>
      <c r="G149" s="12"/>
    </row>
    <row r="150" spans="1:7" ht="33" x14ac:dyDescent="0.25">
      <c r="A150" s="38">
        <v>110</v>
      </c>
      <c r="B150" s="271"/>
      <c r="C150" s="36" t="s">
        <v>351</v>
      </c>
      <c r="D150" s="36" t="s">
        <v>293</v>
      </c>
      <c r="E150" s="75">
        <v>2790000</v>
      </c>
      <c r="F150" s="119" t="s">
        <v>292</v>
      </c>
      <c r="G150" s="12"/>
    </row>
    <row r="151" spans="1:7" ht="49.5" x14ac:dyDescent="0.25">
      <c r="A151" s="38">
        <v>111</v>
      </c>
      <c r="B151" s="271"/>
      <c r="C151" s="36" t="s">
        <v>352</v>
      </c>
      <c r="D151" s="36" t="s">
        <v>294</v>
      </c>
      <c r="E151" s="116">
        <v>3078000</v>
      </c>
      <c r="F151" s="41"/>
      <c r="G151" s="12"/>
    </row>
    <row r="152" spans="1:7" ht="49.5" x14ac:dyDescent="0.25">
      <c r="A152" s="38">
        <v>112</v>
      </c>
      <c r="B152" s="271"/>
      <c r="C152" s="36" t="s">
        <v>353</v>
      </c>
      <c r="D152" s="36" t="s">
        <v>294</v>
      </c>
      <c r="E152" s="116">
        <v>4200000</v>
      </c>
      <c r="F152" s="41"/>
      <c r="G152" s="12"/>
    </row>
    <row r="153" spans="1:7" ht="33" x14ac:dyDescent="0.25">
      <c r="A153" s="38">
        <v>113</v>
      </c>
      <c r="B153" s="271"/>
      <c r="C153" s="36" t="s">
        <v>354</v>
      </c>
      <c r="D153" s="36" t="s">
        <v>295</v>
      </c>
      <c r="E153" s="116">
        <v>3078000</v>
      </c>
      <c r="F153" s="41"/>
      <c r="G153" s="12"/>
    </row>
    <row r="154" spans="1:7" ht="33" x14ac:dyDescent="0.25">
      <c r="A154" s="38">
        <v>114</v>
      </c>
      <c r="B154" s="271"/>
      <c r="C154" s="36" t="s">
        <v>355</v>
      </c>
      <c r="D154" s="36" t="s">
        <v>295</v>
      </c>
      <c r="E154" s="116">
        <v>4200000</v>
      </c>
      <c r="F154" s="41"/>
      <c r="G154" s="12"/>
    </row>
    <row r="155" spans="1:7" ht="49.5" x14ac:dyDescent="0.25">
      <c r="A155" s="38">
        <v>115</v>
      </c>
      <c r="B155" s="271"/>
      <c r="C155" s="36" t="s">
        <v>356</v>
      </c>
      <c r="D155" s="36" t="s">
        <v>296</v>
      </c>
      <c r="E155" s="116">
        <v>3078000</v>
      </c>
      <c r="F155" s="41"/>
      <c r="G155" s="12"/>
    </row>
    <row r="156" spans="1:7" ht="33" x14ac:dyDescent="0.25">
      <c r="A156" s="38">
        <v>116</v>
      </c>
      <c r="B156" s="271"/>
      <c r="C156" s="36" t="s">
        <v>357</v>
      </c>
      <c r="D156" s="36" t="s">
        <v>297</v>
      </c>
      <c r="E156" s="116">
        <v>3420000</v>
      </c>
      <c r="F156" s="41"/>
      <c r="G156" s="12"/>
    </row>
    <row r="157" spans="1:7" ht="33" x14ac:dyDescent="0.25">
      <c r="A157" s="38">
        <v>117</v>
      </c>
      <c r="B157" s="271"/>
      <c r="C157" s="36" t="s">
        <v>358</v>
      </c>
      <c r="D157" s="36" t="s">
        <v>298</v>
      </c>
      <c r="E157" s="116">
        <v>3420000</v>
      </c>
      <c r="F157" s="41"/>
      <c r="G157" s="12"/>
    </row>
    <row r="158" spans="1:7" ht="33" x14ac:dyDescent="0.25">
      <c r="A158" s="38">
        <v>118</v>
      </c>
      <c r="B158" s="271"/>
      <c r="C158" s="36" t="s">
        <v>359</v>
      </c>
      <c r="D158" s="36" t="s">
        <v>299</v>
      </c>
      <c r="E158" s="116">
        <v>3420000</v>
      </c>
      <c r="F158" s="41"/>
      <c r="G158" s="12"/>
    </row>
    <row r="159" spans="1:7" ht="33" x14ac:dyDescent="0.25">
      <c r="A159" s="38">
        <v>119</v>
      </c>
      <c r="B159" s="271"/>
      <c r="C159" s="36" t="s">
        <v>360</v>
      </c>
      <c r="D159" s="36" t="s">
        <v>306</v>
      </c>
      <c r="E159" s="116">
        <v>3420000</v>
      </c>
      <c r="F159" s="41"/>
      <c r="G159" s="12"/>
    </row>
    <row r="160" spans="1:7" ht="33" x14ac:dyDescent="0.25">
      <c r="A160" s="38">
        <v>120</v>
      </c>
      <c r="B160" s="271"/>
      <c r="C160" s="36" t="s">
        <v>361</v>
      </c>
      <c r="D160" s="36" t="s">
        <v>300</v>
      </c>
      <c r="E160" s="116">
        <v>7740000</v>
      </c>
      <c r="F160" s="41"/>
      <c r="G160" s="12"/>
    </row>
    <row r="161" spans="1:8" ht="33" x14ac:dyDescent="0.25">
      <c r="A161" s="38">
        <v>121</v>
      </c>
      <c r="B161" s="271"/>
      <c r="C161" s="36" t="s">
        <v>362</v>
      </c>
      <c r="D161" s="36" t="s">
        <v>307</v>
      </c>
      <c r="E161" s="116">
        <v>3420000</v>
      </c>
      <c r="F161" s="41"/>
      <c r="G161" s="12"/>
    </row>
    <row r="162" spans="1:8" ht="66" x14ac:dyDescent="0.25">
      <c r="A162" s="38">
        <v>122</v>
      </c>
      <c r="B162" s="271"/>
      <c r="C162" s="36" t="s">
        <v>363</v>
      </c>
      <c r="D162" s="36" t="s">
        <v>308</v>
      </c>
      <c r="E162" s="116">
        <v>4740000</v>
      </c>
      <c r="F162" s="41"/>
      <c r="G162" s="12"/>
    </row>
    <row r="163" spans="1:8" ht="33" x14ac:dyDescent="0.25">
      <c r="A163" s="38">
        <v>123</v>
      </c>
      <c r="B163" s="271"/>
      <c r="C163" s="36" t="s">
        <v>364</v>
      </c>
      <c r="D163" s="36" t="s">
        <v>309</v>
      </c>
      <c r="E163" s="75">
        <v>3720000</v>
      </c>
      <c r="F163" s="41"/>
      <c r="G163" s="12"/>
    </row>
    <row r="164" spans="1:8" ht="33" x14ac:dyDescent="0.25">
      <c r="A164" s="38">
        <v>124</v>
      </c>
      <c r="B164" s="271"/>
      <c r="C164" s="36" t="s">
        <v>365</v>
      </c>
      <c r="D164" s="36"/>
      <c r="E164" s="116">
        <v>6060000</v>
      </c>
      <c r="F164" s="41"/>
      <c r="G164" s="12"/>
    </row>
    <row r="165" spans="1:8" ht="33" x14ac:dyDescent="0.25">
      <c r="A165" s="38">
        <v>125</v>
      </c>
      <c r="B165" s="271"/>
      <c r="C165" s="36" t="s">
        <v>366</v>
      </c>
      <c r="D165" s="36"/>
      <c r="E165" s="116">
        <v>6060000</v>
      </c>
      <c r="F165" s="41"/>
      <c r="G165" s="12"/>
    </row>
    <row r="166" spans="1:8" ht="33" x14ac:dyDescent="0.25">
      <c r="A166" s="38">
        <v>126</v>
      </c>
      <c r="B166" s="271"/>
      <c r="C166" s="36" t="s">
        <v>367</v>
      </c>
      <c r="D166" s="36" t="s">
        <v>302</v>
      </c>
      <c r="E166" s="116">
        <v>5520000</v>
      </c>
      <c r="F166" s="41"/>
      <c r="G166" s="12"/>
    </row>
    <row r="167" spans="1:8" ht="33" x14ac:dyDescent="0.25">
      <c r="A167" s="38">
        <v>127</v>
      </c>
      <c r="B167" s="271"/>
      <c r="C167" s="36" t="s">
        <v>368</v>
      </c>
      <c r="D167" s="36" t="s">
        <v>303</v>
      </c>
      <c r="E167" s="116">
        <v>9930000</v>
      </c>
      <c r="F167" s="41"/>
      <c r="G167" s="12"/>
    </row>
    <row r="168" spans="1:8" ht="33" x14ac:dyDescent="0.25">
      <c r="A168" s="38">
        <v>128</v>
      </c>
      <c r="B168" s="271"/>
      <c r="C168" s="36" t="s">
        <v>369</v>
      </c>
      <c r="D168" s="36" t="s">
        <v>304</v>
      </c>
      <c r="E168" s="116">
        <v>7740000</v>
      </c>
      <c r="F168" s="41"/>
      <c r="G168" s="12"/>
    </row>
    <row r="169" spans="1:8" ht="33" x14ac:dyDescent="0.25">
      <c r="A169" s="38">
        <v>129</v>
      </c>
      <c r="B169" s="271"/>
      <c r="C169" s="36" t="s">
        <v>370</v>
      </c>
      <c r="D169" s="36" t="s">
        <v>301</v>
      </c>
      <c r="E169" s="116">
        <v>23160000</v>
      </c>
      <c r="F169" s="41"/>
      <c r="G169" s="12"/>
    </row>
    <row r="170" spans="1:8" ht="16.5" x14ac:dyDescent="0.25">
      <c r="A170" s="255" t="s">
        <v>207</v>
      </c>
      <c r="B170" s="255"/>
      <c r="C170" s="255"/>
      <c r="D170" s="255"/>
      <c r="E170" s="84"/>
      <c r="F170" s="70"/>
      <c r="G170" s="12"/>
    </row>
    <row r="171" spans="1:8" ht="16.5" x14ac:dyDescent="0.25">
      <c r="A171" s="38">
        <v>130</v>
      </c>
      <c r="B171" s="85"/>
      <c r="C171" s="36" t="s">
        <v>160</v>
      </c>
      <c r="D171" s="36" t="s">
        <v>161</v>
      </c>
      <c r="E171" s="75">
        <v>88000</v>
      </c>
      <c r="F171" s="41"/>
      <c r="G171" s="12"/>
    </row>
    <row r="172" spans="1:8" ht="33" x14ac:dyDescent="0.25">
      <c r="A172" s="38">
        <v>131</v>
      </c>
      <c r="B172" s="86"/>
      <c r="C172" s="37" t="s">
        <v>136</v>
      </c>
      <c r="D172" s="37" t="s">
        <v>137</v>
      </c>
      <c r="E172" s="115">
        <v>140000</v>
      </c>
      <c r="F172" s="41"/>
      <c r="G172" s="12"/>
    </row>
    <row r="173" spans="1:8" ht="33" x14ac:dyDescent="0.25">
      <c r="A173" s="38">
        <v>132</v>
      </c>
      <c r="B173" s="87"/>
      <c r="C173" s="88" t="s">
        <v>148</v>
      </c>
      <c r="D173" s="88" t="s">
        <v>149</v>
      </c>
      <c r="E173" s="89">
        <v>450000</v>
      </c>
      <c r="F173" s="41"/>
      <c r="G173" s="12"/>
      <c r="H173" s="12"/>
    </row>
    <row r="174" spans="1:8" s="15" customFormat="1" ht="49.5" x14ac:dyDescent="0.25">
      <c r="A174" s="38">
        <v>133</v>
      </c>
      <c r="B174" s="230" t="s">
        <v>204</v>
      </c>
      <c r="C174" s="36" t="s">
        <v>223</v>
      </c>
      <c r="D174" s="36" t="s">
        <v>224</v>
      </c>
      <c r="E174" s="75">
        <v>178000</v>
      </c>
      <c r="F174" s="41"/>
    </row>
    <row r="175" spans="1:8" s="15" customFormat="1" ht="33" x14ac:dyDescent="0.25">
      <c r="A175" s="38">
        <v>134</v>
      </c>
      <c r="B175" s="231"/>
      <c r="C175" s="36" t="s">
        <v>225</v>
      </c>
      <c r="D175" s="36" t="s">
        <v>226</v>
      </c>
      <c r="E175" s="75">
        <v>127000</v>
      </c>
      <c r="F175" s="41"/>
    </row>
    <row r="176" spans="1:8" s="16" customFormat="1" ht="16.5" x14ac:dyDescent="0.25">
      <c r="A176" s="227" t="s">
        <v>164</v>
      </c>
      <c r="B176" s="228"/>
      <c r="C176" s="228"/>
      <c r="D176" s="229"/>
      <c r="E176" s="65"/>
      <c r="F176" s="65"/>
    </row>
    <row r="177" spans="1:7" s="16" customFormat="1" ht="33" x14ac:dyDescent="0.25">
      <c r="A177" s="90">
        <v>135</v>
      </c>
      <c r="B177" s="91"/>
      <c r="C177" s="92" t="s">
        <v>165</v>
      </c>
      <c r="D177" s="92" t="s">
        <v>166</v>
      </c>
      <c r="E177" s="90">
        <v>71000</v>
      </c>
      <c r="F177" s="259" t="s">
        <v>385</v>
      </c>
    </row>
    <row r="178" spans="1:7" s="16" customFormat="1" ht="49.5" x14ac:dyDescent="0.25">
      <c r="A178" s="90">
        <v>136</v>
      </c>
      <c r="B178" s="91"/>
      <c r="C178" s="92" t="s">
        <v>167</v>
      </c>
      <c r="D178" s="92" t="s">
        <v>168</v>
      </c>
      <c r="E178" s="90">
        <v>86000</v>
      </c>
      <c r="F178" s="260"/>
    </row>
    <row r="179" spans="1:7" ht="16.5" x14ac:dyDescent="0.25">
      <c r="A179" s="255" t="s">
        <v>169</v>
      </c>
      <c r="B179" s="255"/>
      <c r="C179" s="255"/>
      <c r="D179" s="255"/>
      <c r="E179" s="84"/>
      <c r="F179" s="70"/>
      <c r="G179" s="12"/>
    </row>
    <row r="180" spans="1:7" ht="49.5" x14ac:dyDescent="0.25">
      <c r="A180" s="93">
        <v>137</v>
      </c>
      <c r="B180" s="39"/>
      <c r="C180" s="36" t="s">
        <v>170</v>
      </c>
      <c r="D180" s="36" t="s">
        <v>171</v>
      </c>
      <c r="E180" s="116">
        <v>1968000</v>
      </c>
      <c r="F180" s="265" t="s">
        <v>327</v>
      </c>
      <c r="G180" s="12"/>
    </row>
    <row r="181" spans="1:7" ht="33" x14ac:dyDescent="0.25">
      <c r="A181" s="93">
        <v>138</v>
      </c>
      <c r="B181" s="39"/>
      <c r="C181" s="36" t="s">
        <v>172</v>
      </c>
      <c r="D181" s="36" t="s">
        <v>173</v>
      </c>
      <c r="E181" s="116">
        <v>2952000</v>
      </c>
      <c r="F181" s="265"/>
      <c r="G181" s="12"/>
    </row>
    <row r="182" spans="1:7" ht="66" x14ac:dyDescent="0.25">
      <c r="A182" s="93">
        <v>139</v>
      </c>
      <c r="B182" s="39"/>
      <c r="C182" s="36" t="s">
        <v>174</v>
      </c>
      <c r="D182" s="36" t="s">
        <v>175</v>
      </c>
      <c r="E182" s="116">
        <v>4100000</v>
      </c>
      <c r="F182" s="265"/>
      <c r="G182" s="12"/>
    </row>
    <row r="183" spans="1:7" ht="49.5" x14ac:dyDescent="0.25">
      <c r="A183" s="93">
        <v>140</v>
      </c>
      <c r="B183" s="39"/>
      <c r="C183" s="36" t="s">
        <v>341</v>
      </c>
      <c r="D183" s="36" t="s">
        <v>342</v>
      </c>
      <c r="E183" s="116">
        <v>550000</v>
      </c>
      <c r="F183" s="114"/>
      <c r="G183" s="12"/>
    </row>
    <row r="184" spans="1:7" ht="148.5" x14ac:dyDescent="0.25">
      <c r="A184" s="93">
        <v>141</v>
      </c>
      <c r="B184" s="39"/>
      <c r="C184" s="36" t="s">
        <v>176</v>
      </c>
      <c r="D184" s="36" t="s">
        <v>177</v>
      </c>
      <c r="E184" s="75">
        <v>495000</v>
      </c>
      <c r="F184" s="114" t="s">
        <v>329</v>
      </c>
      <c r="G184" s="12"/>
    </row>
    <row r="185" spans="1:7" ht="16.5" x14ac:dyDescent="0.25">
      <c r="A185" s="93">
        <v>142</v>
      </c>
      <c r="B185" s="39"/>
      <c r="C185" s="36" t="s">
        <v>178</v>
      </c>
      <c r="D185" s="36" t="s">
        <v>179</v>
      </c>
      <c r="E185" s="75">
        <v>268000</v>
      </c>
      <c r="F185" s="41"/>
      <c r="G185" s="12"/>
    </row>
    <row r="186" spans="1:7" ht="16.5" x14ac:dyDescent="0.25">
      <c r="A186" s="93">
        <v>143</v>
      </c>
      <c r="B186" s="39"/>
      <c r="C186" s="36" t="s">
        <v>180</v>
      </c>
      <c r="D186" s="36" t="s">
        <v>181</v>
      </c>
      <c r="E186" s="75">
        <v>151000</v>
      </c>
      <c r="F186" s="41"/>
      <c r="G186" s="12"/>
    </row>
    <row r="187" spans="1:7" ht="16.5" x14ac:dyDescent="0.25">
      <c r="A187" s="93">
        <v>144</v>
      </c>
      <c r="B187" s="39"/>
      <c r="C187" s="36" t="s">
        <v>339</v>
      </c>
      <c r="D187" s="36" t="s">
        <v>340</v>
      </c>
      <c r="E187" s="75">
        <v>220000</v>
      </c>
      <c r="F187" s="41"/>
      <c r="G187" s="12"/>
    </row>
    <row r="188" spans="1:7" ht="16.5" x14ac:dyDescent="0.25">
      <c r="A188" s="255" t="s">
        <v>264</v>
      </c>
      <c r="B188" s="255"/>
      <c r="C188" s="255"/>
      <c r="D188" s="255"/>
      <c r="E188" s="84"/>
      <c r="F188" s="70"/>
      <c r="G188" s="12"/>
    </row>
    <row r="189" spans="1:7" ht="49.5" x14ac:dyDescent="0.25">
      <c r="A189" s="93">
        <v>145</v>
      </c>
      <c r="B189" s="39"/>
      <c r="C189" s="36" t="s">
        <v>265</v>
      </c>
      <c r="D189" s="36" t="s">
        <v>266</v>
      </c>
      <c r="E189" s="75">
        <v>390000</v>
      </c>
      <c r="F189" s="41"/>
      <c r="G189" s="12"/>
    </row>
    <row r="190" spans="1:7" ht="16.5" x14ac:dyDescent="0.25">
      <c r="A190" s="255" t="s">
        <v>234</v>
      </c>
      <c r="B190" s="255"/>
      <c r="C190" s="255"/>
      <c r="D190" s="255"/>
      <c r="E190" s="84"/>
      <c r="F190" s="70"/>
      <c r="G190" s="12"/>
    </row>
    <row r="191" spans="1:7" ht="16.5" x14ac:dyDescent="0.25">
      <c r="A191" s="38">
        <v>146</v>
      </c>
      <c r="B191" s="85"/>
      <c r="C191" s="37" t="s">
        <v>22</v>
      </c>
      <c r="D191" s="37" t="s">
        <v>23</v>
      </c>
      <c r="E191" s="115">
        <v>165000</v>
      </c>
      <c r="F191" s="41"/>
      <c r="G191" s="12"/>
    </row>
    <row r="192" spans="1:7" ht="33" x14ac:dyDescent="0.25">
      <c r="A192" s="38">
        <v>147</v>
      </c>
      <c r="B192" s="85"/>
      <c r="C192" s="37" t="s">
        <v>182</v>
      </c>
      <c r="D192" s="37" t="s">
        <v>183</v>
      </c>
      <c r="E192" s="71">
        <v>72000</v>
      </c>
      <c r="F192" s="41"/>
      <c r="G192" s="12"/>
    </row>
    <row r="193" spans="1:7" ht="33" x14ac:dyDescent="0.25">
      <c r="A193" s="38">
        <v>148</v>
      </c>
      <c r="B193" s="85"/>
      <c r="C193" s="36" t="s">
        <v>184</v>
      </c>
      <c r="D193" s="36" t="s">
        <v>185</v>
      </c>
      <c r="E193" s="71">
        <v>329000</v>
      </c>
      <c r="F193" s="41"/>
      <c r="G193" s="12"/>
    </row>
    <row r="194" spans="1:7" ht="49.5" x14ac:dyDescent="0.25">
      <c r="A194" s="38">
        <v>149</v>
      </c>
      <c r="B194" s="85"/>
      <c r="C194" s="37" t="s">
        <v>186</v>
      </c>
      <c r="D194" s="37" t="s">
        <v>187</v>
      </c>
      <c r="E194" s="71">
        <v>605000</v>
      </c>
      <c r="F194" s="41"/>
      <c r="G194" s="12"/>
    </row>
    <row r="195" spans="1:7" ht="66" x14ac:dyDescent="0.25">
      <c r="A195" s="38">
        <v>150</v>
      </c>
      <c r="B195" s="85"/>
      <c r="C195" s="92" t="s">
        <v>188</v>
      </c>
      <c r="D195" s="92" t="s">
        <v>189</v>
      </c>
      <c r="E195" s="44">
        <v>1100000</v>
      </c>
      <c r="F195" s="41"/>
      <c r="G195" s="12"/>
    </row>
    <row r="196" spans="1:7" ht="49.5" x14ac:dyDescent="0.25">
      <c r="A196" s="38">
        <v>151</v>
      </c>
      <c r="B196" s="85"/>
      <c r="C196" s="92" t="s">
        <v>277</v>
      </c>
      <c r="D196" s="92" t="s">
        <v>274</v>
      </c>
      <c r="E196" s="44">
        <v>187000</v>
      </c>
      <c r="F196" s="41"/>
      <c r="G196" s="12"/>
    </row>
    <row r="197" spans="1:7" ht="16.5" x14ac:dyDescent="0.25">
      <c r="A197" s="38">
        <v>152</v>
      </c>
      <c r="B197" s="85"/>
      <c r="C197" s="36" t="s">
        <v>190</v>
      </c>
      <c r="D197" s="36" t="s">
        <v>191</v>
      </c>
      <c r="E197" s="71">
        <v>220000</v>
      </c>
      <c r="F197" s="41"/>
      <c r="G197" s="12"/>
    </row>
    <row r="198" spans="1:7" ht="66" x14ac:dyDescent="0.25">
      <c r="A198" s="38">
        <v>153</v>
      </c>
      <c r="B198" s="85"/>
      <c r="C198" s="36" t="s">
        <v>386</v>
      </c>
      <c r="D198" s="36" t="s">
        <v>388</v>
      </c>
      <c r="E198" s="71">
        <v>817000</v>
      </c>
      <c r="F198" s="41"/>
      <c r="G198" s="12"/>
    </row>
    <row r="199" spans="1:7" ht="66" x14ac:dyDescent="0.25">
      <c r="A199" s="38">
        <v>154</v>
      </c>
      <c r="B199" s="85"/>
      <c r="C199" s="36" t="s">
        <v>387</v>
      </c>
      <c r="D199" s="36" t="s">
        <v>389</v>
      </c>
      <c r="E199" s="71">
        <v>1500000</v>
      </c>
      <c r="F199" s="41"/>
      <c r="G199" s="12"/>
    </row>
    <row r="200" spans="1:7" ht="33" x14ac:dyDescent="0.25">
      <c r="A200" s="38">
        <v>155</v>
      </c>
      <c r="B200" s="85"/>
      <c r="C200" s="36" t="s">
        <v>192</v>
      </c>
      <c r="D200" s="36" t="s">
        <v>193</v>
      </c>
      <c r="E200" s="75">
        <v>220000</v>
      </c>
      <c r="F200" s="41"/>
      <c r="G200" s="12"/>
    </row>
    <row r="201" spans="1:7" ht="16.5" x14ac:dyDescent="0.25">
      <c r="A201" s="227" t="s">
        <v>323</v>
      </c>
      <c r="B201" s="228"/>
      <c r="C201" s="228"/>
      <c r="D201" s="229"/>
      <c r="E201" s="69"/>
      <c r="F201" s="70"/>
      <c r="G201" s="12"/>
    </row>
    <row r="202" spans="1:7" ht="16.5" x14ac:dyDescent="0.25">
      <c r="A202" s="38">
        <v>156</v>
      </c>
      <c r="B202" s="85"/>
      <c r="C202" s="36" t="s">
        <v>314</v>
      </c>
      <c r="D202" s="36"/>
      <c r="E202" s="116">
        <v>165000</v>
      </c>
      <c r="F202" s="41"/>
      <c r="G202" s="12"/>
    </row>
    <row r="203" spans="1:7" ht="16.5" x14ac:dyDescent="0.25">
      <c r="A203" s="38">
        <v>157</v>
      </c>
      <c r="B203" s="85"/>
      <c r="C203" s="36" t="s">
        <v>315</v>
      </c>
      <c r="D203" s="36" t="s">
        <v>316</v>
      </c>
      <c r="E203" s="75">
        <v>220000</v>
      </c>
      <c r="F203" s="41"/>
      <c r="G203" s="12"/>
    </row>
    <row r="204" spans="1:7" ht="132" x14ac:dyDescent="0.25">
      <c r="A204" s="38">
        <v>158</v>
      </c>
      <c r="B204" s="85"/>
      <c r="C204" s="36" t="s">
        <v>317</v>
      </c>
      <c r="D204" s="36" t="s">
        <v>318</v>
      </c>
      <c r="E204" s="75">
        <v>380000</v>
      </c>
      <c r="F204" s="41"/>
      <c r="G204" s="12"/>
    </row>
    <row r="205" spans="1:7" ht="99" x14ac:dyDescent="0.25">
      <c r="A205" s="38">
        <v>159</v>
      </c>
      <c r="B205" s="85"/>
      <c r="C205" s="36" t="s">
        <v>319</v>
      </c>
      <c r="D205" s="36" t="s">
        <v>320</v>
      </c>
      <c r="E205" s="75">
        <v>4500000</v>
      </c>
      <c r="F205" s="41"/>
      <c r="G205" s="12"/>
    </row>
    <row r="206" spans="1:7" ht="49.5" x14ac:dyDescent="0.25">
      <c r="A206" s="38">
        <v>160</v>
      </c>
      <c r="B206" s="85"/>
      <c r="C206" s="36" t="s">
        <v>321</v>
      </c>
      <c r="D206" s="36" t="s">
        <v>322</v>
      </c>
      <c r="E206" s="75">
        <v>3200000</v>
      </c>
      <c r="F206" s="41"/>
      <c r="G206" s="12"/>
    </row>
    <row r="207" spans="1:7" ht="16.5" x14ac:dyDescent="0.25">
      <c r="A207" s="227" t="s">
        <v>222</v>
      </c>
      <c r="B207" s="228"/>
      <c r="C207" s="228"/>
      <c r="D207" s="229"/>
      <c r="E207" s="69"/>
      <c r="F207" s="70"/>
      <c r="G207" s="12"/>
    </row>
    <row r="208" spans="1:7" ht="16.5" x14ac:dyDescent="0.25">
      <c r="A208" s="38">
        <v>161</v>
      </c>
      <c r="B208" s="85"/>
      <c r="C208" s="94" t="s">
        <v>216</v>
      </c>
      <c r="D208" s="94" t="s">
        <v>217</v>
      </c>
      <c r="E208" s="95">
        <v>233000</v>
      </c>
      <c r="F208" s="41"/>
      <c r="G208" s="12"/>
    </row>
    <row r="209" spans="1:7" ht="16.5" x14ac:dyDescent="0.25">
      <c r="A209" s="38">
        <v>162</v>
      </c>
      <c r="B209" s="85"/>
      <c r="C209" s="96" t="s">
        <v>218</v>
      </c>
      <c r="D209" s="96" t="s">
        <v>219</v>
      </c>
      <c r="E209" s="97">
        <v>227000</v>
      </c>
      <c r="F209" s="41"/>
      <c r="G209" s="12"/>
    </row>
    <row r="210" spans="1:7" ht="16.5" x14ac:dyDescent="0.25">
      <c r="A210" s="38">
        <v>163</v>
      </c>
      <c r="B210" s="85"/>
      <c r="C210" s="96" t="s">
        <v>220</v>
      </c>
      <c r="D210" s="96" t="s">
        <v>221</v>
      </c>
      <c r="E210" s="97">
        <v>72000</v>
      </c>
      <c r="F210" s="41"/>
      <c r="G210" s="12"/>
    </row>
    <row r="211" spans="1:7" ht="16.5" x14ac:dyDescent="0.25">
      <c r="A211" s="227" t="s">
        <v>211</v>
      </c>
      <c r="B211" s="228"/>
      <c r="C211" s="228"/>
      <c r="D211" s="229"/>
      <c r="E211" s="98"/>
      <c r="F211" s="70"/>
      <c r="G211" s="12"/>
    </row>
    <row r="212" spans="1:7" ht="16.5" x14ac:dyDescent="0.25">
      <c r="A212" s="38">
        <v>164</v>
      </c>
      <c r="B212" s="85"/>
      <c r="C212" s="36" t="s">
        <v>212</v>
      </c>
      <c r="D212" s="36"/>
      <c r="E212" s="267">
        <v>183000</v>
      </c>
      <c r="F212" s="41"/>
      <c r="G212" s="12"/>
    </row>
    <row r="213" spans="1:7" ht="16.5" x14ac:dyDescent="0.25">
      <c r="A213" s="38">
        <v>165</v>
      </c>
      <c r="B213" s="85"/>
      <c r="C213" s="36" t="s">
        <v>213</v>
      </c>
      <c r="D213" s="36"/>
      <c r="E213" s="268"/>
      <c r="F213" s="41"/>
      <c r="G213" s="12"/>
    </row>
    <row r="214" spans="1:7" ht="16.5" x14ac:dyDescent="0.25">
      <c r="A214" s="38">
        <v>166</v>
      </c>
      <c r="B214" s="85"/>
      <c r="C214" s="36" t="s">
        <v>214</v>
      </c>
      <c r="D214" s="36"/>
      <c r="E214" s="268"/>
      <c r="F214" s="41"/>
      <c r="G214" s="12"/>
    </row>
    <row r="215" spans="1:7" ht="16.5" x14ac:dyDescent="0.25">
      <c r="A215" s="38">
        <v>167</v>
      </c>
      <c r="B215" s="85"/>
      <c r="C215" s="37" t="s">
        <v>215</v>
      </c>
      <c r="D215" s="36"/>
      <c r="E215" s="269"/>
      <c r="F215" s="41"/>
      <c r="G215" s="12"/>
    </row>
    <row r="216" spans="1:7" ht="16.5" x14ac:dyDescent="0.25">
      <c r="A216" s="227" t="s">
        <v>415</v>
      </c>
      <c r="B216" s="228"/>
      <c r="C216" s="228"/>
      <c r="D216" s="229"/>
      <c r="E216" s="98"/>
      <c r="F216" s="70"/>
      <c r="G216" s="12"/>
    </row>
    <row r="217" spans="1:7" ht="16.5" x14ac:dyDescent="0.25">
      <c r="A217" s="38">
        <v>164</v>
      </c>
      <c r="B217" s="85"/>
      <c r="C217" s="36" t="s">
        <v>416</v>
      </c>
      <c r="D217" s="36"/>
      <c r="E217" s="124">
        <v>205000</v>
      </c>
      <c r="F217" s="41"/>
      <c r="G217" s="12"/>
    </row>
    <row r="218" spans="1:7" ht="16.5" x14ac:dyDescent="0.25">
      <c r="A218" s="38">
        <v>165</v>
      </c>
      <c r="B218" s="85"/>
      <c r="C218" s="36" t="s">
        <v>417</v>
      </c>
      <c r="D218" s="36"/>
      <c r="E218" s="124">
        <v>340000</v>
      </c>
      <c r="F218" s="41"/>
      <c r="G218" s="12"/>
    </row>
    <row r="219" spans="1:7" ht="16.5" x14ac:dyDescent="0.25">
      <c r="A219" s="38">
        <v>166</v>
      </c>
      <c r="B219" s="85"/>
      <c r="C219" s="36" t="s">
        <v>418</v>
      </c>
      <c r="D219" s="36"/>
      <c r="E219" s="124">
        <v>1700000</v>
      </c>
      <c r="F219" s="41"/>
      <c r="G219" s="12"/>
    </row>
    <row r="220" spans="1:7" ht="16.5" x14ac:dyDescent="0.25">
      <c r="A220" s="38">
        <v>167</v>
      </c>
      <c r="B220" s="85"/>
      <c r="C220" s="37" t="s">
        <v>419</v>
      </c>
      <c r="D220" s="36"/>
      <c r="E220" s="124">
        <v>1360000</v>
      </c>
      <c r="F220" s="41"/>
      <c r="G220" s="12"/>
    </row>
    <row r="221" spans="1:7" ht="16.5" x14ac:dyDescent="0.25">
      <c r="A221" s="99"/>
      <c r="B221" s="100"/>
      <c r="C221" s="99"/>
      <c r="D221" s="99"/>
      <c r="E221" s="101"/>
      <c r="F221" s="102"/>
    </row>
    <row r="222" spans="1:7" s="1" customFormat="1" ht="16.5" x14ac:dyDescent="0.25">
      <c r="A222" s="266" t="s">
        <v>28</v>
      </c>
      <c r="B222" s="266"/>
      <c r="C222" s="266"/>
      <c r="D222" s="266"/>
      <c r="E222" s="26"/>
      <c r="F222" s="103"/>
    </row>
    <row r="223" spans="1:7" s="1" customFormat="1" ht="16.5" x14ac:dyDescent="0.25">
      <c r="A223" s="104"/>
      <c r="B223" s="264" t="s">
        <v>267</v>
      </c>
      <c r="C223" s="264"/>
      <c r="D223" s="264"/>
      <c r="E223" s="264"/>
      <c r="F223" s="264"/>
    </row>
    <row r="224" spans="1:7" s="1" customFormat="1" ht="16.5" x14ac:dyDescent="0.25">
      <c r="A224" s="104"/>
      <c r="B224" s="264" t="s">
        <v>420</v>
      </c>
      <c r="C224" s="264"/>
      <c r="D224" s="264"/>
      <c r="E224" s="264"/>
      <c r="F224" s="264"/>
    </row>
    <row r="225" spans="1:6" s="2" customFormat="1" ht="16.5" x14ac:dyDescent="0.25">
      <c r="A225" s="105"/>
      <c r="B225" s="264" t="s">
        <v>29</v>
      </c>
      <c r="C225" s="264"/>
      <c r="D225" s="264"/>
      <c r="E225" s="264"/>
      <c r="F225" s="264"/>
    </row>
    <row r="226" spans="1:6" s="17" customFormat="1" ht="16.5" x14ac:dyDescent="0.25">
      <c r="A226" s="106"/>
      <c r="B226" s="270" t="s">
        <v>30</v>
      </c>
      <c r="C226" s="270"/>
      <c r="D226" s="270"/>
      <c r="E226" s="270"/>
      <c r="F226" s="270"/>
    </row>
    <row r="227" spans="1:6" s="3" customFormat="1" ht="16.5" x14ac:dyDescent="0.25">
      <c r="A227" s="103"/>
      <c r="B227" s="264" t="s">
        <v>31</v>
      </c>
      <c r="C227" s="264"/>
      <c r="D227" s="264"/>
      <c r="E227" s="264"/>
      <c r="F227" s="264"/>
    </row>
    <row r="228" spans="1:6" s="3" customFormat="1" ht="16.5" x14ac:dyDescent="0.25">
      <c r="A228" s="103"/>
      <c r="B228" s="105" t="s">
        <v>32</v>
      </c>
      <c r="C228" s="105"/>
      <c r="D228" s="107"/>
      <c r="E228" s="26"/>
      <c r="F228" s="23"/>
    </row>
    <row r="229" spans="1:6" s="3" customFormat="1" ht="16.5" x14ac:dyDescent="0.25">
      <c r="A229" s="103"/>
      <c r="B229" s="105" t="s">
        <v>33</v>
      </c>
      <c r="C229" s="105"/>
      <c r="D229" s="107"/>
      <c r="E229" s="26"/>
      <c r="F229" s="23"/>
    </row>
    <row r="230" spans="1:6" s="4" customFormat="1" ht="16.5" x14ac:dyDescent="0.25">
      <c r="A230" s="109" t="s">
        <v>34</v>
      </c>
      <c r="B230" s="110"/>
      <c r="C230" s="110"/>
      <c r="D230" s="110"/>
      <c r="E230" s="111"/>
      <c r="F230" s="108"/>
    </row>
    <row r="231" spans="1:6" s="3" customFormat="1" ht="16.5" x14ac:dyDescent="0.25">
      <c r="A231" s="103"/>
      <c r="B231" s="23" t="s">
        <v>37</v>
      </c>
      <c r="C231" s="23"/>
      <c r="D231" s="107"/>
      <c r="E231" s="112"/>
      <c r="F231" s="23"/>
    </row>
    <row r="232" spans="1:6" s="3" customFormat="1" ht="16.5" x14ac:dyDescent="0.25">
      <c r="A232" s="103"/>
      <c r="B232" s="23" t="s">
        <v>324</v>
      </c>
      <c r="C232" s="23"/>
      <c r="D232" s="107"/>
      <c r="E232" s="112"/>
      <c r="F232" s="23"/>
    </row>
    <row r="233" spans="1:6" s="3" customFormat="1" ht="16.5" x14ac:dyDescent="0.25">
      <c r="A233" s="103"/>
      <c r="B233" s="23" t="s">
        <v>38</v>
      </c>
      <c r="C233" s="23"/>
      <c r="D233" s="107"/>
      <c r="E233" s="112"/>
      <c r="F233" s="23"/>
    </row>
  </sheetData>
  <mergeCells count="69">
    <mergeCell ref="B140:B169"/>
    <mergeCell ref="D1:F5"/>
    <mergeCell ref="A7:F7"/>
    <mergeCell ref="B32:C32"/>
    <mergeCell ref="E24:E25"/>
    <mergeCell ref="F24:F25"/>
    <mergeCell ref="B13:C13"/>
    <mergeCell ref="A28:D28"/>
    <mergeCell ref="B24:B25"/>
    <mergeCell ref="B9:F9"/>
    <mergeCell ref="A10:F11"/>
    <mergeCell ref="C14:C19"/>
    <mergeCell ref="B14:B19"/>
    <mergeCell ref="A14:A19"/>
    <mergeCell ref="E14:E19"/>
    <mergeCell ref="F14:F19"/>
    <mergeCell ref="B227:F227"/>
    <mergeCell ref="A179:D179"/>
    <mergeCell ref="F180:F182"/>
    <mergeCell ref="A190:D190"/>
    <mergeCell ref="A222:D222"/>
    <mergeCell ref="B223:F223"/>
    <mergeCell ref="A211:D211"/>
    <mergeCell ref="E212:E215"/>
    <mergeCell ref="A207:D207"/>
    <mergeCell ref="A188:D188"/>
    <mergeCell ref="B224:F224"/>
    <mergeCell ref="B225:F225"/>
    <mergeCell ref="B226:F226"/>
    <mergeCell ref="A201:D201"/>
    <mergeCell ref="B38:B39"/>
    <mergeCell ref="F46:F48"/>
    <mergeCell ref="F50:F52"/>
    <mergeCell ref="B40:B44"/>
    <mergeCell ref="B46:B48"/>
    <mergeCell ref="F40:F44"/>
    <mergeCell ref="B49:B52"/>
    <mergeCell ref="G140:H140"/>
    <mergeCell ref="A216:D216"/>
    <mergeCell ref="G142:H142"/>
    <mergeCell ref="B89:B90"/>
    <mergeCell ref="B127:B132"/>
    <mergeCell ref="B91:B93"/>
    <mergeCell ref="A117:D117"/>
    <mergeCell ref="A121:A123"/>
    <mergeCell ref="F177:F178"/>
    <mergeCell ref="A94:D94"/>
    <mergeCell ref="B95:B96"/>
    <mergeCell ref="B97:B98"/>
    <mergeCell ref="B100:B113"/>
    <mergeCell ref="A170:D170"/>
    <mergeCell ref="B118:B126"/>
    <mergeCell ref="A114:D114"/>
    <mergeCell ref="A176:D176"/>
    <mergeCell ref="B174:B175"/>
    <mergeCell ref="F73:F75"/>
    <mergeCell ref="F54:F55"/>
    <mergeCell ref="F57:F58"/>
    <mergeCell ref="B60:B72"/>
    <mergeCell ref="B73:B75"/>
    <mergeCell ref="B76:B79"/>
    <mergeCell ref="D76:D77"/>
    <mergeCell ref="B81:B88"/>
    <mergeCell ref="B57:B58"/>
    <mergeCell ref="B54:B55"/>
    <mergeCell ref="A80:D80"/>
    <mergeCell ref="A59:D59"/>
    <mergeCell ref="D73:D75"/>
    <mergeCell ref="B133:B139"/>
  </mergeCells>
  <pageMargins left="0.35433070866141736" right="0.15748031496062992" top="0.23622047244094491" bottom="0.19685039370078741" header="0.15748031496062992" footer="0.15748031496062992"/>
  <pageSetup paperSize="9" scale="65" orientation="portrait" r:id="rId1"/>
  <rowBreaks count="8" manualBreakCount="8">
    <brk id="38" max="5" man="1"/>
    <brk id="67" max="5" man="1"/>
    <brk id="85" max="5" man="1"/>
    <brk id="116" max="5" man="1"/>
    <brk id="139" max="5" man="1"/>
    <brk id="159" max="5" man="1"/>
    <brk id="181" max="5" man="1"/>
    <brk id="203" max="5" man="1"/>
  </rowBreaks>
  <colBreaks count="1" manualBreakCount="1">
    <brk id="6" max="163" man="1"/>
  </col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W84"/>
  <sheetViews>
    <sheetView tabSelected="1" zoomScale="55" zoomScaleNormal="55" workbookViewId="0">
      <pane xSplit="10" ySplit="3" topLeftCell="DO38" activePane="bottomRight" state="frozen"/>
      <selection pane="topRight" activeCell="K1" sqref="K1"/>
      <selection pane="bottomLeft" activeCell="A4" sqref="A4"/>
      <selection pane="bottomRight" activeCell="DP47" sqref="DP47"/>
    </sheetView>
  </sheetViews>
  <sheetFormatPr defaultColWidth="9.140625" defaultRowHeight="24" customHeight="1" x14ac:dyDescent="0.25"/>
  <cols>
    <col min="1" max="1" width="8.42578125" style="129" customWidth="1"/>
    <col min="2" max="2" width="11.28515625" style="129" bestFit="1" customWidth="1"/>
    <col min="3" max="3" width="26.85546875" style="129" bestFit="1" customWidth="1"/>
    <col min="4" max="5" width="8.42578125" style="140" customWidth="1"/>
    <col min="6" max="6" width="13.140625" style="139" bestFit="1" customWidth="1"/>
    <col min="7" max="7" width="13" style="129" customWidth="1"/>
    <col min="8" max="8" width="20.7109375" style="129" customWidth="1"/>
    <col min="9" max="9" width="15" style="140" customWidth="1"/>
    <col min="10" max="10" width="19.28515625" style="129" customWidth="1"/>
    <col min="11" max="19" width="16.140625" style="141" customWidth="1"/>
    <col min="20" max="24" width="16.140625" style="15" customWidth="1"/>
    <col min="25" max="52" width="16.140625" style="139" customWidth="1"/>
    <col min="53" max="53" width="21.140625" style="139" customWidth="1"/>
    <col min="54" max="97" width="16.140625" style="139" customWidth="1"/>
    <col min="98" max="98" width="21.140625" style="139" customWidth="1"/>
    <col min="99" max="122" width="16.140625" style="139" customWidth="1"/>
    <col min="123" max="123" width="20.140625" style="152" bestFit="1" customWidth="1"/>
    <col min="124" max="124" width="15.5703125" style="15" customWidth="1"/>
    <col min="125" max="125" width="36.140625" style="15" customWidth="1"/>
    <col min="126" max="126" width="9.140625" style="15"/>
    <col min="127" max="127" width="51" style="15" bestFit="1" customWidth="1"/>
    <col min="128" max="16384" width="9.140625" style="15"/>
  </cols>
  <sheetData>
    <row r="1" spans="1:127" ht="15.75" x14ac:dyDescent="0.25">
      <c r="A1" s="224" t="s">
        <v>260</v>
      </c>
      <c r="B1" s="225" t="s">
        <v>654</v>
      </c>
      <c r="C1" s="224" t="s">
        <v>421</v>
      </c>
      <c r="D1" s="224" t="s">
        <v>422</v>
      </c>
      <c r="E1" s="225" t="s">
        <v>735</v>
      </c>
      <c r="F1" s="224" t="s">
        <v>423</v>
      </c>
      <c r="G1" s="297" t="s">
        <v>514</v>
      </c>
      <c r="H1" s="297" t="s">
        <v>424</v>
      </c>
      <c r="I1" s="224" t="s">
        <v>425</v>
      </c>
      <c r="J1" s="224" t="s">
        <v>426</v>
      </c>
      <c r="K1" s="125">
        <v>1</v>
      </c>
      <c r="L1" s="126">
        <v>2</v>
      </c>
      <c r="M1" s="126">
        <v>3</v>
      </c>
      <c r="N1" s="126">
        <v>4</v>
      </c>
      <c r="O1" s="126">
        <v>5</v>
      </c>
      <c r="P1" s="126">
        <v>6</v>
      </c>
      <c r="Q1" s="126">
        <v>7</v>
      </c>
      <c r="R1" s="126">
        <v>8</v>
      </c>
      <c r="S1" s="126">
        <v>9</v>
      </c>
      <c r="T1" s="126">
        <v>1</v>
      </c>
      <c r="U1" s="126">
        <v>2</v>
      </c>
      <c r="V1" s="126">
        <v>3</v>
      </c>
      <c r="W1" s="126">
        <v>4</v>
      </c>
      <c r="X1" s="126">
        <v>5</v>
      </c>
      <c r="Y1" s="126">
        <v>6</v>
      </c>
      <c r="Z1" s="126">
        <v>7</v>
      </c>
      <c r="AA1" s="126">
        <v>8</v>
      </c>
      <c r="AB1" s="126">
        <v>9</v>
      </c>
      <c r="AC1" s="126">
        <v>10</v>
      </c>
      <c r="AD1" s="126">
        <v>11</v>
      </c>
      <c r="AE1" s="126">
        <v>12</v>
      </c>
      <c r="AF1" s="126">
        <v>13</v>
      </c>
      <c r="AG1" s="126">
        <v>14</v>
      </c>
      <c r="AH1" s="126">
        <v>15</v>
      </c>
      <c r="AI1" s="126">
        <v>16</v>
      </c>
      <c r="AJ1" s="126">
        <v>17</v>
      </c>
      <c r="AK1" s="126">
        <v>18</v>
      </c>
      <c r="AL1" s="126">
        <v>19</v>
      </c>
      <c r="AM1" s="126">
        <v>20</v>
      </c>
      <c r="AN1" s="126">
        <v>21</v>
      </c>
      <c r="AO1" s="126">
        <v>22</v>
      </c>
      <c r="AP1" s="126">
        <v>23</v>
      </c>
      <c r="AQ1" s="126">
        <v>24</v>
      </c>
      <c r="AR1" s="126">
        <v>25</v>
      </c>
      <c r="AS1" s="126">
        <v>26</v>
      </c>
      <c r="AT1" s="126">
        <v>27</v>
      </c>
      <c r="AU1" s="126">
        <v>28</v>
      </c>
      <c r="AV1" s="126">
        <v>29</v>
      </c>
      <c r="AW1" s="126">
        <v>30</v>
      </c>
      <c r="AX1" s="126">
        <v>32</v>
      </c>
      <c r="AY1" s="126">
        <v>34</v>
      </c>
      <c r="AZ1" s="126">
        <v>35</v>
      </c>
      <c r="BA1" s="126">
        <v>36</v>
      </c>
      <c r="BB1" s="126">
        <v>37</v>
      </c>
      <c r="BC1" s="126">
        <v>38</v>
      </c>
      <c r="BD1" s="126">
        <v>39</v>
      </c>
      <c r="BE1" s="126">
        <v>40</v>
      </c>
      <c r="BF1" s="126">
        <v>41</v>
      </c>
      <c r="BG1" s="126">
        <v>44</v>
      </c>
      <c r="BH1" s="126">
        <v>46</v>
      </c>
      <c r="BI1" s="126">
        <v>47</v>
      </c>
      <c r="BJ1" s="126">
        <v>48</v>
      </c>
      <c r="BK1" s="126">
        <v>49</v>
      </c>
      <c r="BL1" s="126">
        <v>51</v>
      </c>
      <c r="BM1" s="126">
        <v>52</v>
      </c>
      <c r="BN1" s="126">
        <v>53</v>
      </c>
      <c r="BO1" s="126">
        <v>55</v>
      </c>
      <c r="BP1" s="126">
        <v>58</v>
      </c>
      <c r="BQ1" s="126">
        <v>63</v>
      </c>
      <c r="BR1" s="126">
        <v>64</v>
      </c>
      <c r="BS1" s="126">
        <v>65</v>
      </c>
      <c r="BT1" s="126">
        <v>66</v>
      </c>
      <c r="BU1" s="126">
        <v>67</v>
      </c>
      <c r="BV1" s="126">
        <v>68</v>
      </c>
      <c r="BW1" s="126">
        <v>71</v>
      </c>
      <c r="BX1" s="126">
        <v>72</v>
      </c>
      <c r="BY1" s="126">
        <v>78</v>
      </c>
      <c r="BZ1" s="126">
        <v>80</v>
      </c>
      <c r="CA1" s="126">
        <v>81</v>
      </c>
      <c r="CB1" s="126">
        <v>82</v>
      </c>
      <c r="CC1" s="295">
        <v>83</v>
      </c>
      <c r="CD1" s="295"/>
      <c r="CE1" s="295"/>
      <c r="CF1" s="126">
        <v>84</v>
      </c>
      <c r="CG1" s="126">
        <v>85</v>
      </c>
      <c r="CH1" s="126">
        <v>86</v>
      </c>
      <c r="CI1" s="126">
        <v>87</v>
      </c>
      <c r="CJ1" s="126">
        <v>88</v>
      </c>
      <c r="CK1" s="126">
        <v>89</v>
      </c>
      <c r="CL1" s="126">
        <v>90</v>
      </c>
      <c r="CM1" s="126">
        <v>91</v>
      </c>
      <c r="CN1" s="126">
        <v>92</v>
      </c>
      <c r="CO1" s="126">
        <v>95</v>
      </c>
      <c r="CP1" s="126">
        <v>97</v>
      </c>
      <c r="CQ1" s="126">
        <v>98</v>
      </c>
      <c r="CR1" s="126">
        <v>116</v>
      </c>
      <c r="CS1" s="126">
        <v>130</v>
      </c>
      <c r="CT1" s="126">
        <v>131</v>
      </c>
      <c r="CU1" s="126">
        <v>132</v>
      </c>
      <c r="CV1" s="126">
        <v>133</v>
      </c>
      <c r="CW1" s="126">
        <v>134</v>
      </c>
      <c r="CX1" s="127">
        <v>135</v>
      </c>
      <c r="CY1" s="127">
        <v>136</v>
      </c>
      <c r="CZ1" s="125">
        <v>137</v>
      </c>
      <c r="DA1" s="125">
        <v>139</v>
      </c>
      <c r="DB1" s="125">
        <v>140</v>
      </c>
      <c r="DC1" s="125">
        <v>141</v>
      </c>
      <c r="DD1" s="125">
        <v>142</v>
      </c>
      <c r="DE1" s="125">
        <v>143</v>
      </c>
      <c r="DF1" s="125">
        <v>144</v>
      </c>
      <c r="DG1" s="125">
        <v>145</v>
      </c>
      <c r="DH1" s="126">
        <v>146</v>
      </c>
      <c r="DI1" s="126">
        <v>147</v>
      </c>
      <c r="DJ1" s="126">
        <v>148</v>
      </c>
      <c r="DK1" s="126">
        <v>149</v>
      </c>
      <c r="DL1" s="126">
        <v>150</v>
      </c>
      <c r="DM1" s="126">
        <v>151</v>
      </c>
      <c r="DN1" s="126">
        <v>152</v>
      </c>
      <c r="DO1" s="126">
        <v>153</v>
      </c>
      <c r="DP1" s="126">
        <v>156</v>
      </c>
      <c r="DQ1" s="126">
        <v>158</v>
      </c>
      <c r="DR1" s="126">
        <v>164</v>
      </c>
      <c r="DS1" s="294" t="s">
        <v>427</v>
      </c>
    </row>
    <row r="2" spans="1:127" s="129" customFormat="1" ht="195.75" customHeight="1" x14ac:dyDescent="0.25">
      <c r="A2" s="224"/>
      <c r="B2" s="226"/>
      <c r="C2" s="224"/>
      <c r="D2" s="224"/>
      <c r="E2" s="226"/>
      <c r="F2" s="224"/>
      <c r="G2" s="297"/>
      <c r="H2" s="297"/>
      <c r="I2" s="224"/>
      <c r="J2" s="224"/>
      <c r="K2" s="128" t="s">
        <v>1</v>
      </c>
      <c r="L2" s="128" t="s">
        <v>11</v>
      </c>
      <c r="M2" s="128" t="s">
        <v>14</v>
      </c>
      <c r="N2" s="128" t="s">
        <v>17</v>
      </c>
      <c r="O2" s="128" t="s">
        <v>20</v>
      </c>
      <c r="P2" s="128" t="s">
        <v>429</v>
      </c>
      <c r="Q2" s="128" t="s">
        <v>428</v>
      </c>
      <c r="R2" s="128" t="s">
        <v>46</v>
      </c>
      <c r="S2" s="128" t="s">
        <v>24</v>
      </c>
      <c r="T2" s="142" t="s">
        <v>50</v>
      </c>
      <c r="U2" s="142" t="s">
        <v>53</v>
      </c>
      <c r="V2" s="142" t="s">
        <v>56</v>
      </c>
      <c r="W2" s="142" t="s">
        <v>59</v>
      </c>
      <c r="X2" s="142" t="s">
        <v>268</v>
      </c>
      <c r="Y2" s="128" t="s">
        <v>275</v>
      </c>
      <c r="Z2" s="143" t="s">
        <v>62</v>
      </c>
      <c r="AA2" s="150" t="s">
        <v>64</v>
      </c>
      <c r="AB2" s="143" t="s">
        <v>66</v>
      </c>
      <c r="AC2" s="143" t="s">
        <v>68</v>
      </c>
      <c r="AD2" s="150" t="s">
        <v>70</v>
      </c>
      <c r="AE2" s="128" t="s">
        <v>129</v>
      </c>
      <c r="AF2" s="128" t="s">
        <v>195</v>
      </c>
      <c r="AG2" s="128" t="s">
        <v>197</v>
      </c>
      <c r="AH2" s="128" t="s">
        <v>202</v>
      </c>
      <c r="AI2" s="128" t="s">
        <v>199</v>
      </c>
      <c r="AJ2" s="128" t="s">
        <v>270</v>
      </c>
      <c r="AK2" s="128" t="s">
        <v>271</v>
      </c>
      <c r="AL2" s="128" t="s">
        <v>272</v>
      </c>
      <c r="AM2" s="128" t="s">
        <v>338</v>
      </c>
      <c r="AN2" s="128" t="s">
        <v>132</v>
      </c>
      <c r="AO2" s="128" t="s">
        <v>134</v>
      </c>
      <c r="AP2" s="128" t="s">
        <v>392</v>
      </c>
      <c r="AQ2" s="128" t="s">
        <v>633</v>
      </c>
      <c r="AR2" s="128" t="s">
        <v>634</v>
      </c>
      <c r="AS2" s="128" t="s">
        <v>72</v>
      </c>
      <c r="AT2" s="128" t="s">
        <v>84</v>
      </c>
      <c r="AU2" s="145" t="s">
        <v>86</v>
      </c>
      <c r="AV2" s="128" t="s">
        <v>80</v>
      </c>
      <c r="AW2" s="128" t="s">
        <v>94</v>
      </c>
      <c r="AX2" s="128" t="s">
        <v>83</v>
      </c>
      <c r="AY2" s="128" t="s">
        <v>74</v>
      </c>
      <c r="AZ2" s="128" t="s">
        <v>76</v>
      </c>
      <c r="BA2" s="128" t="s">
        <v>78</v>
      </c>
      <c r="BB2" s="128" t="s">
        <v>88</v>
      </c>
      <c r="BC2" s="128" t="s">
        <v>96</v>
      </c>
      <c r="BD2" s="143" t="s">
        <v>90</v>
      </c>
      <c r="BE2" s="143" t="s">
        <v>92</v>
      </c>
      <c r="BF2" s="143" t="s">
        <v>93</v>
      </c>
      <c r="BG2" s="128" t="s">
        <v>635</v>
      </c>
      <c r="BH2" s="128" t="s">
        <v>99</v>
      </c>
      <c r="BI2" s="128" t="s">
        <v>101</v>
      </c>
      <c r="BJ2" s="128" t="s">
        <v>103</v>
      </c>
      <c r="BK2" s="128" t="s">
        <v>106</v>
      </c>
      <c r="BL2" s="128" t="s">
        <v>108</v>
      </c>
      <c r="BM2" s="128" t="s">
        <v>111</v>
      </c>
      <c r="BN2" s="128" t="s">
        <v>114</v>
      </c>
      <c r="BO2" s="128" t="s">
        <v>120</v>
      </c>
      <c r="BP2" s="128" t="s">
        <v>126</v>
      </c>
      <c r="BQ2" s="128" t="s">
        <v>376</v>
      </c>
      <c r="BR2" s="128" t="s">
        <v>245</v>
      </c>
      <c r="BS2" s="128" t="s">
        <v>246</v>
      </c>
      <c r="BT2" s="128" t="s">
        <v>247</v>
      </c>
      <c r="BU2" s="128" t="s">
        <v>248</v>
      </c>
      <c r="BV2" s="128" t="s">
        <v>249</v>
      </c>
      <c r="BW2" s="128" t="s">
        <v>252</v>
      </c>
      <c r="BX2" s="128" t="s">
        <v>253</v>
      </c>
      <c r="BY2" s="128" t="s">
        <v>233</v>
      </c>
      <c r="BZ2" s="128" t="s">
        <v>325</v>
      </c>
      <c r="CA2" s="128" t="s">
        <v>636</v>
      </c>
      <c r="CB2" s="128" t="s">
        <v>326</v>
      </c>
      <c r="CC2" s="128" t="s">
        <v>409</v>
      </c>
      <c r="CD2" s="128" t="s">
        <v>410</v>
      </c>
      <c r="CE2" s="128" t="s">
        <v>411</v>
      </c>
      <c r="CF2" s="128" t="s">
        <v>412</v>
      </c>
      <c r="CG2" s="128" t="s">
        <v>637</v>
      </c>
      <c r="CH2" s="128" t="s">
        <v>638</v>
      </c>
      <c r="CI2" s="128" t="s">
        <v>142</v>
      </c>
      <c r="CJ2" s="128" t="s">
        <v>144</v>
      </c>
      <c r="CK2" s="128" t="s">
        <v>394</v>
      </c>
      <c r="CL2" s="128" t="s">
        <v>396</v>
      </c>
      <c r="CM2" s="128" t="s">
        <v>371</v>
      </c>
      <c r="CN2" s="128" t="s">
        <v>146</v>
      </c>
      <c r="CO2" s="128" t="s">
        <v>152</v>
      </c>
      <c r="CP2" s="128" t="s">
        <v>156</v>
      </c>
      <c r="CQ2" s="128" t="s">
        <v>158</v>
      </c>
      <c r="CR2" s="128" t="s">
        <v>357</v>
      </c>
      <c r="CS2" s="128" t="s">
        <v>639</v>
      </c>
      <c r="CT2" s="128" t="s">
        <v>136</v>
      </c>
      <c r="CU2" s="147" t="s">
        <v>640</v>
      </c>
      <c r="CV2" s="128" t="s">
        <v>223</v>
      </c>
      <c r="CW2" s="128" t="s">
        <v>225</v>
      </c>
      <c r="CX2" s="146" t="s">
        <v>165</v>
      </c>
      <c r="CY2" s="146" t="s">
        <v>167</v>
      </c>
      <c r="CZ2" s="128" t="s">
        <v>641</v>
      </c>
      <c r="DA2" s="128" t="s">
        <v>642</v>
      </c>
      <c r="DB2" s="128" t="s">
        <v>341</v>
      </c>
      <c r="DC2" s="128" t="s">
        <v>643</v>
      </c>
      <c r="DD2" s="128" t="s">
        <v>178</v>
      </c>
      <c r="DE2" s="128" t="s">
        <v>644</v>
      </c>
      <c r="DF2" s="128" t="s">
        <v>339</v>
      </c>
      <c r="DG2" s="128" t="s">
        <v>265</v>
      </c>
      <c r="DH2" s="128" t="s">
        <v>22</v>
      </c>
      <c r="DI2" s="128" t="s">
        <v>182</v>
      </c>
      <c r="DJ2" s="128" t="s">
        <v>184</v>
      </c>
      <c r="DK2" s="128" t="s">
        <v>186</v>
      </c>
      <c r="DL2" s="146" t="s">
        <v>188</v>
      </c>
      <c r="DM2" s="146" t="s">
        <v>277</v>
      </c>
      <c r="DN2" s="128" t="s">
        <v>190</v>
      </c>
      <c r="DO2" s="128" t="s">
        <v>386</v>
      </c>
      <c r="DP2" s="128" t="s">
        <v>314</v>
      </c>
      <c r="DQ2" s="128" t="s">
        <v>317</v>
      </c>
      <c r="DR2" s="128" t="s">
        <v>416</v>
      </c>
      <c r="DS2" s="294"/>
      <c r="DW2" s="212" t="s">
        <v>738</v>
      </c>
    </row>
    <row r="3" spans="1:127" s="136" customFormat="1" ht="23.25" customHeight="1" x14ac:dyDescent="0.25">
      <c r="A3" s="149" t="s">
        <v>430</v>
      </c>
      <c r="B3" s="149"/>
      <c r="C3" s="149"/>
      <c r="D3" s="130"/>
      <c r="E3" s="130"/>
      <c r="F3" s="130"/>
      <c r="G3" s="149"/>
      <c r="H3" s="149"/>
      <c r="I3" s="149"/>
      <c r="J3" s="149"/>
      <c r="K3" s="131">
        <v>200000</v>
      </c>
      <c r="L3" s="131">
        <v>102000</v>
      </c>
      <c r="M3" s="131">
        <v>59000</v>
      </c>
      <c r="N3" s="131">
        <v>75000</v>
      </c>
      <c r="O3" s="131">
        <v>27000</v>
      </c>
      <c r="P3" s="293">
        <v>60000</v>
      </c>
      <c r="Q3" s="293"/>
      <c r="R3" s="132">
        <v>41000</v>
      </c>
      <c r="S3" s="131" t="s">
        <v>515</v>
      </c>
      <c r="T3" s="132">
        <v>169000</v>
      </c>
      <c r="U3" s="132">
        <v>41000</v>
      </c>
      <c r="V3" s="132">
        <v>41000</v>
      </c>
      <c r="W3" s="132">
        <v>47000</v>
      </c>
      <c r="X3" s="132">
        <v>41000</v>
      </c>
      <c r="Y3" s="132">
        <v>41000</v>
      </c>
      <c r="Z3" s="144">
        <v>41000</v>
      </c>
      <c r="AA3" s="144">
        <v>59000</v>
      </c>
      <c r="AB3" s="144">
        <v>59000</v>
      </c>
      <c r="AC3" s="144">
        <v>47000</v>
      </c>
      <c r="AD3" s="144">
        <v>41000</v>
      </c>
      <c r="AE3" s="131">
        <v>102000</v>
      </c>
      <c r="AF3" s="131">
        <v>62000</v>
      </c>
      <c r="AG3" s="131">
        <v>165000</v>
      </c>
      <c r="AH3" s="131">
        <v>116000</v>
      </c>
      <c r="AI3" s="131">
        <v>83000</v>
      </c>
      <c r="AJ3" s="131">
        <v>130000</v>
      </c>
      <c r="AK3" s="131">
        <v>120000</v>
      </c>
      <c r="AL3" s="131">
        <v>282000</v>
      </c>
      <c r="AM3" s="131">
        <v>128000</v>
      </c>
      <c r="AN3" s="131">
        <v>71000</v>
      </c>
      <c r="AO3" s="132">
        <v>138000</v>
      </c>
      <c r="AP3" s="132">
        <v>282000</v>
      </c>
      <c r="AQ3" s="131">
        <v>30000</v>
      </c>
      <c r="AR3" s="131">
        <v>20000</v>
      </c>
      <c r="AS3" s="131">
        <v>174000</v>
      </c>
      <c r="AT3" s="131">
        <v>231000</v>
      </c>
      <c r="AU3" s="133">
        <v>732000</v>
      </c>
      <c r="AV3" s="131">
        <v>121000</v>
      </c>
      <c r="AW3" s="131">
        <v>192000</v>
      </c>
      <c r="AX3" s="131">
        <v>231000</v>
      </c>
      <c r="AY3" s="131">
        <v>290000</v>
      </c>
      <c r="AZ3" s="131">
        <v>231000</v>
      </c>
      <c r="BA3" s="131">
        <v>616000</v>
      </c>
      <c r="BB3" s="131">
        <v>231000</v>
      </c>
      <c r="BC3" s="131">
        <v>412000</v>
      </c>
      <c r="BD3" s="148">
        <v>137000</v>
      </c>
      <c r="BE3" s="148">
        <v>137000</v>
      </c>
      <c r="BF3" s="148">
        <v>208000</v>
      </c>
      <c r="BG3" s="131">
        <v>269000</v>
      </c>
      <c r="BH3" s="131">
        <v>123000</v>
      </c>
      <c r="BI3" s="131">
        <v>66000</v>
      </c>
      <c r="BJ3" s="131">
        <v>139000</v>
      </c>
      <c r="BK3" s="131">
        <v>66000</v>
      </c>
      <c r="BL3" s="131">
        <v>868000</v>
      </c>
      <c r="BM3" s="131">
        <v>139000</v>
      </c>
      <c r="BN3" s="131">
        <v>72000</v>
      </c>
      <c r="BO3" s="131">
        <v>88000</v>
      </c>
      <c r="BP3" s="132">
        <v>253000</v>
      </c>
      <c r="BQ3" s="132">
        <v>250000</v>
      </c>
      <c r="BR3" s="132">
        <v>275000</v>
      </c>
      <c r="BS3" s="132">
        <v>187000</v>
      </c>
      <c r="BT3" s="132">
        <v>187000</v>
      </c>
      <c r="BU3" s="132">
        <v>189000</v>
      </c>
      <c r="BV3" s="132">
        <v>150000</v>
      </c>
      <c r="BW3" s="132">
        <v>187000</v>
      </c>
      <c r="BX3" s="132">
        <v>201000</v>
      </c>
      <c r="BY3" s="132">
        <v>50000</v>
      </c>
      <c r="BZ3" s="132">
        <v>230000</v>
      </c>
      <c r="CA3" s="132">
        <v>220000</v>
      </c>
      <c r="CB3" s="132">
        <v>230000</v>
      </c>
      <c r="CC3" s="131">
        <v>250000</v>
      </c>
      <c r="CD3" s="131">
        <v>375000</v>
      </c>
      <c r="CE3" s="131">
        <v>500000</v>
      </c>
      <c r="CF3" s="132">
        <v>700000</v>
      </c>
      <c r="CG3" s="132">
        <v>770000</v>
      </c>
      <c r="CH3" s="132">
        <v>249000</v>
      </c>
      <c r="CI3" s="131">
        <v>157000</v>
      </c>
      <c r="CJ3" s="131">
        <v>157000</v>
      </c>
      <c r="CK3" s="131">
        <v>143000</v>
      </c>
      <c r="CL3" s="131">
        <v>185000</v>
      </c>
      <c r="CM3" s="131">
        <v>1200000</v>
      </c>
      <c r="CN3" s="131"/>
      <c r="CO3" s="132">
        <v>847000</v>
      </c>
      <c r="CP3" s="132">
        <v>847000</v>
      </c>
      <c r="CQ3" s="132">
        <v>1700000</v>
      </c>
      <c r="CR3" s="131">
        <v>3420000</v>
      </c>
      <c r="CS3" s="131">
        <v>88000</v>
      </c>
      <c r="CT3" s="132">
        <v>140000</v>
      </c>
      <c r="CU3" s="134">
        <v>450000</v>
      </c>
      <c r="CV3" s="131">
        <v>178000</v>
      </c>
      <c r="CW3" s="131">
        <v>127000</v>
      </c>
      <c r="CX3" s="135">
        <v>71000</v>
      </c>
      <c r="CY3" s="135">
        <v>86000</v>
      </c>
      <c r="CZ3" s="131">
        <v>1968000</v>
      </c>
      <c r="DA3" s="131">
        <v>4100000</v>
      </c>
      <c r="DB3" s="131">
        <v>550000</v>
      </c>
      <c r="DC3" s="131">
        <v>495000</v>
      </c>
      <c r="DD3" s="131">
        <v>268000</v>
      </c>
      <c r="DE3" s="131">
        <v>151000</v>
      </c>
      <c r="DF3" s="131">
        <v>220000</v>
      </c>
      <c r="DG3" s="131">
        <v>390000</v>
      </c>
      <c r="DH3" s="132">
        <v>165000</v>
      </c>
      <c r="DI3" s="132">
        <v>72000</v>
      </c>
      <c r="DJ3" s="132">
        <v>329000</v>
      </c>
      <c r="DK3" s="132">
        <v>605000</v>
      </c>
      <c r="DL3" s="132">
        <v>1100000</v>
      </c>
      <c r="DM3" s="132">
        <v>187000</v>
      </c>
      <c r="DN3" s="132">
        <v>220000</v>
      </c>
      <c r="DO3" s="132">
        <v>817000</v>
      </c>
      <c r="DP3" s="131">
        <v>165000</v>
      </c>
      <c r="DQ3" s="131">
        <v>380000</v>
      </c>
      <c r="DR3" s="131">
        <v>205000</v>
      </c>
      <c r="DS3" s="294"/>
    </row>
    <row r="4" spans="1:127" s="136" customFormat="1" ht="23.25" customHeight="1" x14ac:dyDescent="0.25">
      <c r="A4" s="153">
        <v>1</v>
      </c>
      <c r="B4" s="153" t="s">
        <v>655</v>
      </c>
      <c r="C4" s="154" t="s">
        <v>614</v>
      </c>
      <c r="D4" s="153" t="s">
        <v>437</v>
      </c>
      <c r="E4" s="153">
        <v>1972</v>
      </c>
      <c r="F4" s="155">
        <v>26406</v>
      </c>
      <c r="G4" s="156" t="s">
        <v>616</v>
      </c>
      <c r="H4" s="154" t="s">
        <v>615</v>
      </c>
      <c r="I4" s="157">
        <v>903552999</v>
      </c>
      <c r="J4" s="158" t="s">
        <v>617</v>
      </c>
      <c r="K4" s="159" t="s">
        <v>519</v>
      </c>
      <c r="L4" s="159" t="s">
        <v>519</v>
      </c>
      <c r="M4" s="159" t="s">
        <v>519</v>
      </c>
      <c r="N4" s="159" t="s">
        <v>519</v>
      </c>
      <c r="O4" s="159" t="s">
        <v>519</v>
      </c>
      <c r="P4" s="159" t="s">
        <v>519</v>
      </c>
      <c r="Q4" s="159" t="s">
        <v>519</v>
      </c>
      <c r="R4" s="159" t="s">
        <v>519</v>
      </c>
      <c r="S4" s="159" t="s">
        <v>519</v>
      </c>
      <c r="T4" s="160"/>
      <c r="U4" s="160"/>
      <c r="V4" s="160"/>
      <c r="W4" s="160"/>
      <c r="X4" s="160"/>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c r="BZ4" s="157"/>
      <c r="CA4" s="157"/>
      <c r="CB4" s="157"/>
      <c r="CC4" s="157"/>
      <c r="CD4" s="157"/>
      <c r="CE4" s="157"/>
      <c r="CF4" s="157"/>
      <c r="CG4" s="157"/>
      <c r="CH4" s="157"/>
      <c r="CI4" s="157"/>
      <c r="CJ4" s="157"/>
      <c r="CK4" s="157"/>
      <c r="CL4" s="157"/>
      <c r="CM4" s="157"/>
      <c r="CN4" s="157"/>
      <c r="CO4" s="157"/>
      <c r="CP4" s="157"/>
      <c r="CQ4" s="157"/>
      <c r="CR4" s="157"/>
      <c r="CS4" s="157"/>
      <c r="CT4" s="157"/>
      <c r="CU4" s="157"/>
      <c r="CV4" s="157"/>
      <c r="CW4" s="157"/>
      <c r="CX4" s="157"/>
      <c r="CY4" s="157"/>
      <c r="CZ4" s="157"/>
      <c r="DA4" s="157"/>
      <c r="DB4" s="157"/>
      <c r="DC4" s="157"/>
      <c r="DD4" s="157"/>
      <c r="DE4" s="157"/>
      <c r="DF4" s="157"/>
      <c r="DG4" s="157"/>
      <c r="DH4" s="157"/>
      <c r="DI4" s="157"/>
      <c r="DJ4" s="157"/>
      <c r="DK4" s="157"/>
      <c r="DL4" s="157"/>
      <c r="DM4" s="157"/>
      <c r="DN4" s="157"/>
      <c r="DO4" s="157"/>
      <c r="DP4" s="157"/>
      <c r="DQ4" s="157"/>
      <c r="DR4" s="157"/>
      <c r="DS4" s="161">
        <f>SUMIF(K4:DR4,"X",$K$3:$DR$3)</f>
        <v>564000</v>
      </c>
      <c r="DT4" s="162">
        <f>3000000-DS4</f>
        <v>2436000</v>
      </c>
    </row>
    <row r="5" spans="1:127" s="136" customFormat="1" ht="23.1" customHeight="1" x14ac:dyDescent="0.25">
      <c r="A5" s="211">
        <v>2</v>
      </c>
      <c r="B5" s="153" t="s">
        <v>656</v>
      </c>
      <c r="C5" s="210" t="s">
        <v>431</v>
      </c>
      <c r="D5" s="153" t="s">
        <v>432</v>
      </c>
      <c r="E5" s="153">
        <v>1983</v>
      </c>
      <c r="F5" s="153">
        <v>1983</v>
      </c>
      <c r="G5" s="160" t="s">
        <v>433</v>
      </c>
      <c r="H5" s="154" t="s">
        <v>615</v>
      </c>
      <c r="I5" s="157" t="s">
        <v>624</v>
      </c>
      <c r="J5" s="164"/>
      <c r="K5" s="159" t="s">
        <v>519</v>
      </c>
      <c r="L5" s="159" t="s">
        <v>519</v>
      </c>
      <c r="M5" s="159" t="s">
        <v>519</v>
      </c>
      <c r="N5" s="159" t="s">
        <v>519</v>
      </c>
      <c r="O5" s="159" t="s">
        <v>519</v>
      </c>
      <c r="P5" s="159" t="s">
        <v>519</v>
      </c>
      <c r="Q5" s="159" t="s">
        <v>519</v>
      </c>
      <c r="R5" s="159" t="s">
        <v>519</v>
      </c>
      <c r="S5" s="159" t="s">
        <v>519</v>
      </c>
      <c r="T5" s="160" t="s">
        <v>519</v>
      </c>
      <c r="U5" s="160" t="s">
        <v>519</v>
      </c>
      <c r="V5" s="160"/>
      <c r="W5" s="160"/>
      <c r="X5" s="160" t="s">
        <v>519</v>
      </c>
      <c r="Y5" s="157"/>
      <c r="Z5" s="157"/>
      <c r="AA5" s="157"/>
      <c r="AB5" s="157"/>
      <c r="AC5" s="157" t="s">
        <v>519</v>
      </c>
      <c r="AD5" s="157" t="s">
        <v>519</v>
      </c>
      <c r="AE5" s="157"/>
      <c r="AF5" s="157"/>
      <c r="AG5" s="157"/>
      <c r="AH5" s="157"/>
      <c r="AI5" s="157" t="s">
        <v>647</v>
      </c>
      <c r="AJ5" s="157"/>
      <c r="AK5" s="157"/>
      <c r="AL5" s="157"/>
      <c r="AM5" s="157"/>
      <c r="AN5" s="157"/>
      <c r="AO5" s="157"/>
      <c r="AP5" s="157" t="s">
        <v>519</v>
      </c>
      <c r="AQ5" s="157" t="s">
        <v>519</v>
      </c>
      <c r="AR5" s="157" t="s">
        <v>519</v>
      </c>
      <c r="AS5" s="157"/>
      <c r="AT5" s="157"/>
      <c r="AU5" s="157"/>
      <c r="AV5" s="157" t="s">
        <v>519</v>
      </c>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t="s">
        <v>519</v>
      </c>
      <c r="CI5" s="157"/>
      <c r="CJ5" s="157"/>
      <c r="CK5" s="157"/>
      <c r="CL5" s="157"/>
      <c r="CM5" s="157"/>
      <c r="CN5" s="157"/>
      <c r="CO5" s="157"/>
      <c r="CP5" s="157"/>
      <c r="CQ5" s="157"/>
      <c r="CR5" s="157"/>
      <c r="CS5" s="157"/>
      <c r="CT5" s="157" t="s">
        <v>519</v>
      </c>
      <c r="CU5" s="157" t="s">
        <v>519</v>
      </c>
      <c r="CV5" s="157"/>
      <c r="CW5" s="157"/>
      <c r="CX5" s="157"/>
      <c r="CY5" s="157"/>
      <c r="CZ5" s="157" t="s">
        <v>519</v>
      </c>
      <c r="DA5" s="157"/>
      <c r="DB5" s="157"/>
      <c r="DC5" s="157"/>
      <c r="DD5" s="157"/>
      <c r="DE5" s="157"/>
      <c r="DF5" s="157"/>
      <c r="DG5" s="157"/>
      <c r="DH5" s="157"/>
      <c r="DI5" s="157"/>
      <c r="DJ5" s="157"/>
      <c r="DK5" s="157"/>
      <c r="DL5" s="157"/>
      <c r="DM5" s="157"/>
      <c r="DN5" s="157"/>
      <c r="DO5" s="157"/>
      <c r="DP5" s="157"/>
      <c r="DQ5" s="157"/>
      <c r="DR5" s="157"/>
      <c r="DS5" s="161">
        <f t="shared" ref="DS5:DS68" si="0">SUMIF(K5:DR5,"X",$K$3:$DR$3)</f>
        <v>4246000</v>
      </c>
      <c r="DT5" s="162">
        <f>2000000-DS5</f>
        <v>-2246000</v>
      </c>
    </row>
    <row r="6" spans="1:127" s="167" customFormat="1" ht="56.25" customHeight="1" x14ac:dyDescent="0.25">
      <c r="A6" s="153">
        <v>3</v>
      </c>
      <c r="B6" s="153" t="s">
        <v>657</v>
      </c>
      <c r="C6" s="163" t="s">
        <v>434</v>
      </c>
      <c r="D6" s="153" t="s">
        <v>432</v>
      </c>
      <c r="E6" s="153">
        <v>1979</v>
      </c>
      <c r="F6" s="153">
        <v>1979</v>
      </c>
      <c r="G6" s="164" t="s">
        <v>433</v>
      </c>
      <c r="H6" s="154" t="s">
        <v>615</v>
      </c>
      <c r="I6" s="157" t="s">
        <v>629</v>
      </c>
      <c r="J6" s="164"/>
      <c r="K6" s="157" t="s">
        <v>519</v>
      </c>
      <c r="L6" s="157" t="s">
        <v>519</v>
      </c>
      <c r="M6" s="157" t="s">
        <v>519</v>
      </c>
      <c r="N6" s="157" t="s">
        <v>519</v>
      </c>
      <c r="O6" s="157" t="s">
        <v>519</v>
      </c>
      <c r="P6" s="157" t="s">
        <v>519</v>
      </c>
      <c r="Q6" s="157" t="s">
        <v>519</v>
      </c>
      <c r="R6" s="157" t="s">
        <v>519</v>
      </c>
      <c r="S6" s="157" t="s">
        <v>519</v>
      </c>
      <c r="T6" s="164"/>
      <c r="U6" s="164" t="s">
        <v>519</v>
      </c>
      <c r="V6" s="164" t="s">
        <v>519</v>
      </c>
      <c r="W6" s="164" t="s">
        <v>647</v>
      </c>
      <c r="X6" s="164" t="s">
        <v>519</v>
      </c>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t="s">
        <v>519</v>
      </c>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t="s">
        <v>519</v>
      </c>
      <c r="BY6" s="157"/>
      <c r="BZ6" s="157"/>
      <c r="CA6" s="157"/>
      <c r="CB6" s="157"/>
      <c r="CC6" s="157"/>
      <c r="CD6" s="157"/>
      <c r="CE6" s="157"/>
      <c r="CF6" s="157"/>
      <c r="CG6" s="157"/>
      <c r="CH6" s="157"/>
      <c r="CI6" s="157"/>
      <c r="CJ6" s="157"/>
      <c r="CK6" s="157"/>
      <c r="CL6" s="157"/>
      <c r="CM6" s="157"/>
      <c r="CN6" s="157"/>
      <c r="CO6" s="157"/>
      <c r="CP6" s="157"/>
      <c r="CQ6" s="157"/>
      <c r="CR6" s="157"/>
      <c r="CS6" s="157"/>
      <c r="CT6" s="157"/>
      <c r="CU6" s="157"/>
      <c r="CV6" s="157"/>
      <c r="CW6" s="157"/>
      <c r="CX6" s="157"/>
      <c r="CY6" s="157"/>
      <c r="CZ6" s="157"/>
      <c r="DA6" s="157"/>
      <c r="DB6" s="157"/>
      <c r="DC6" s="157"/>
      <c r="DD6" s="157"/>
      <c r="DE6" s="157"/>
      <c r="DF6" s="157" t="s">
        <v>519</v>
      </c>
      <c r="DG6" s="157"/>
      <c r="DH6" s="157"/>
      <c r="DI6" s="157"/>
      <c r="DJ6" s="157"/>
      <c r="DK6" s="157"/>
      <c r="DL6" s="157"/>
      <c r="DM6" s="157"/>
      <c r="DN6" s="157"/>
      <c r="DO6" s="157"/>
      <c r="DP6" s="157"/>
      <c r="DQ6" s="157"/>
      <c r="DR6" s="157"/>
      <c r="DS6" s="161">
        <f t="shared" si="0"/>
        <v>1276000</v>
      </c>
      <c r="DT6" s="165">
        <f t="shared" ref="DT6:DT7" si="1">2000000-DS6</f>
        <v>724000</v>
      </c>
      <c r="DU6" s="166" t="s">
        <v>646</v>
      </c>
      <c r="DV6" s="166" t="s">
        <v>652</v>
      </c>
    </row>
    <row r="7" spans="1:127" s="136" customFormat="1" ht="23.25" customHeight="1" x14ac:dyDescent="0.25">
      <c r="A7" s="153">
        <v>4</v>
      </c>
      <c r="B7" s="153" t="s">
        <v>658</v>
      </c>
      <c r="C7" s="163" t="s">
        <v>435</v>
      </c>
      <c r="D7" s="153" t="s">
        <v>432</v>
      </c>
      <c r="E7" s="153">
        <v>1979</v>
      </c>
      <c r="F7" s="153">
        <v>1979</v>
      </c>
      <c r="G7" s="160" t="s">
        <v>433</v>
      </c>
      <c r="H7" s="154" t="s">
        <v>612</v>
      </c>
      <c r="I7" s="157" t="s">
        <v>613</v>
      </c>
      <c r="J7" s="164"/>
      <c r="K7" s="159" t="s">
        <v>519</v>
      </c>
      <c r="L7" s="159" t="s">
        <v>519</v>
      </c>
      <c r="M7" s="159" t="s">
        <v>519</v>
      </c>
      <c r="N7" s="159" t="s">
        <v>519</v>
      </c>
      <c r="O7" s="159" t="s">
        <v>519</v>
      </c>
      <c r="P7" s="159" t="s">
        <v>519</v>
      </c>
      <c r="Q7" s="159" t="s">
        <v>519</v>
      </c>
      <c r="R7" s="159" t="s">
        <v>519</v>
      </c>
      <c r="S7" s="159" t="s">
        <v>519</v>
      </c>
      <c r="T7" s="160" t="s">
        <v>519</v>
      </c>
      <c r="U7" s="160" t="s">
        <v>519</v>
      </c>
      <c r="V7" s="160" t="s">
        <v>519</v>
      </c>
      <c r="W7" s="160" t="s">
        <v>519</v>
      </c>
      <c r="X7" s="160" t="s">
        <v>519</v>
      </c>
      <c r="Y7" s="168" t="s">
        <v>519</v>
      </c>
      <c r="Z7" s="157" t="s">
        <v>519</v>
      </c>
      <c r="AA7" s="157" t="s">
        <v>519</v>
      </c>
      <c r="AB7" s="157" t="s">
        <v>519</v>
      </c>
      <c r="AC7" s="157" t="s">
        <v>519</v>
      </c>
      <c r="AD7" s="157" t="s">
        <v>519</v>
      </c>
      <c r="AE7" s="169"/>
      <c r="AF7" s="157"/>
      <c r="AG7" s="157"/>
      <c r="AH7" s="157"/>
      <c r="AI7" s="157"/>
      <c r="AJ7" s="157"/>
      <c r="AK7" s="157"/>
      <c r="AL7" s="157"/>
      <c r="AM7" s="157"/>
      <c r="AN7" s="157" t="s">
        <v>519</v>
      </c>
      <c r="AO7" s="157" t="s">
        <v>519</v>
      </c>
      <c r="AP7" s="157"/>
      <c r="AQ7" s="157" t="s">
        <v>519</v>
      </c>
      <c r="AR7" s="157" t="s">
        <v>519</v>
      </c>
      <c r="AS7" s="157"/>
      <c r="AT7" s="157"/>
      <c r="AU7" s="157"/>
      <c r="AV7" s="157"/>
      <c r="AW7" s="157"/>
      <c r="AX7" s="157"/>
      <c r="AY7" s="157"/>
      <c r="AZ7" s="157"/>
      <c r="BA7" s="157"/>
      <c r="BB7" s="157"/>
      <c r="BC7" s="157"/>
      <c r="BD7" s="157"/>
      <c r="BE7" s="157"/>
      <c r="BF7" s="157"/>
      <c r="BG7" s="157"/>
      <c r="BH7" s="157"/>
      <c r="BI7" s="157"/>
      <c r="BJ7" s="157"/>
      <c r="BK7" s="157" t="s">
        <v>519</v>
      </c>
      <c r="BL7" s="157"/>
      <c r="BM7" s="157"/>
      <c r="BN7" s="157"/>
      <c r="BO7" s="157"/>
      <c r="BP7" s="157"/>
      <c r="BQ7" s="157"/>
      <c r="BR7" s="157"/>
      <c r="BS7" s="157"/>
      <c r="BT7" s="157"/>
      <c r="BU7" s="157"/>
      <c r="BV7" s="157"/>
      <c r="BW7" s="157"/>
      <c r="BX7" s="157"/>
      <c r="BY7" s="157"/>
      <c r="BZ7" s="157" t="s">
        <v>519</v>
      </c>
      <c r="CA7" s="157"/>
      <c r="CB7" s="157"/>
      <c r="CC7" s="157"/>
      <c r="CD7" s="157"/>
      <c r="CE7" s="157"/>
      <c r="CF7" s="157" t="s">
        <v>519</v>
      </c>
      <c r="CG7" s="157"/>
      <c r="CH7" s="157"/>
      <c r="CI7" s="157"/>
      <c r="CJ7" s="157" t="s">
        <v>519</v>
      </c>
      <c r="CK7" s="157"/>
      <c r="CL7" s="157"/>
      <c r="CM7" s="157"/>
      <c r="CN7" s="157"/>
      <c r="CO7" s="157"/>
      <c r="CP7" s="157"/>
      <c r="CQ7" s="157"/>
      <c r="CR7" s="157"/>
      <c r="CS7" s="157"/>
      <c r="CT7" s="157" t="s">
        <v>519</v>
      </c>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61">
        <f t="shared" si="0"/>
        <v>2743000</v>
      </c>
      <c r="DT7" s="162">
        <f t="shared" si="1"/>
        <v>-743000</v>
      </c>
    </row>
    <row r="8" spans="1:127" s="136" customFormat="1" ht="23.25" customHeight="1" x14ac:dyDescent="0.25">
      <c r="A8" s="153">
        <v>5</v>
      </c>
      <c r="B8" s="153" t="s">
        <v>659</v>
      </c>
      <c r="C8" s="163" t="s">
        <v>436</v>
      </c>
      <c r="D8" s="153" t="s">
        <v>437</v>
      </c>
      <c r="E8" s="153">
        <v>1987</v>
      </c>
      <c r="F8" s="155">
        <v>31952</v>
      </c>
      <c r="G8" s="160" t="s">
        <v>433</v>
      </c>
      <c r="H8" s="154" t="s">
        <v>531</v>
      </c>
      <c r="I8" s="157">
        <v>935195953</v>
      </c>
      <c r="J8" s="158" t="s">
        <v>532</v>
      </c>
      <c r="K8" s="159" t="s">
        <v>519</v>
      </c>
      <c r="L8" s="159" t="s">
        <v>519</v>
      </c>
      <c r="M8" s="159" t="s">
        <v>519</v>
      </c>
      <c r="N8" s="159" t="s">
        <v>519</v>
      </c>
      <c r="O8" s="159" t="s">
        <v>519</v>
      </c>
      <c r="P8" s="159" t="s">
        <v>519</v>
      </c>
      <c r="Q8" s="159" t="s">
        <v>519</v>
      </c>
      <c r="R8" s="159" t="s">
        <v>519</v>
      </c>
      <c r="S8" s="159" t="s">
        <v>519</v>
      </c>
      <c r="T8" s="160"/>
      <c r="U8" s="160"/>
      <c r="V8" s="160"/>
      <c r="W8" s="160"/>
      <c r="X8" s="160"/>
      <c r="Y8" s="157"/>
      <c r="Z8" s="157"/>
      <c r="AA8" s="157"/>
      <c r="AB8" s="157"/>
      <c r="AC8" s="157"/>
      <c r="AD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7"/>
      <c r="CF8" s="157"/>
      <c r="CG8" s="157"/>
      <c r="CH8" s="157"/>
      <c r="CI8" s="157"/>
      <c r="CJ8" s="157"/>
      <c r="CK8" s="157"/>
      <c r="CL8" s="157"/>
      <c r="CM8" s="157"/>
      <c r="CN8" s="157"/>
      <c r="CO8" s="157"/>
      <c r="CP8" s="157"/>
      <c r="CQ8" s="157"/>
      <c r="CR8" s="157"/>
      <c r="CS8" s="157" t="s">
        <v>519</v>
      </c>
      <c r="CT8" s="157"/>
      <c r="CU8" s="157" t="s">
        <v>519</v>
      </c>
      <c r="CV8" s="157"/>
      <c r="CW8" s="157"/>
      <c r="CX8" s="157"/>
      <c r="CY8" s="157"/>
      <c r="CZ8" s="157"/>
      <c r="DA8" s="157"/>
      <c r="DB8" s="157"/>
      <c r="DC8" s="157"/>
      <c r="DD8" s="157"/>
      <c r="DE8" s="157"/>
      <c r="DF8" s="157"/>
      <c r="DG8" s="157"/>
      <c r="DH8" s="157"/>
      <c r="DI8" s="157"/>
      <c r="DJ8" s="157"/>
      <c r="DK8" s="157"/>
      <c r="DL8" s="157"/>
      <c r="DM8" s="157"/>
      <c r="DN8" s="157"/>
      <c r="DO8" s="157"/>
      <c r="DP8" s="157"/>
      <c r="DQ8" s="157"/>
      <c r="DR8" s="157"/>
      <c r="DS8" s="161">
        <f t="shared" si="0"/>
        <v>1102000</v>
      </c>
      <c r="DT8" s="162">
        <f>3000000-DS8</f>
        <v>1898000</v>
      </c>
      <c r="DW8" s="136" t="s">
        <v>745</v>
      </c>
    </row>
    <row r="9" spans="1:127" s="136" customFormat="1" ht="23.25" customHeight="1" x14ac:dyDescent="0.25">
      <c r="A9" s="153">
        <v>6</v>
      </c>
      <c r="B9" s="153" t="s">
        <v>660</v>
      </c>
      <c r="C9" s="163" t="s">
        <v>438</v>
      </c>
      <c r="D9" s="153" t="s">
        <v>432</v>
      </c>
      <c r="E9" s="153">
        <v>1990</v>
      </c>
      <c r="F9" s="153">
        <v>1990</v>
      </c>
      <c r="G9" s="160" t="s">
        <v>433</v>
      </c>
      <c r="H9" s="154" t="s">
        <v>606</v>
      </c>
      <c r="I9" s="157" t="s">
        <v>607</v>
      </c>
      <c r="J9" s="164"/>
      <c r="K9" s="159" t="s">
        <v>519</v>
      </c>
      <c r="L9" s="159" t="s">
        <v>519</v>
      </c>
      <c r="M9" s="159" t="s">
        <v>519</v>
      </c>
      <c r="N9" s="159" t="s">
        <v>519</v>
      </c>
      <c r="O9" s="159" t="s">
        <v>519</v>
      </c>
      <c r="P9" s="159" t="s">
        <v>519</v>
      </c>
      <c r="Q9" s="159" t="s">
        <v>519</v>
      </c>
      <c r="R9" s="159" t="s">
        <v>519</v>
      </c>
      <c r="S9" s="159" t="s">
        <v>519</v>
      </c>
      <c r="T9" s="160"/>
      <c r="U9" s="160" t="s">
        <v>519</v>
      </c>
      <c r="V9" s="160" t="s">
        <v>519</v>
      </c>
      <c r="W9" s="160"/>
      <c r="X9" s="160"/>
      <c r="Y9" s="168"/>
      <c r="Z9" s="157"/>
      <c r="AA9" s="157" t="s">
        <v>647</v>
      </c>
      <c r="AB9" s="157"/>
      <c r="AC9" s="157"/>
      <c r="AD9" s="157" t="s">
        <v>647</v>
      </c>
      <c r="AE9" s="169"/>
      <c r="AF9" s="157"/>
      <c r="AG9" s="157"/>
      <c r="AH9" s="157"/>
      <c r="AI9" s="157"/>
      <c r="AJ9" s="157"/>
      <c r="AK9" s="157"/>
      <c r="AL9" s="157"/>
      <c r="AM9" s="157"/>
      <c r="AN9" s="157"/>
      <c r="AO9" s="157"/>
      <c r="AP9" s="157"/>
      <c r="AQ9" s="157"/>
      <c r="AR9" s="157"/>
      <c r="AS9" s="157" t="s">
        <v>519</v>
      </c>
      <c r="AT9" s="157" t="s">
        <v>519</v>
      </c>
      <c r="AU9" s="157" t="s">
        <v>519</v>
      </c>
      <c r="AV9" s="157" t="s">
        <v>519</v>
      </c>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61">
        <f t="shared" si="0"/>
        <v>2004000</v>
      </c>
      <c r="DT9" s="162">
        <f>2000000-DS9</f>
        <v>-4000</v>
      </c>
    </row>
    <row r="10" spans="1:127" s="136" customFormat="1" ht="24" customHeight="1" x14ac:dyDescent="0.25">
      <c r="A10" s="153">
        <v>7</v>
      </c>
      <c r="B10" s="153" t="s">
        <v>661</v>
      </c>
      <c r="C10" s="163" t="s">
        <v>439</v>
      </c>
      <c r="D10" s="153" t="s">
        <v>437</v>
      </c>
      <c r="E10" s="153">
        <v>1987</v>
      </c>
      <c r="F10" s="153">
        <v>1987</v>
      </c>
      <c r="G10" s="160" t="s">
        <v>433</v>
      </c>
      <c r="H10" s="154" t="s">
        <v>606</v>
      </c>
      <c r="I10" s="157" t="s">
        <v>608</v>
      </c>
      <c r="J10" s="164"/>
      <c r="K10" s="159" t="s">
        <v>519</v>
      </c>
      <c r="L10" s="159" t="s">
        <v>519</v>
      </c>
      <c r="M10" s="159" t="s">
        <v>519</v>
      </c>
      <c r="N10" s="159" t="s">
        <v>519</v>
      </c>
      <c r="O10" s="159" t="s">
        <v>519</v>
      </c>
      <c r="P10" s="159" t="s">
        <v>519</v>
      </c>
      <c r="Q10" s="159" t="s">
        <v>519</v>
      </c>
      <c r="R10" s="159" t="s">
        <v>519</v>
      </c>
      <c r="S10" s="159" t="s">
        <v>519</v>
      </c>
      <c r="T10" s="160"/>
      <c r="U10" s="160" t="s">
        <v>519</v>
      </c>
      <c r="V10" s="160"/>
      <c r="W10" s="160"/>
      <c r="X10" s="160"/>
      <c r="Y10" s="157"/>
      <c r="Z10" s="157"/>
      <c r="AA10" s="157"/>
      <c r="AB10" s="157"/>
      <c r="AC10" s="157" t="s">
        <v>519</v>
      </c>
      <c r="AD10" s="157" t="s">
        <v>519</v>
      </c>
      <c r="AE10" s="157"/>
      <c r="AF10" s="157"/>
      <c r="AG10" s="157"/>
      <c r="AH10" s="157"/>
      <c r="AI10" s="157"/>
      <c r="AJ10" s="157"/>
      <c r="AK10" s="157"/>
      <c r="AL10" s="157"/>
      <c r="AM10" s="157"/>
      <c r="AN10" s="157"/>
      <c r="AO10" s="157"/>
      <c r="AP10" s="157"/>
      <c r="AQ10" s="157"/>
      <c r="AR10" s="157"/>
      <c r="AS10" s="157" t="s">
        <v>519</v>
      </c>
      <c r="AT10" s="157" t="s">
        <v>519</v>
      </c>
      <c r="AU10" s="157" t="s">
        <v>519</v>
      </c>
      <c r="AV10" s="157" t="s">
        <v>519</v>
      </c>
      <c r="AW10" s="157"/>
      <c r="AX10" s="157"/>
      <c r="AY10" s="157"/>
      <c r="AZ10" s="157" t="s">
        <v>519</v>
      </c>
      <c r="BA10" s="157"/>
      <c r="BB10" s="157" t="s">
        <v>519</v>
      </c>
      <c r="BC10" s="157"/>
      <c r="BD10" s="157" t="s">
        <v>519</v>
      </c>
      <c r="BE10" s="157" t="s">
        <v>519</v>
      </c>
      <c r="BF10" s="157"/>
      <c r="BG10" s="157"/>
      <c r="BH10" s="157"/>
      <c r="BI10" s="157"/>
      <c r="BJ10" s="157"/>
      <c r="BK10" s="157"/>
      <c r="BL10" s="157"/>
      <c r="BM10" s="157"/>
      <c r="BN10" s="157"/>
      <c r="BO10" s="157"/>
      <c r="BP10" s="157"/>
      <c r="BQ10" s="157"/>
      <c r="BR10" s="157"/>
      <c r="BS10" s="157"/>
      <c r="BT10" s="157"/>
      <c r="BU10" s="157"/>
      <c r="BV10" s="157"/>
      <c r="BW10" s="157"/>
      <c r="BX10" s="157"/>
      <c r="BY10" s="157"/>
      <c r="BZ10" s="157" t="s">
        <v>519</v>
      </c>
      <c r="CA10" s="157"/>
      <c r="CB10" s="157" t="s">
        <v>519</v>
      </c>
      <c r="CC10" s="157"/>
      <c r="CD10" s="157"/>
      <c r="CE10" s="157"/>
      <c r="CF10" s="157"/>
      <c r="CG10" s="157"/>
      <c r="CH10" s="157" t="s">
        <v>519</v>
      </c>
      <c r="CI10" s="157"/>
      <c r="CJ10" s="157"/>
      <c r="CK10" s="157"/>
      <c r="CL10" s="157"/>
      <c r="CM10" s="157"/>
      <c r="CN10" s="157"/>
      <c r="CO10" s="157"/>
      <c r="CP10" s="157"/>
      <c r="CQ10" s="157"/>
      <c r="CR10" s="157"/>
      <c r="CS10" s="157"/>
      <c r="CT10" s="157"/>
      <c r="CU10" s="157"/>
      <c r="CV10" s="157"/>
      <c r="CW10" s="157"/>
      <c r="CX10" s="157"/>
      <c r="CY10" s="157"/>
      <c r="CZ10" s="157"/>
      <c r="DA10" s="157"/>
      <c r="DB10" s="157"/>
      <c r="DC10" s="157"/>
      <c r="DD10" s="157"/>
      <c r="DE10" s="157"/>
      <c r="DF10" s="157"/>
      <c r="DG10" s="157"/>
      <c r="DH10" s="157"/>
      <c r="DI10" s="157"/>
      <c r="DJ10" s="157"/>
      <c r="DK10" s="157"/>
      <c r="DL10" s="157"/>
      <c r="DM10" s="157"/>
      <c r="DN10" s="157"/>
      <c r="DO10" s="157"/>
      <c r="DP10" s="157"/>
      <c r="DQ10" s="157"/>
      <c r="DR10" s="157"/>
      <c r="DS10" s="161">
        <f t="shared" si="0"/>
        <v>3396000</v>
      </c>
      <c r="DT10" s="162">
        <f t="shared" ref="DT10:DT16" si="2">3000000-DS10</f>
        <v>-396000</v>
      </c>
    </row>
    <row r="11" spans="1:127" s="136" customFormat="1" ht="48" customHeight="1" x14ac:dyDescent="0.25">
      <c r="A11" s="211">
        <v>8</v>
      </c>
      <c r="B11" s="153" t="s">
        <v>662</v>
      </c>
      <c r="C11" s="210" t="s">
        <v>440</v>
      </c>
      <c r="D11" s="153" t="s">
        <v>437</v>
      </c>
      <c r="E11" s="153">
        <v>1985</v>
      </c>
      <c r="F11" s="153">
        <v>1985</v>
      </c>
      <c r="G11" s="160" t="s">
        <v>433</v>
      </c>
      <c r="H11" s="154" t="s">
        <v>606</v>
      </c>
      <c r="I11" s="157" t="s">
        <v>609</v>
      </c>
      <c r="J11" s="164"/>
      <c r="K11" s="159" t="s">
        <v>519</v>
      </c>
      <c r="L11" s="159" t="s">
        <v>519</v>
      </c>
      <c r="M11" s="159" t="s">
        <v>519</v>
      </c>
      <c r="N11" s="159" t="s">
        <v>519</v>
      </c>
      <c r="O11" s="159" t="s">
        <v>519</v>
      </c>
      <c r="P11" s="159" t="s">
        <v>519</v>
      </c>
      <c r="Q11" s="159" t="s">
        <v>519</v>
      </c>
      <c r="R11" s="159" t="s">
        <v>519</v>
      </c>
      <c r="S11" s="159" t="s">
        <v>519</v>
      </c>
      <c r="T11" s="160"/>
      <c r="U11" s="160" t="s">
        <v>519</v>
      </c>
      <c r="V11" s="160"/>
      <c r="W11" s="160"/>
      <c r="X11" s="160"/>
      <c r="Y11" s="157"/>
      <c r="Z11" s="157"/>
      <c r="AA11" s="157" t="s">
        <v>647</v>
      </c>
      <c r="AB11" s="157"/>
      <c r="AC11" s="157"/>
      <c r="AD11" s="157" t="s">
        <v>647</v>
      </c>
      <c r="AE11" s="157" t="s">
        <v>519</v>
      </c>
      <c r="AF11" s="157"/>
      <c r="AG11" s="157"/>
      <c r="AH11" s="157"/>
      <c r="AI11" s="157" t="s">
        <v>647</v>
      </c>
      <c r="AJ11" s="157"/>
      <c r="AK11" s="157"/>
      <c r="AL11" s="157"/>
      <c r="AM11" s="157"/>
      <c r="AN11" s="157" t="s">
        <v>519</v>
      </c>
      <c r="AO11" s="157"/>
      <c r="AP11" s="157" t="s">
        <v>519</v>
      </c>
      <c r="AQ11" s="157" t="s">
        <v>519</v>
      </c>
      <c r="AR11" s="157" t="s">
        <v>519</v>
      </c>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t="s">
        <v>519</v>
      </c>
      <c r="CH11" s="157" t="s">
        <v>519</v>
      </c>
      <c r="CI11" s="157"/>
      <c r="CJ11" s="157"/>
      <c r="CK11" s="157"/>
      <c r="CL11" s="157" t="s">
        <v>519</v>
      </c>
      <c r="CM11" s="157"/>
      <c r="CN11" s="157"/>
      <c r="CO11" s="157"/>
      <c r="CP11" s="157"/>
      <c r="CQ11" s="157"/>
      <c r="CR11" s="157"/>
      <c r="CS11" s="157" t="s">
        <v>519</v>
      </c>
      <c r="CT11" s="157" t="s">
        <v>519</v>
      </c>
      <c r="CU11" s="157"/>
      <c r="CV11" s="157"/>
      <c r="CW11" s="157"/>
      <c r="CX11" s="157"/>
      <c r="CY11" s="157"/>
      <c r="CZ11" s="157" t="s">
        <v>519</v>
      </c>
      <c r="DA11" s="157"/>
      <c r="DB11" s="157"/>
      <c r="DC11" s="157"/>
      <c r="DD11" s="157"/>
      <c r="DE11" s="157"/>
      <c r="DF11" s="157"/>
      <c r="DG11" s="157"/>
      <c r="DH11" s="157"/>
      <c r="DI11" s="157"/>
      <c r="DJ11" s="157"/>
      <c r="DK11" s="157"/>
      <c r="DL11" s="157"/>
      <c r="DM11" s="157"/>
      <c r="DN11" s="157"/>
      <c r="DO11" s="157"/>
      <c r="DP11" s="157"/>
      <c r="DQ11" s="157"/>
      <c r="DR11" s="157"/>
      <c r="DS11" s="161">
        <f t="shared" si="0"/>
        <v>4693000</v>
      </c>
      <c r="DT11" s="162">
        <f t="shared" si="2"/>
        <v>-1693000</v>
      </c>
      <c r="DU11" s="136" t="s">
        <v>649</v>
      </c>
    </row>
    <row r="12" spans="1:127" s="136" customFormat="1" ht="24" customHeight="1" x14ac:dyDescent="0.25">
      <c r="A12" s="153">
        <v>9</v>
      </c>
      <c r="B12" s="153" t="s">
        <v>663</v>
      </c>
      <c r="C12" s="163" t="s">
        <v>441</v>
      </c>
      <c r="D12" s="153" t="s">
        <v>437</v>
      </c>
      <c r="E12" s="153">
        <v>1985</v>
      </c>
      <c r="F12" s="153">
        <v>1985</v>
      </c>
      <c r="G12" s="160" t="s">
        <v>433</v>
      </c>
      <c r="H12" s="154" t="s">
        <v>606</v>
      </c>
      <c r="I12" s="157" t="s">
        <v>610</v>
      </c>
      <c r="J12" s="164"/>
      <c r="K12" s="159" t="s">
        <v>519</v>
      </c>
      <c r="L12" s="159" t="s">
        <v>519</v>
      </c>
      <c r="M12" s="159" t="s">
        <v>519</v>
      </c>
      <c r="N12" s="159" t="s">
        <v>519</v>
      </c>
      <c r="O12" s="159" t="s">
        <v>519</v>
      </c>
      <c r="P12" s="159" t="s">
        <v>519</v>
      </c>
      <c r="Q12" s="159" t="s">
        <v>519</v>
      </c>
      <c r="R12" s="159" t="s">
        <v>519</v>
      </c>
      <c r="S12" s="159" t="s">
        <v>519</v>
      </c>
      <c r="T12" s="160"/>
      <c r="U12" s="160"/>
      <c r="V12" s="160"/>
      <c r="W12" s="160"/>
      <c r="X12" s="160"/>
      <c r="Y12" s="168"/>
      <c r="Z12" s="157" t="s">
        <v>519</v>
      </c>
      <c r="AA12" s="157" t="s">
        <v>519</v>
      </c>
      <c r="AB12" s="157" t="s">
        <v>519</v>
      </c>
      <c r="AC12" s="157" t="s">
        <v>519</v>
      </c>
      <c r="AD12" s="157" t="s">
        <v>519</v>
      </c>
      <c r="AE12" s="169"/>
      <c r="AF12" s="157"/>
      <c r="AG12" s="157"/>
      <c r="AH12" s="157"/>
      <c r="AI12" s="157"/>
      <c r="AJ12" s="157"/>
      <c r="AK12" s="157"/>
      <c r="AL12" s="157"/>
      <c r="AM12" s="157"/>
      <c r="AN12" s="157" t="s">
        <v>519</v>
      </c>
      <c r="AO12" s="157"/>
      <c r="AP12" s="157"/>
      <c r="AQ12" s="157" t="s">
        <v>519</v>
      </c>
      <c r="AR12" s="157" t="s">
        <v>519</v>
      </c>
      <c r="AS12" s="157"/>
      <c r="AT12" s="157"/>
      <c r="AU12" s="157"/>
      <c r="AV12" s="157"/>
      <c r="AW12" s="157"/>
      <c r="AX12" s="157"/>
      <c r="AY12" s="157"/>
      <c r="AZ12" s="157"/>
      <c r="BA12" s="157"/>
      <c r="BB12" s="157"/>
      <c r="BC12" s="157"/>
      <c r="BD12" s="157" t="s">
        <v>519</v>
      </c>
      <c r="BE12" s="157" t="s">
        <v>519</v>
      </c>
      <c r="BF12" s="157"/>
      <c r="BG12" s="157"/>
      <c r="BH12" s="157"/>
      <c r="BI12" s="157"/>
      <c r="BJ12" s="157"/>
      <c r="BK12" s="157"/>
      <c r="BL12" s="157"/>
      <c r="BM12" s="157"/>
      <c r="BN12" s="157"/>
      <c r="BO12" s="157"/>
      <c r="BP12" s="157"/>
      <c r="BQ12" s="157"/>
      <c r="BR12" s="157"/>
      <c r="BS12" s="157"/>
      <c r="BT12" s="157"/>
      <c r="BU12" s="157"/>
      <c r="BV12" s="157"/>
      <c r="BW12" s="157"/>
      <c r="BX12" s="157"/>
      <c r="BY12" s="157"/>
      <c r="BZ12" s="157" t="s">
        <v>519</v>
      </c>
      <c r="CA12" s="157" t="s">
        <v>519</v>
      </c>
      <c r="CB12" s="157" t="s">
        <v>519</v>
      </c>
      <c r="CC12" s="157"/>
      <c r="CD12" s="157"/>
      <c r="CE12" s="157"/>
      <c r="CF12" s="157"/>
      <c r="CG12" s="157"/>
      <c r="CH12" s="157"/>
      <c r="CI12" s="157"/>
      <c r="CJ12" s="157"/>
      <c r="CK12" s="157"/>
      <c r="CL12" s="157"/>
      <c r="CM12" s="157"/>
      <c r="CN12" s="157"/>
      <c r="CO12" s="157"/>
      <c r="CP12" s="157"/>
      <c r="CQ12" s="157"/>
      <c r="CR12" s="157"/>
      <c r="CS12" s="157" t="s">
        <v>519</v>
      </c>
      <c r="CT12" s="157"/>
      <c r="CU12" s="157"/>
      <c r="CV12" s="157"/>
      <c r="CW12" s="157"/>
      <c r="CX12" s="157"/>
      <c r="CY12" s="157"/>
      <c r="CZ12" s="157"/>
      <c r="DA12" s="157"/>
      <c r="DB12" s="157"/>
      <c r="DC12" s="157"/>
      <c r="DD12" s="157" t="s">
        <v>519</v>
      </c>
      <c r="DE12" s="157"/>
      <c r="DF12" s="157"/>
      <c r="DG12" s="157"/>
      <c r="DH12" s="157"/>
      <c r="DI12" s="157"/>
      <c r="DJ12" s="157"/>
      <c r="DK12" s="157"/>
      <c r="DL12" s="157" t="s">
        <v>519</v>
      </c>
      <c r="DM12" s="157"/>
      <c r="DN12" s="157" t="s">
        <v>519</v>
      </c>
      <c r="DO12" s="157"/>
      <c r="DP12" s="157"/>
      <c r="DQ12" s="157"/>
      <c r="DR12" s="157"/>
      <c r="DS12" s="161">
        <f t="shared" si="0"/>
        <v>3562000</v>
      </c>
      <c r="DT12" s="162">
        <f t="shared" si="2"/>
        <v>-562000</v>
      </c>
    </row>
    <row r="13" spans="1:127" s="136" customFormat="1" ht="24" customHeight="1" x14ac:dyDescent="0.25">
      <c r="A13" s="153">
        <v>10</v>
      </c>
      <c r="B13" s="153" t="s">
        <v>664</v>
      </c>
      <c r="C13" s="163" t="s">
        <v>442</v>
      </c>
      <c r="D13" s="153" t="s">
        <v>437</v>
      </c>
      <c r="E13" s="153">
        <v>1997</v>
      </c>
      <c r="F13" s="155">
        <v>35473</v>
      </c>
      <c r="G13" s="160" t="s">
        <v>433</v>
      </c>
      <c r="H13" s="154" t="s">
        <v>531</v>
      </c>
      <c r="I13" s="157">
        <v>335115486</v>
      </c>
      <c r="J13" s="158" t="s">
        <v>533</v>
      </c>
      <c r="K13" s="159" t="s">
        <v>519</v>
      </c>
      <c r="L13" s="159" t="s">
        <v>519</v>
      </c>
      <c r="M13" s="159" t="s">
        <v>519</v>
      </c>
      <c r="N13" s="159" t="s">
        <v>519</v>
      </c>
      <c r="O13" s="159" t="s">
        <v>519</v>
      </c>
      <c r="P13" s="159" t="s">
        <v>519</v>
      </c>
      <c r="Q13" s="159" t="s">
        <v>519</v>
      </c>
      <c r="R13" s="159" t="s">
        <v>519</v>
      </c>
      <c r="S13" s="159" t="s">
        <v>519</v>
      </c>
      <c r="T13" s="160"/>
      <c r="U13" s="160"/>
      <c r="V13" s="160"/>
      <c r="W13" s="160"/>
      <c r="X13" s="160" t="s">
        <v>519</v>
      </c>
      <c r="Y13" s="157" t="s">
        <v>519</v>
      </c>
      <c r="Z13" s="157"/>
      <c r="AA13" s="157"/>
      <c r="AB13" s="157"/>
      <c r="AC13" s="157"/>
      <c r="AD13" s="157"/>
      <c r="AE13" s="157"/>
      <c r="AF13" s="157"/>
      <c r="AG13" s="157"/>
      <c r="AH13" s="157"/>
      <c r="AI13" s="157"/>
      <c r="AJ13" s="157"/>
      <c r="AK13" s="157"/>
      <c r="AL13" s="157"/>
      <c r="AM13" s="157"/>
      <c r="AN13" s="157"/>
      <c r="AO13" s="157"/>
      <c r="AP13" s="157"/>
      <c r="AQ13" s="157"/>
      <c r="AR13" s="157"/>
      <c r="AS13" s="157"/>
      <c r="AT13" s="157" t="s">
        <v>519</v>
      </c>
      <c r="AU13" s="157"/>
      <c r="AV13" s="157" t="s">
        <v>519</v>
      </c>
      <c r="AW13" s="157"/>
      <c r="AX13" s="157"/>
      <c r="AY13" s="157"/>
      <c r="AZ13" s="157" t="s">
        <v>519</v>
      </c>
      <c r="BA13" s="157"/>
      <c r="BB13" s="157" t="s">
        <v>519</v>
      </c>
      <c r="BC13" s="157" t="s">
        <v>519</v>
      </c>
      <c r="BD13" s="157" t="s">
        <v>519</v>
      </c>
      <c r="BE13" s="157" t="s">
        <v>519</v>
      </c>
      <c r="BF13" s="157"/>
      <c r="BG13" s="157"/>
      <c r="BH13" s="157"/>
      <c r="BI13" s="157"/>
      <c r="BJ13" s="157" t="s">
        <v>519</v>
      </c>
      <c r="BK13" s="157"/>
      <c r="BL13" s="157"/>
      <c r="BM13" s="157"/>
      <c r="BN13" s="157"/>
      <c r="BO13" s="157"/>
      <c r="BP13" s="157"/>
      <c r="BQ13" s="157"/>
      <c r="BR13" s="157"/>
      <c r="BS13" s="157"/>
      <c r="BT13" s="157"/>
      <c r="BU13" s="157"/>
      <c r="BV13" s="157"/>
      <c r="BW13" s="157"/>
      <c r="BX13" s="157"/>
      <c r="BY13" s="157"/>
      <c r="BZ13" s="157" t="s">
        <v>519</v>
      </c>
      <c r="CA13" s="157" t="s">
        <v>519</v>
      </c>
      <c r="CB13" s="157"/>
      <c r="CC13" s="157"/>
      <c r="CD13" s="157"/>
      <c r="CE13" s="157"/>
      <c r="CF13" s="157"/>
      <c r="CG13" s="157"/>
      <c r="CH13" s="157"/>
      <c r="CI13" s="157"/>
      <c r="CJ13" s="157"/>
      <c r="CK13" s="157"/>
      <c r="CL13" s="157"/>
      <c r="CM13" s="157"/>
      <c r="CN13" s="157"/>
      <c r="CO13" s="157"/>
      <c r="CP13" s="157"/>
      <c r="CQ13" s="157"/>
      <c r="CR13" s="157"/>
      <c r="CS13" s="157"/>
      <c r="CT13" s="157"/>
      <c r="CU13" s="157"/>
      <c r="CV13" s="157"/>
      <c r="CW13" s="157"/>
      <c r="CX13" s="157"/>
      <c r="CY13" s="157"/>
      <c r="CZ13" s="157"/>
      <c r="DA13" s="157"/>
      <c r="DB13" s="157"/>
      <c r="DC13" s="157"/>
      <c r="DD13" s="157"/>
      <c r="DE13" s="157"/>
      <c r="DF13" s="157"/>
      <c r="DG13" s="157"/>
      <c r="DH13" s="157" t="s">
        <v>519</v>
      </c>
      <c r="DI13" s="157" t="s">
        <v>519</v>
      </c>
      <c r="DJ13" s="157"/>
      <c r="DK13" s="157" t="s">
        <v>519</v>
      </c>
      <c r="DL13" s="157"/>
      <c r="DM13" s="157"/>
      <c r="DN13" s="157"/>
      <c r="DO13" s="157"/>
      <c r="DP13" s="157"/>
      <c r="DQ13" s="157"/>
      <c r="DR13" s="157"/>
      <c r="DS13" s="161">
        <f t="shared" si="0"/>
        <v>3577000</v>
      </c>
      <c r="DT13" s="162">
        <f t="shared" si="2"/>
        <v>-577000</v>
      </c>
    </row>
    <row r="14" spans="1:127" s="136" customFormat="1" ht="24" customHeight="1" x14ac:dyDescent="0.25">
      <c r="A14" s="153">
        <v>11</v>
      </c>
      <c r="B14" s="153" t="s">
        <v>665</v>
      </c>
      <c r="C14" s="163" t="s">
        <v>443</v>
      </c>
      <c r="D14" s="153" t="s">
        <v>437</v>
      </c>
      <c r="E14" s="153">
        <v>1982</v>
      </c>
      <c r="F14" s="153">
        <v>1982</v>
      </c>
      <c r="G14" s="160" t="s">
        <v>433</v>
      </c>
      <c r="H14" s="154" t="s">
        <v>552</v>
      </c>
      <c r="I14" s="157" t="s">
        <v>554</v>
      </c>
      <c r="J14" s="164"/>
      <c r="K14" s="159" t="s">
        <v>519</v>
      </c>
      <c r="L14" s="159" t="s">
        <v>519</v>
      </c>
      <c r="M14" s="159" t="s">
        <v>519</v>
      </c>
      <c r="N14" s="159" t="s">
        <v>519</v>
      </c>
      <c r="O14" s="159" t="s">
        <v>519</v>
      </c>
      <c r="P14" s="159" t="s">
        <v>519</v>
      </c>
      <c r="Q14" s="159" t="s">
        <v>519</v>
      </c>
      <c r="R14" s="159" t="s">
        <v>519</v>
      </c>
      <c r="S14" s="159" t="s">
        <v>519</v>
      </c>
      <c r="T14" s="160"/>
      <c r="U14" s="160"/>
      <c r="V14" s="160"/>
      <c r="W14" s="160"/>
      <c r="X14" s="160"/>
      <c r="Y14" s="168"/>
      <c r="Z14" s="157" t="s">
        <v>519</v>
      </c>
      <c r="AA14" s="157" t="s">
        <v>519</v>
      </c>
      <c r="AB14" s="157"/>
      <c r="AC14" s="157" t="s">
        <v>519</v>
      </c>
      <c r="AD14" s="157" t="s">
        <v>519</v>
      </c>
      <c r="AE14" s="169"/>
      <c r="AF14" s="157"/>
      <c r="AG14" s="157"/>
      <c r="AH14" s="157"/>
      <c r="AI14" s="157"/>
      <c r="AJ14" s="157"/>
      <c r="AK14" s="157"/>
      <c r="AL14" s="157"/>
      <c r="AM14" s="157"/>
      <c r="AN14" s="157"/>
      <c r="AO14" s="157"/>
      <c r="AP14" s="157"/>
      <c r="AQ14" s="157" t="s">
        <v>519</v>
      </c>
      <c r="AR14" s="157" t="s">
        <v>519</v>
      </c>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t="s">
        <v>519</v>
      </c>
      <c r="CA14" s="157"/>
      <c r="CB14" s="157" t="s">
        <v>519</v>
      </c>
      <c r="CC14" s="157" t="s">
        <v>519</v>
      </c>
      <c r="CD14" s="157"/>
      <c r="CE14" s="157"/>
      <c r="CF14" s="157"/>
      <c r="CG14" s="157"/>
      <c r="CH14" s="157"/>
      <c r="CI14" s="157"/>
      <c r="CJ14" s="157"/>
      <c r="CK14" s="157"/>
      <c r="CL14" s="157"/>
      <c r="CM14" s="157" t="s">
        <v>519</v>
      </c>
      <c r="CN14" s="157"/>
      <c r="CO14" s="157" t="s">
        <v>519</v>
      </c>
      <c r="CP14" s="157"/>
      <c r="CQ14" s="157"/>
      <c r="CR14" s="157"/>
      <c r="CS14" s="157"/>
      <c r="CT14" s="157"/>
      <c r="CU14" s="157"/>
      <c r="CV14" s="157"/>
      <c r="CW14" s="157"/>
      <c r="CX14" s="157"/>
      <c r="CY14" s="157"/>
      <c r="CZ14" s="157"/>
      <c r="DA14" s="157"/>
      <c r="DB14" s="157"/>
      <c r="DC14" s="157"/>
      <c r="DD14" s="157"/>
      <c r="DE14" s="157"/>
      <c r="DF14" s="157"/>
      <c r="DG14" s="157"/>
      <c r="DH14" s="157"/>
      <c r="DI14" s="157" t="s">
        <v>519</v>
      </c>
      <c r="DJ14" s="157"/>
      <c r="DK14" s="157"/>
      <c r="DL14" s="157"/>
      <c r="DM14" s="157"/>
      <c r="DN14" s="157"/>
      <c r="DO14" s="157"/>
      <c r="DP14" s="157"/>
      <c r="DQ14" s="157"/>
      <c r="DR14" s="157"/>
      <c r="DS14" s="161">
        <f t="shared" si="0"/>
        <v>3631000</v>
      </c>
      <c r="DT14" s="162">
        <f t="shared" si="2"/>
        <v>-631000</v>
      </c>
    </row>
    <row r="15" spans="1:127" s="136" customFormat="1" ht="58.5" customHeight="1" x14ac:dyDescent="0.25">
      <c r="A15" s="211">
        <v>12</v>
      </c>
      <c r="B15" s="153" t="s">
        <v>666</v>
      </c>
      <c r="C15" s="210" t="s">
        <v>444</v>
      </c>
      <c r="D15" s="153" t="s">
        <v>437</v>
      </c>
      <c r="E15" s="153">
        <v>1989</v>
      </c>
      <c r="F15" s="153">
        <v>1989</v>
      </c>
      <c r="G15" s="160" t="s">
        <v>433</v>
      </c>
      <c r="H15" s="154" t="s">
        <v>552</v>
      </c>
      <c r="I15" s="157" t="s">
        <v>555</v>
      </c>
      <c r="J15" s="164"/>
      <c r="K15" s="159" t="s">
        <v>519</v>
      </c>
      <c r="L15" s="159" t="s">
        <v>519</v>
      </c>
      <c r="M15" s="159" t="s">
        <v>519</v>
      </c>
      <c r="N15" s="159" t="s">
        <v>519</v>
      </c>
      <c r="O15" s="159" t="s">
        <v>519</v>
      </c>
      <c r="P15" s="159" t="s">
        <v>519</v>
      </c>
      <c r="Q15" s="159" t="s">
        <v>519</v>
      </c>
      <c r="R15" s="159" t="s">
        <v>519</v>
      </c>
      <c r="S15" s="159" t="s">
        <v>519</v>
      </c>
      <c r="T15" s="160"/>
      <c r="U15" s="160"/>
      <c r="V15" s="160"/>
      <c r="W15" s="160"/>
      <c r="X15" s="160"/>
      <c r="Y15" s="168"/>
      <c r="Z15" s="157" t="s">
        <v>519</v>
      </c>
      <c r="AA15" s="157" t="s">
        <v>519</v>
      </c>
      <c r="AB15" s="157"/>
      <c r="AC15" s="157" t="s">
        <v>519</v>
      </c>
      <c r="AD15" s="157" t="s">
        <v>519</v>
      </c>
      <c r="AE15" s="169"/>
      <c r="AF15" s="157"/>
      <c r="AG15" s="157"/>
      <c r="AH15" s="157"/>
      <c r="AI15" s="157" t="s">
        <v>647</v>
      </c>
      <c r="AJ15" s="157"/>
      <c r="AK15" s="157"/>
      <c r="AL15" s="157"/>
      <c r="AM15" s="157"/>
      <c r="AN15" s="157"/>
      <c r="AO15" s="157"/>
      <c r="AP15" s="157"/>
      <c r="AQ15" s="157" t="s">
        <v>519</v>
      </c>
      <c r="AR15" s="157" t="s">
        <v>519</v>
      </c>
      <c r="AS15" s="157"/>
      <c r="AT15" s="157"/>
      <c r="AU15" s="157"/>
      <c r="AV15" s="157"/>
      <c r="AW15" s="157"/>
      <c r="AX15" s="157"/>
      <c r="AY15" s="157"/>
      <c r="AZ15" s="157"/>
      <c r="BA15" s="157"/>
      <c r="BB15" s="157"/>
      <c r="BC15" s="157"/>
      <c r="BD15" s="157"/>
      <c r="BE15" s="157"/>
      <c r="BF15" s="157"/>
      <c r="BG15" s="157"/>
      <c r="BH15" s="157"/>
      <c r="BI15" s="157"/>
      <c r="BJ15" s="157"/>
      <c r="BK15" s="157" t="s">
        <v>519</v>
      </c>
      <c r="BL15" s="157"/>
      <c r="BM15" s="157"/>
      <c r="BN15" s="157"/>
      <c r="BO15" s="157"/>
      <c r="BP15" s="157"/>
      <c r="BQ15" s="157" t="s">
        <v>519</v>
      </c>
      <c r="BR15" s="157"/>
      <c r="BS15" s="157"/>
      <c r="BT15" s="157"/>
      <c r="BU15" s="157"/>
      <c r="BV15" s="157"/>
      <c r="BW15" s="157"/>
      <c r="BX15" s="157"/>
      <c r="BY15" s="157"/>
      <c r="BZ15" s="157" t="s">
        <v>519</v>
      </c>
      <c r="CA15" s="157" t="s">
        <v>519</v>
      </c>
      <c r="CB15" s="157" t="s">
        <v>519</v>
      </c>
      <c r="CC15" s="157"/>
      <c r="CD15" s="157"/>
      <c r="CE15" s="157"/>
      <c r="CF15" s="157"/>
      <c r="CG15" s="157"/>
      <c r="CH15" s="157"/>
      <c r="CI15" s="157"/>
      <c r="CJ15" s="157"/>
      <c r="CK15" s="157"/>
      <c r="CL15" s="157"/>
      <c r="CM15" s="157"/>
      <c r="CN15" s="157"/>
      <c r="CO15" s="157"/>
      <c r="CP15" s="157"/>
      <c r="CQ15" s="157"/>
      <c r="CR15" s="157"/>
      <c r="CS15" s="157"/>
      <c r="CT15" s="153" t="s">
        <v>648</v>
      </c>
      <c r="CU15" s="157"/>
      <c r="CV15" s="157"/>
      <c r="CW15" s="157"/>
      <c r="CX15" s="157"/>
      <c r="CY15" s="157"/>
      <c r="CZ15" s="157" t="s">
        <v>519</v>
      </c>
      <c r="DA15" s="157"/>
      <c r="DB15" s="157"/>
      <c r="DC15" s="157"/>
      <c r="DD15" s="157"/>
      <c r="DE15" s="157"/>
      <c r="DF15" s="157"/>
      <c r="DG15" s="157"/>
      <c r="DH15" s="157" t="s">
        <v>519</v>
      </c>
      <c r="DI15" s="157" t="s">
        <v>519</v>
      </c>
      <c r="DJ15" s="157"/>
      <c r="DK15" s="170"/>
      <c r="DL15" s="157"/>
      <c r="DM15" s="157" t="s">
        <v>519</v>
      </c>
      <c r="DN15" s="157"/>
      <c r="DO15" s="157"/>
      <c r="DP15" s="157"/>
      <c r="DQ15" s="157"/>
      <c r="DR15" s="157"/>
      <c r="DS15" s="161">
        <f t="shared" si="0"/>
        <v>4273000</v>
      </c>
      <c r="DT15" s="162">
        <f t="shared" si="2"/>
        <v>-1273000</v>
      </c>
      <c r="DU15" s="136" t="s">
        <v>649</v>
      </c>
      <c r="DW15" s="136" t="s">
        <v>744</v>
      </c>
    </row>
    <row r="16" spans="1:127" s="136" customFormat="1" ht="24" customHeight="1" x14ac:dyDescent="0.25">
      <c r="A16" s="153">
        <v>13</v>
      </c>
      <c r="B16" s="153" t="s">
        <v>667</v>
      </c>
      <c r="C16" s="163" t="s">
        <v>445</v>
      </c>
      <c r="D16" s="153" t="s">
        <v>437</v>
      </c>
      <c r="E16" s="153">
        <v>1989</v>
      </c>
      <c r="F16" s="153">
        <v>1989</v>
      </c>
      <c r="G16" s="160" t="s">
        <v>433</v>
      </c>
      <c r="H16" s="154" t="s">
        <v>552</v>
      </c>
      <c r="I16" s="157" t="s">
        <v>553</v>
      </c>
      <c r="J16" s="164"/>
      <c r="K16" s="159" t="s">
        <v>519</v>
      </c>
      <c r="L16" s="159" t="s">
        <v>519</v>
      </c>
      <c r="M16" s="159" t="s">
        <v>519</v>
      </c>
      <c r="N16" s="159" t="s">
        <v>519</v>
      </c>
      <c r="O16" s="159" t="s">
        <v>519</v>
      </c>
      <c r="P16" s="159" t="s">
        <v>519</v>
      </c>
      <c r="Q16" s="159" t="s">
        <v>519</v>
      </c>
      <c r="R16" s="159" t="s">
        <v>519</v>
      </c>
      <c r="S16" s="159" t="s">
        <v>519</v>
      </c>
      <c r="T16" s="160"/>
      <c r="U16" s="160"/>
      <c r="V16" s="160"/>
      <c r="W16" s="160"/>
      <c r="X16" s="160"/>
      <c r="Y16" s="168"/>
      <c r="Z16" s="157" t="s">
        <v>519</v>
      </c>
      <c r="AA16" s="157" t="s">
        <v>519</v>
      </c>
      <c r="AB16" s="157"/>
      <c r="AC16" s="157" t="s">
        <v>519</v>
      </c>
      <c r="AD16" s="157" t="s">
        <v>519</v>
      </c>
      <c r="AE16" s="169"/>
      <c r="AF16" s="157"/>
      <c r="AG16" s="157"/>
      <c r="AH16" s="157"/>
      <c r="AI16" s="157"/>
      <c r="AJ16" s="157"/>
      <c r="AK16" s="157"/>
      <c r="AL16" s="157"/>
      <c r="AM16" s="157"/>
      <c r="AN16" s="157"/>
      <c r="AO16" s="157"/>
      <c r="AP16" s="157"/>
      <c r="AQ16" s="157" t="s">
        <v>519</v>
      </c>
      <c r="AR16" s="157" t="s">
        <v>519</v>
      </c>
      <c r="AS16" s="157"/>
      <c r="AT16" s="157"/>
      <c r="AU16" s="157"/>
      <c r="AV16" s="157"/>
      <c r="AW16" s="157"/>
      <c r="AX16" s="157"/>
      <c r="AY16" s="157"/>
      <c r="AZ16" s="157"/>
      <c r="BA16" s="157"/>
      <c r="BB16" s="157"/>
      <c r="BC16" s="157"/>
      <c r="BD16" s="157"/>
      <c r="BE16" s="157"/>
      <c r="BF16" s="157"/>
      <c r="BG16" s="157"/>
      <c r="BH16" s="157"/>
      <c r="BI16" s="157"/>
      <c r="BJ16" s="157"/>
      <c r="BK16" s="157" t="s">
        <v>519</v>
      </c>
      <c r="BL16" s="157"/>
      <c r="BM16" s="157"/>
      <c r="BN16" s="157"/>
      <c r="BO16" s="157"/>
      <c r="BP16" s="157"/>
      <c r="BQ16" s="157"/>
      <c r="BR16" s="157"/>
      <c r="BS16" s="157"/>
      <c r="BT16" s="157"/>
      <c r="BU16" s="157"/>
      <c r="BV16" s="157"/>
      <c r="BW16" s="157"/>
      <c r="BX16" s="157"/>
      <c r="BY16" s="157"/>
      <c r="BZ16" s="157" t="s">
        <v>519</v>
      </c>
      <c r="CA16" s="157" t="s">
        <v>519</v>
      </c>
      <c r="CB16" s="157" t="s">
        <v>519</v>
      </c>
      <c r="CC16" s="157"/>
      <c r="CD16" s="157"/>
      <c r="CE16" s="157" t="s">
        <v>519</v>
      </c>
      <c r="CF16" s="157"/>
      <c r="CG16" s="157"/>
      <c r="CH16" s="157"/>
      <c r="CI16" s="157" t="s">
        <v>519</v>
      </c>
      <c r="CJ16" s="157"/>
      <c r="CK16" s="157"/>
      <c r="CL16" s="157"/>
      <c r="CM16" s="157"/>
      <c r="CN16" s="157"/>
      <c r="CO16" s="157"/>
      <c r="CP16" s="157"/>
      <c r="CQ16" s="157"/>
      <c r="CR16" s="157"/>
      <c r="CS16" s="157"/>
      <c r="CT16" s="157" t="s">
        <v>519</v>
      </c>
      <c r="CU16" s="157"/>
      <c r="CV16" s="157"/>
      <c r="CW16" s="157"/>
      <c r="CX16" s="157"/>
      <c r="CY16" s="157"/>
      <c r="CZ16" s="157"/>
      <c r="DA16" s="157"/>
      <c r="DB16" s="157"/>
      <c r="DC16" s="157"/>
      <c r="DD16" s="157"/>
      <c r="DE16" s="157"/>
      <c r="DF16" s="157"/>
      <c r="DG16" s="157"/>
      <c r="DH16" s="157" t="s">
        <v>519</v>
      </c>
      <c r="DI16" s="157" t="s">
        <v>519</v>
      </c>
      <c r="DJ16" s="157" t="s">
        <v>519</v>
      </c>
      <c r="DK16" s="157"/>
      <c r="DL16" s="157"/>
      <c r="DM16" s="157" t="s">
        <v>519</v>
      </c>
      <c r="DN16" s="157" t="s">
        <v>519</v>
      </c>
      <c r="DO16" s="157"/>
      <c r="DP16" s="157"/>
      <c r="DQ16" s="157"/>
      <c r="DR16" s="157"/>
      <c r="DS16" s="161">
        <f t="shared" si="0"/>
        <v>3318000</v>
      </c>
      <c r="DT16" s="162">
        <f t="shared" si="2"/>
        <v>-318000</v>
      </c>
    </row>
    <row r="17" spans="1:125" s="136" customFormat="1" ht="18.600000000000001" customHeight="1" x14ac:dyDescent="0.25">
      <c r="A17" s="153">
        <v>14</v>
      </c>
      <c r="B17" s="153" t="s">
        <v>668</v>
      </c>
      <c r="C17" s="163" t="s">
        <v>446</v>
      </c>
      <c r="D17" s="153" t="s">
        <v>432</v>
      </c>
      <c r="E17" s="153">
        <v>1992</v>
      </c>
      <c r="F17" s="153">
        <v>1992</v>
      </c>
      <c r="G17" s="160" t="s">
        <v>433</v>
      </c>
      <c r="H17" s="154" t="s">
        <v>552</v>
      </c>
      <c r="I17" s="157" t="s">
        <v>556</v>
      </c>
      <c r="J17" s="164"/>
      <c r="K17" s="159" t="s">
        <v>519</v>
      </c>
      <c r="L17" s="159" t="s">
        <v>519</v>
      </c>
      <c r="M17" s="159" t="s">
        <v>519</v>
      </c>
      <c r="N17" s="159" t="s">
        <v>519</v>
      </c>
      <c r="O17" s="159" t="s">
        <v>519</v>
      </c>
      <c r="P17" s="159" t="s">
        <v>519</v>
      </c>
      <c r="Q17" s="159" t="s">
        <v>519</v>
      </c>
      <c r="R17" s="159" t="s">
        <v>519</v>
      </c>
      <c r="S17" s="159" t="s">
        <v>519</v>
      </c>
      <c r="T17" s="160"/>
      <c r="U17" s="160"/>
      <c r="V17" s="160"/>
      <c r="W17" s="160"/>
      <c r="X17" s="160"/>
      <c r="Y17" s="157"/>
      <c r="Z17" s="157"/>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t="s">
        <v>519</v>
      </c>
      <c r="BY17" s="157"/>
      <c r="BZ17" s="157" t="s">
        <v>519</v>
      </c>
      <c r="CA17" s="157"/>
      <c r="CB17" s="157" t="s">
        <v>519</v>
      </c>
      <c r="CC17" s="157"/>
      <c r="CD17" s="157"/>
      <c r="CE17" s="157"/>
      <c r="CF17" s="157" t="s">
        <v>519</v>
      </c>
      <c r="CG17" s="157"/>
      <c r="CH17" s="157"/>
      <c r="CI17" s="157"/>
      <c r="CJ17" s="157"/>
      <c r="CK17" s="157"/>
      <c r="CL17" s="157"/>
      <c r="CM17" s="157"/>
      <c r="CN17" s="157"/>
      <c r="CO17" s="157"/>
      <c r="CP17" s="157"/>
      <c r="CQ17" s="157"/>
      <c r="CR17" s="157"/>
      <c r="CS17" s="157"/>
      <c r="CT17" s="157"/>
      <c r="CU17" s="157"/>
      <c r="CV17" s="157" t="s">
        <v>519</v>
      </c>
      <c r="CW17" s="157"/>
      <c r="CX17" s="157"/>
      <c r="CY17" s="157"/>
      <c r="CZ17" s="157"/>
      <c r="DA17" s="157"/>
      <c r="DB17" s="157"/>
      <c r="DC17" s="157"/>
      <c r="DD17" s="157"/>
      <c r="DE17" s="157"/>
      <c r="DF17" s="157"/>
      <c r="DG17" s="157"/>
      <c r="DH17" s="157"/>
      <c r="DI17" s="157"/>
      <c r="DJ17" s="157"/>
      <c r="DK17" s="157"/>
      <c r="DL17" s="157"/>
      <c r="DM17" s="157"/>
      <c r="DN17" s="157"/>
      <c r="DO17" s="157"/>
      <c r="DP17" s="157"/>
      <c r="DQ17" s="157"/>
      <c r="DR17" s="157"/>
      <c r="DS17" s="161">
        <f t="shared" si="0"/>
        <v>2103000</v>
      </c>
      <c r="DT17" s="162">
        <f>2000000-DS17</f>
        <v>-103000</v>
      </c>
    </row>
    <row r="18" spans="1:125" s="203" customFormat="1" ht="34.5" customHeight="1" x14ac:dyDescent="0.25">
      <c r="A18" s="192">
        <v>15</v>
      </c>
      <c r="B18" s="192" t="s">
        <v>669</v>
      </c>
      <c r="C18" s="193" t="s">
        <v>447</v>
      </c>
      <c r="D18" s="192" t="s">
        <v>437</v>
      </c>
      <c r="E18" s="192">
        <v>1986</v>
      </c>
      <c r="F18" s="192">
        <v>1986</v>
      </c>
      <c r="G18" s="194" t="s">
        <v>433</v>
      </c>
      <c r="H18" s="204" t="s">
        <v>552</v>
      </c>
      <c r="I18" s="199" t="s">
        <v>561</v>
      </c>
      <c r="J18" s="205"/>
      <c r="K18" s="197" t="s">
        <v>519</v>
      </c>
      <c r="L18" s="197" t="s">
        <v>519</v>
      </c>
      <c r="M18" s="197" t="s">
        <v>519</v>
      </c>
      <c r="N18" s="197" t="s">
        <v>519</v>
      </c>
      <c r="O18" s="197" t="s">
        <v>519</v>
      </c>
      <c r="P18" s="197" t="s">
        <v>519</v>
      </c>
      <c r="Q18" s="197" t="s">
        <v>519</v>
      </c>
      <c r="R18" s="197" t="s">
        <v>519</v>
      </c>
      <c r="S18" s="197" t="s">
        <v>519</v>
      </c>
      <c r="T18" s="194"/>
      <c r="U18" s="194"/>
      <c r="V18" s="194"/>
      <c r="W18" s="194"/>
      <c r="X18" s="194"/>
      <c r="Y18" s="198"/>
      <c r="Z18" s="199" t="s">
        <v>519</v>
      </c>
      <c r="AA18" s="199" t="s">
        <v>519</v>
      </c>
      <c r="AB18" s="199"/>
      <c r="AC18" s="199" t="s">
        <v>519</v>
      </c>
      <c r="AD18" s="199" t="s">
        <v>519</v>
      </c>
      <c r="AE18" s="200"/>
      <c r="AF18" s="199"/>
      <c r="AG18" s="199"/>
      <c r="AH18" s="199"/>
      <c r="AI18" s="199" t="s">
        <v>647</v>
      </c>
      <c r="AJ18" s="199"/>
      <c r="AK18" s="199"/>
      <c r="AL18" s="199"/>
      <c r="AM18" s="199"/>
      <c r="AN18" s="199"/>
      <c r="AO18" s="199"/>
      <c r="AP18" s="199"/>
      <c r="AQ18" s="199" t="s">
        <v>519</v>
      </c>
      <c r="AR18" s="199" t="s">
        <v>519</v>
      </c>
      <c r="AS18" s="199"/>
      <c r="AT18" s="199"/>
      <c r="AU18" s="199"/>
      <c r="AV18" s="199"/>
      <c r="AW18" s="199"/>
      <c r="AX18" s="199"/>
      <c r="AY18" s="199"/>
      <c r="AZ18" s="199"/>
      <c r="BA18" s="199"/>
      <c r="BB18" s="199"/>
      <c r="BC18" s="199"/>
      <c r="BD18" s="199"/>
      <c r="BE18" s="199"/>
      <c r="BF18" s="199"/>
      <c r="BG18" s="199"/>
      <c r="BH18" s="199"/>
      <c r="BI18" s="199"/>
      <c r="BJ18" s="199"/>
      <c r="BK18" s="199" t="s">
        <v>519</v>
      </c>
      <c r="BL18" s="199"/>
      <c r="BM18" s="199"/>
      <c r="BN18" s="199"/>
      <c r="BO18" s="199"/>
      <c r="BP18" s="199"/>
      <c r="BQ18" s="199"/>
      <c r="BR18" s="199"/>
      <c r="BS18" s="199"/>
      <c r="BT18" s="199"/>
      <c r="BU18" s="199"/>
      <c r="BV18" s="199"/>
      <c r="BW18" s="199"/>
      <c r="BX18" s="199"/>
      <c r="BY18" s="199"/>
      <c r="BZ18" s="199" t="s">
        <v>519</v>
      </c>
      <c r="CA18" s="199"/>
      <c r="CB18" s="199" t="s">
        <v>519</v>
      </c>
      <c r="CC18" s="199" t="s">
        <v>519</v>
      </c>
      <c r="CD18" s="199"/>
      <c r="CE18" s="199"/>
      <c r="CF18" s="199"/>
      <c r="CG18" s="199"/>
      <c r="CH18" s="199"/>
      <c r="CI18" s="199"/>
      <c r="CJ18" s="199"/>
      <c r="CK18" s="199"/>
      <c r="CL18" s="199"/>
      <c r="CM18" s="199"/>
      <c r="CN18" s="199"/>
      <c r="CO18" s="199"/>
      <c r="CP18" s="199"/>
      <c r="CQ18" s="199"/>
      <c r="CR18" s="199"/>
      <c r="CS18" s="199"/>
      <c r="CT18" s="199" t="s">
        <v>647</v>
      </c>
      <c r="CU18" s="199"/>
      <c r="CV18" s="199"/>
      <c r="CW18" s="199"/>
      <c r="CX18" s="199"/>
      <c r="CY18" s="199"/>
      <c r="CZ18" s="199" t="s">
        <v>519</v>
      </c>
      <c r="DA18" s="199"/>
      <c r="DB18" s="199"/>
      <c r="DC18" s="199"/>
      <c r="DD18" s="199"/>
      <c r="DE18" s="199"/>
      <c r="DF18" s="199"/>
      <c r="DG18" s="199"/>
      <c r="DH18" s="199"/>
      <c r="DI18" s="199"/>
      <c r="DJ18" s="199"/>
      <c r="DK18" s="199"/>
      <c r="DL18" s="199"/>
      <c r="DM18" s="199"/>
      <c r="DN18" s="199"/>
      <c r="DO18" s="199"/>
      <c r="DP18" s="199"/>
      <c r="DQ18" s="199"/>
      <c r="DR18" s="199"/>
      <c r="DS18" s="201">
        <f t="shared" si="0"/>
        <v>3769000</v>
      </c>
      <c r="DT18" s="202">
        <f t="shared" ref="DT18:DT19" si="3">3000000-DS18</f>
        <v>-769000</v>
      </c>
      <c r="DU18" s="203" t="s">
        <v>650</v>
      </c>
    </row>
    <row r="19" spans="1:125" s="136" customFormat="1" ht="24" customHeight="1" x14ac:dyDescent="0.25">
      <c r="A19" s="153">
        <v>16</v>
      </c>
      <c r="B19" s="153" t="s">
        <v>670</v>
      </c>
      <c r="C19" s="163" t="s">
        <v>448</v>
      </c>
      <c r="D19" s="153" t="s">
        <v>437</v>
      </c>
      <c r="E19" s="153">
        <v>2000</v>
      </c>
      <c r="F19" s="153">
        <v>2000</v>
      </c>
      <c r="G19" s="160" t="s">
        <v>433</v>
      </c>
      <c r="H19" s="154" t="s">
        <v>552</v>
      </c>
      <c r="I19" s="157" t="s">
        <v>557</v>
      </c>
      <c r="J19" s="164"/>
      <c r="K19" s="159" t="s">
        <v>519</v>
      </c>
      <c r="L19" s="159" t="s">
        <v>519</v>
      </c>
      <c r="M19" s="159" t="s">
        <v>519</v>
      </c>
      <c r="N19" s="159" t="s">
        <v>519</v>
      </c>
      <c r="O19" s="159" t="s">
        <v>519</v>
      </c>
      <c r="P19" s="159" t="s">
        <v>519</v>
      </c>
      <c r="Q19" s="159" t="s">
        <v>519</v>
      </c>
      <c r="R19" s="159" t="s">
        <v>519</v>
      </c>
      <c r="S19" s="159" t="s">
        <v>519</v>
      </c>
      <c r="T19" s="160"/>
      <c r="U19" s="160"/>
      <c r="V19" s="160"/>
      <c r="W19" s="160"/>
      <c r="X19" s="160"/>
      <c r="Y19" s="168"/>
      <c r="Z19" s="157" t="s">
        <v>519</v>
      </c>
      <c r="AA19" s="157" t="s">
        <v>519</v>
      </c>
      <c r="AB19" s="157"/>
      <c r="AC19" s="157" t="s">
        <v>519</v>
      </c>
      <c r="AD19" s="157" t="s">
        <v>519</v>
      </c>
      <c r="AE19" s="169"/>
      <c r="AF19" s="157"/>
      <c r="AG19" s="157"/>
      <c r="AH19" s="157"/>
      <c r="AI19" s="157"/>
      <c r="AJ19" s="157"/>
      <c r="AK19" s="157"/>
      <c r="AL19" s="157"/>
      <c r="AM19" s="157"/>
      <c r="AN19" s="157"/>
      <c r="AO19" s="157"/>
      <c r="AP19" s="157"/>
      <c r="AQ19" s="157" t="s">
        <v>519</v>
      </c>
      <c r="AR19" s="157" t="s">
        <v>519</v>
      </c>
      <c r="AS19" s="157"/>
      <c r="AT19" s="157"/>
      <c r="AU19" s="157"/>
      <c r="AV19" s="157"/>
      <c r="AW19" s="157"/>
      <c r="AX19" s="157"/>
      <c r="AY19" s="157"/>
      <c r="AZ19" s="157"/>
      <c r="BA19" s="157"/>
      <c r="BB19" s="157"/>
      <c r="BC19" s="157"/>
      <c r="BD19" s="157"/>
      <c r="BE19" s="157"/>
      <c r="BF19" s="157"/>
      <c r="BG19" s="157"/>
      <c r="BH19" s="157"/>
      <c r="BI19" s="157"/>
      <c r="BJ19" s="157"/>
      <c r="BK19" s="157" t="s">
        <v>519</v>
      </c>
      <c r="BL19" s="157"/>
      <c r="BM19" s="157"/>
      <c r="BN19" s="157"/>
      <c r="BO19" s="157"/>
      <c r="BP19" s="157"/>
      <c r="BQ19" s="157"/>
      <c r="BR19" s="157"/>
      <c r="BS19" s="157"/>
      <c r="BT19" s="157"/>
      <c r="BU19" s="157"/>
      <c r="BV19" s="157"/>
      <c r="BW19" s="157"/>
      <c r="BX19" s="157"/>
      <c r="BY19" s="157"/>
      <c r="BZ19" s="157" t="s">
        <v>519</v>
      </c>
      <c r="CA19" s="157" t="s">
        <v>519</v>
      </c>
      <c r="CB19" s="157" t="s">
        <v>519</v>
      </c>
      <c r="CC19" s="157" t="s">
        <v>519</v>
      </c>
      <c r="CD19" s="157"/>
      <c r="CE19" s="157"/>
      <c r="CF19" s="157"/>
      <c r="CG19" s="157"/>
      <c r="CH19" s="157"/>
      <c r="CI19" s="157"/>
      <c r="CJ19" s="157"/>
      <c r="CK19" s="157"/>
      <c r="CL19" s="157"/>
      <c r="CM19" s="157" t="s">
        <v>519</v>
      </c>
      <c r="CN19" s="157"/>
      <c r="CO19" s="157"/>
      <c r="CP19" s="157"/>
      <c r="CQ19" s="157"/>
      <c r="CR19" s="157"/>
      <c r="CS19" s="157"/>
      <c r="CT19" s="157"/>
      <c r="CU19" s="157"/>
      <c r="CV19" s="157"/>
      <c r="CW19" s="157"/>
      <c r="CX19" s="157"/>
      <c r="CY19" s="157"/>
      <c r="CZ19" s="157"/>
      <c r="DA19" s="157"/>
      <c r="DB19" s="157"/>
      <c r="DC19" s="157"/>
      <c r="DD19" s="157"/>
      <c r="DE19" s="157"/>
      <c r="DF19" s="157"/>
      <c r="DG19" s="157"/>
      <c r="DH19" s="157" t="s">
        <v>519</v>
      </c>
      <c r="DI19" s="157"/>
      <c r="DJ19" s="157"/>
      <c r="DK19" s="157"/>
      <c r="DL19" s="157"/>
      <c r="DM19" s="157"/>
      <c r="DN19" s="157"/>
      <c r="DO19" s="157"/>
      <c r="DP19" s="157"/>
      <c r="DQ19" s="157"/>
      <c r="DR19" s="157"/>
      <c r="DS19" s="161">
        <f t="shared" si="0"/>
        <v>3163000</v>
      </c>
      <c r="DT19" s="162">
        <f t="shared" si="3"/>
        <v>-163000</v>
      </c>
    </row>
    <row r="20" spans="1:125" s="136" customFormat="1" ht="24" customHeight="1" x14ac:dyDescent="0.25">
      <c r="A20" s="153">
        <v>17</v>
      </c>
      <c r="B20" s="153" t="s">
        <v>671</v>
      </c>
      <c r="C20" s="163" t="s">
        <v>449</v>
      </c>
      <c r="D20" s="153" t="s">
        <v>432</v>
      </c>
      <c r="E20" s="153">
        <v>1992</v>
      </c>
      <c r="F20" s="153">
        <v>1992</v>
      </c>
      <c r="G20" s="160" t="s">
        <v>433</v>
      </c>
      <c r="H20" s="154" t="s">
        <v>552</v>
      </c>
      <c r="I20" s="157" t="s">
        <v>558</v>
      </c>
      <c r="J20" s="164"/>
      <c r="K20" s="159" t="s">
        <v>519</v>
      </c>
      <c r="L20" s="159" t="s">
        <v>519</v>
      </c>
      <c r="M20" s="159" t="s">
        <v>519</v>
      </c>
      <c r="N20" s="159" t="s">
        <v>519</v>
      </c>
      <c r="O20" s="159" t="s">
        <v>519</v>
      </c>
      <c r="P20" s="159" t="s">
        <v>519</v>
      </c>
      <c r="Q20" s="159" t="s">
        <v>519</v>
      </c>
      <c r="R20" s="159" t="s">
        <v>519</v>
      </c>
      <c r="S20" s="159" t="s">
        <v>519</v>
      </c>
      <c r="T20" s="159" t="s">
        <v>519</v>
      </c>
      <c r="U20" s="159" t="s">
        <v>519</v>
      </c>
      <c r="V20" s="159" t="s">
        <v>519</v>
      </c>
      <c r="W20" s="160"/>
      <c r="X20" s="159" t="s">
        <v>519</v>
      </c>
      <c r="Y20" s="157" t="s">
        <v>519</v>
      </c>
      <c r="Z20" s="157"/>
      <c r="AA20" s="157"/>
      <c r="AB20" s="157"/>
      <c r="AC20" s="157"/>
      <c r="AD20" s="157"/>
      <c r="AE20" s="157"/>
      <c r="AF20" s="157"/>
      <c r="AG20" s="157"/>
      <c r="AH20" s="157"/>
      <c r="AI20" s="157"/>
      <c r="AJ20" s="157"/>
      <c r="AK20" s="157"/>
      <c r="AL20" s="157"/>
      <c r="AM20" s="157" t="s">
        <v>519</v>
      </c>
      <c r="AN20" s="157" t="s">
        <v>519</v>
      </c>
      <c r="AO20" s="157" t="s">
        <v>519</v>
      </c>
      <c r="AP20" s="157" t="s">
        <v>519</v>
      </c>
      <c r="AQ20" s="157" t="s">
        <v>519</v>
      </c>
      <c r="AR20" s="157" t="s">
        <v>519</v>
      </c>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c r="CR20" s="157"/>
      <c r="CS20" s="157"/>
      <c r="CT20" s="157"/>
      <c r="CU20" s="157"/>
      <c r="CV20" s="157"/>
      <c r="CW20" s="157"/>
      <c r="CX20" s="157"/>
      <c r="CY20" s="157"/>
      <c r="CZ20" s="157"/>
      <c r="DA20" s="157"/>
      <c r="DB20" s="157"/>
      <c r="DC20" s="157"/>
      <c r="DD20" s="157"/>
      <c r="DE20" s="157"/>
      <c r="DF20" s="157"/>
      <c r="DG20" s="157"/>
      <c r="DH20" s="157"/>
      <c r="DI20" s="157"/>
      <c r="DJ20" s="157"/>
      <c r="DK20" s="157"/>
      <c r="DL20" s="157"/>
      <c r="DM20" s="157"/>
      <c r="DN20" s="157"/>
      <c r="DO20" s="157"/>
      <c r="DP20" s="157"/>
      <c r="DQ20" s="157"/>
      <c r="DR20" s="157"/>
      <c r="DS20" s="161">
        <f t="shared" si="0"/>
        <v>1566000</v>
      </c>
      <c r="DT20" s="162">
        <f t="shared" ref="DT20:DT22" si="4">2000000-DS20</f>
        <v>434000</v>
      </c>
    </row>
    <row r="21" spans="1:125" s="136" customFormat="1" ht="24" customHeight="1" x14ac:dyDescent="0.25">
      <c r="A21" s="153">
        <v>18</v>
      </c>
      <c r="B21" s="153" t="s">
        <v>672</v>
      </c>
      <c r="C21" s="163" t="s">
        <v>450</v>
      </c>
      <c r="D21" s="153" t="s">
        <v>432</v>
      </c>
      <c r="E21" s="153">
        <v>1990</v>
      </c>
      <c r="F21" s="153">
        <v>1990</v>
      </c>
      <c r="G21" s="160" t="s">
        <v>433</v>
      </c>
      <c r="H21" s="171" t="s">
        <v>551</v>
      </c>
      <c r="I21" s="172" t="s">
        <v>562</v>
      </c>
      <c r="J21" s="171"/>
      <c r="K21" s="159" t="s">
        <v>519</v>
      </c>
      <c r="L21" s="159" t="s">
        <v>519</v>
      </c>
      <c r="M21" s="159" t="s">
        <v>519</v>
      </c>
      <c r="N21" s="159" t="s">
        <v>519</v>
      </c>
      <c r="O21" s="159" t="s">
        <v>519</v>
      </c>
      <c r="P21" s="159" t="s">
        <v>519</v>
      </c>
      <c r="Q21" s="159" t="s">
        <v>519</v>
      </c>
      <c r="R21" s="159" t="s">
        <v>519</v>
      </c>
      <c r="S21" s="159" t="s">
        <v>519</v>
      </c>
      <c r="T21" s="160"/>
      <c r="U21" s="160"/>
      <c r="V21" s="160"/>
      <c r="W21" s="160"/>
      <c r="X21" s="160"/>
      <c r="Y21" s="157"/>
      <c r="Z21" s="157"/>
      <c r="AA21" s="157"/>
      <c r="AB21" s="157"/>
      <c r="AC21" s="157"/>
      <c r="AD21" s="157"/>
      <c r="AE21" s="157"/>
      <c r="AF21" s="157"/>
      <c r="AG21" s="157"/>
      <c r="AH21" s="157"/>
      <c r="AI21" s="157"/>
      <c r="AJ21" s="157"/>
      <c r="AK21" s="157"/>
      <c r="AL21" s="157"/>
      <c r="AM21" s="157"/>
      <c r="AN21" s="157"/>
      <c r="AO21" s="157"/>
      <c r="AP21" s="157"/>
      <c r="AQ21" s="157"/>
      <c r="AR21" s="157"/>
      <c r="AS21" s="157"/>
      <c r="AT21" s="157"/>
      <c r="AU21" s="157"/>
      <c r="AV21" s="157" t="s">
        <v>519</v>
      </c>
      <c r="AW21" s="157"/>
      <c r="AX21" s="157"/>
      <c r="AY21" s="157"/>
      <c r="AZ21" s="157"/>
      <c r="BA21" s="157"/>
      <c r="BB21" s="157"/>
      <c r="BC21" s="157"/>
      <c r="BD21" s="157"/>
      <c r="BE21" s="157"/>
      <c r="BF21" s="157"/>
      <c r="BG21" s="157"/>
      <c r="BH21" s="157"/>
      <c r="BI21" s="157"/>
      <c r="BJ21" s="157"/>
      <c r="BK21" s="157"/>
      <c r="BL21" s="157" t="s">
        <v>519</v>
      </c>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t="s">
        <v>519</v>
      </c>
      <c r="CL21" s="157" t="s">
        <v>519</v>
      </c>
      <c r="CM21" s="157"/>
      <c r="CN21" s="157"/>
      <c r="CO21" s="157"/>
      <c r="CP21" s="157"/>
      <c r="CQ21" s="157"/>
      <c r="CR21" s="157"/>
      <c r="CS21" s="157"/>
      <c r="CT21" s="157"/>
      <c r="CU21" s="157" t="s">
        <v>519</v>
      </c>
      <c r="CV21" s="157"/>
      <c r="CW21" s="157"/>
      <c r="CX21" s="157"/>
      <c r="CY21" s="157"/>
      <c r="CZ21" s="157"/>
      <c r="DA21" s="157"/>
      <c r="DB21" s="157"/>
      <c r="DC21" s="157"/>
      <c r="DD21" s="157"/>
      <c r="DE21" s="157"/>
      <c r="DF21" s="157"/>
      <c r="DG21" s="157"/>
      <c r="DH21" s="157"/>
      <c r="DI21" s="157"/>
      <c r="DJ21" s="157"/>
      <c r="DK21" s="157"/>
      <c r="DL21" s="157"/>
      <c r="DM21" s="157"/>
      <c r="DN21" s="157"/>
      <c r="DO21" s="157"/>
      <c r="DP21" s="157"/>
      <c r="DQ21" s="157"/>
      <c r="DR21" s="157"/>
      <c r="DS21" s="161">
        <f t="shared" si="0"/>
        <v>2331000</v>
      </c>
      <c r="DT21" s="162">
        <f t="shared" si="4"/>
        <v>-331000</v>
      </c>
    </row>
    <row r="22" spans="1:125" s="136" customFormat="1" ht="24" customHeight="1" x14ac:dyDescent="0.25">
      <c r="A22" s="153">
        <v>19</v>
      </c>
      <c r="B22" s="153" t="s">
        <v>673</v>
      </c>
      <c r="C22" s="163" t="s">
        <v>451</v>
      </c>
      <c r="D22" s="153" t="s">
        <v>432</v>
      </c>
      <c r="E22" s="153">
        <v>1986</v>
      </c>
      <c r="F22" s="153">
        <v>1986</v>
      </c>
      <c r="G22" s="160" t="s">
        <v>433</v>
      </c>
      <c r="H22" s="171" t="s">
        <v>551</v>
      </c>
      <c r="I22" s="173" t="s">
        <v>559</v>
      </c>
      <c r="J22" s="171"/>
      <c r="K22" s="159" t="s">
        <v>519</v>
      </c>
      <c r="L22" s="159" t="s">
        <v>519</v>
      </c>
      <c r="M22" s="159" t="s">
        <v>519</v>
      </c>
      <c r="N22" s="159" t="s">
        <v>519</v>
      </c>
      <c r="O22" s="159" t="s">
        <v>519</v>
      </c>
      <c r="P22" s="159" t="s">
        <v>519</v>
      </c>
      <c r="Q22" s="159" t="s">
        <v>519</v>
      </c>
      <c r="R22" s="159" t="s">
        <v>519</v>
      </c>
      <c r="S22" s="159" t="s">
        <v>519</v>
      </c>
      <c r="T22" s="160"/>
      <c r="U22" s="160"/>
      <c r="V22" s="160"/>
      <c r="W22" s="160"/>
      <c r="X22" s="160"/>
      <c r="Y22" s="157"/>
      <c r="Z22" s="157"/>
      <c r="AA22" s="157"/>
      <c r="AB22" s="157"/>
      <c r="AC22" s="157"/>
      <c r="AD22" s="157"/>
      <c r="AE22" s="157"/>
      <c r="AF22" s="157"/>
      <c r="AG22" s="157"/>
      <c r="AH22" s="157"/>
      <c r="AI22" s="157"/>
      <c r="AJ22" s="157"/>
      <c r="AK22" s="157"/>
      <c r="AL22" s="157"/>
      <c r="AM22" s="157"/>
      <c r="AN22" s="157"/>
      <c r="AO22" s="157"/>
      <c r="AP22" s="157"/>
      <c r="AQ22" s="157"/>
      <c r="AR22" s="157"/>
      <c r="AS22" s="157"/>
      <c r="AT22" s="157"/>
      <c r="AU22" s="157"/>
      <c r="AV22" s="157" t="s">
        <v>519</v>
      </c>
      <c r="AW22" s="157"/>
      <c r="AX22" s="157"/>
      <c r="AY22" s="157"/>
      <c r="AZ22" s="157"/>
      <c r="BA22" s="157"/>
      <c r="BB22" s="157"/>
      <c r="BC22" s="157"/>
      <c r="BD22" s="157"/>
      <c r="BE22" s="157"/>
      <c r="BF22" s="157"/>
      <c r="BG22" s="157"/>
      <c r="BH22" s="157"/>
      <c r="BI22" s="157"/>
      <c r="BJ22" s="157"/>
      <c r="BK22" s="157"/>
      <c r="BL22" s="157" t="s">
        <v>519</v>
      </c>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c r="CR22" s="157"/>
      <c r="CS22" s="157"/>
      <c r="CT22" s="157"/>
      <c r="CU22" s="157" t="s">
        <v>519</v>
      </c>
      <c r="CV22" s="157"/>
      <c r="CW22" s="157"/>
      <c r="CX22" s="157"/>
      <c r="CY22" s="157"/>
      <c r="CZ22" s="157"/>
      <c r="DA22" s="157"/>
      <c r="DB22" s="157"/>
      <c r="DC22" s="157"/>
      <c r="DD22" s="157"/>
      <c r="DE22" s="157"/>
      <c r="DF22" s="157"/>
      <c r="DG22" s="157"/>
      <c r="DH22" s="157"/>
      <c r="DI22" s="157"/>
      <c r="DJ22" s="157"/>
      <c r="DK22" s="157"/>
      <c r="DL22" s="157"/>
      <c r="DM22" s="157"/>
      <c r="DN22" s="157"/>
      <c r="DO22" s="157"/>
      <c r="DP22" s="157"/>
      <c r="DQ22" s="157"/>
      <c r="DR22" s="157"/>
      <c r="DS22" s="161">
        <f t="shared" si="0"/>
        <v>2003000</v>
      </c>
      <c r="DT22" s="162">
        <f t="shared" si="4"/>
        <v>-3000</v>
      </c>
    </row>
    <row r="23" spans="1:125" s="203" customFormat="1" ht="24" customHeight="1" x14ac:dyDescent="0.25">
      <c r="A23" s="192">
        <v>20</v>
      </c>
      <c r="B23" s="192" t="s">
        <v>674</v>
      </c>
      <c r="C23" s="193" t="s">
        <v>452</v>
      </c>
      <c r="D23" s="192" t="s">
        <v>437</v>
      </c>
      <c r="E23" s="192">
        <v>1982</v>
      </c>
      <c r="F23" s="192">
        <v>1982</v>
      </c>
      <c r="G23" s="194" t="s">
        <v>433</v>
      </c>
      <c r="H23" s="195" t="s">
        <v>551</v>
      </c>
      <c r="I23" s="196" t="s">
        <v>560</v>
      </c>
      <c r="J23" s="195"/>
      <c r="K23" s="197" t="s">
        <v>519</v>
      </c>
      <c r="L23" s="197" t="s">
        <v>519</v>
      </c>
      <c r="M23" s="197" t="s">
        <v>519</v>
      </c>
      <c r="N23" s="197" t="s">
        <v>519</v>
      </c>
      <c r="O23" s="197" t="s">
        <v>519</v>
      </c>
      <c r="P23" s="197" t="s">
        <v>519</v>
      </c>
      <c r="Q23" s="197" t="s">
        <v>519</v>
      </c>
      <c r="R23" s="197" t="s">
        <v>519</v>
      </c>
      <c r="S23" s="197" t="s">
        <v>519</v>
      </c>
      <c r="T23" s="194"/>
      <c r="U23" s="194"/>
      <c r="V23" s="194"/>
      <c r="W23" s="194"/>
      <c r="X23" s="194"/>
      <c r="Y23" s="198"/>
      <c r="Z23" s="199" t="s">
        <v>519</v>
      </c>
      <c r="AA23" s="199" t="s">
        <v>519</v>
      </c>
      <c r="AB23" s="199"/>
      <c r="AC23" s="199" t="s">
        <v>519</v>
      </c>
      <c r="AD23" s="199" t="s">
        <v>519</v>
      </c>
      <c r="AE23" s="200"/>
      <c r="AF23" s="199"/>
      <c r="AG23" s="199"/>
      <c r="AH23" s="199"/>
      <c r="AI23" s="199" t="s">
        <v>519</v>
      </c>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c r="BK23" s="199" t="s">
        <v>519</v>
      </c>
      <c r="BL23" s="199"/>
      <c r="BM23" s="199"/>
      <c r="BN23" s="199"/>
      <c r="BO23" s="199"/>
      <c r="BP23" s="199"/>
      <c r="BQ23" s="199"/>
      <c r="BR23" s="199"/>
      <c r="BS23" s="199"/>
      <c r="BT23" s="199"/>
      <c r="BU23" s="199"/>
      <c r="BV23" s="199"/>
      <c r="BW23" s="199" t="s">
        <v>519</v>
      </c>
      <c r="BX23" s="199"/>
      <c r="BY23" s="199"/>
      <c r="BZ23" s="199" t="s">
        <v>519</v>
      </c>
      <c r="CA23" s="199" t="s">
        <v>519</v>
      </c>
      <c r="CB23" s="199" t="s">
        <v>519</v>
      </c>
      <c r="CC23" s="199"/>
      <c r="CD23" s="199"/>
      <c r="CE23" s="199"/>
      <c r="CF23" s="199"/>
      <c r="CG23" s="199"/>
      <c r="CH23" s="199"/>
      <c r="CI23" s="199"/>
      <c r="CJ23" s="199"/>
      <c r="CK23" s="199"/>
      <c r="CL23" s="199"/>
      <c r="CM23" s="199"/>
      <c r="CN23" s="199"/>
      <c r="CO23" s="199"/>
      <c r="CP23" s="199"/>
      <c r="CQ23" s="199"/>
      <c r="CR23" s="199"/>
      <c r="CS23" s="199"/>
      <c r="CT23" s="199" t="s">
        <v>519</v>
      </c>
      <c r="CU23" s="199"/>
      <c r="CV23" s="199"/>
      <c r="CW23" s="199"/>
      <c r="CX23" s="199"/>
      <c r="CY23" s="199"/>
      <c r="CZ23" s="199" t="s">
        <v>519</v>
      </c>
      <c r="DA23" s="199"/>
      <c r="DB23" s="199"/>
      <c r="DC23" s="199"/>
      <c r="DD23" s="199"/>
      <c r="DE23" s="199"/>
      <c r="DF23" s="199"/>
      <c r="DG23" s="199"/>
      <c r="DH23" s="199" t="s">
        <v>519</v>
      </c>
      <c r="DI23" s="199" t="s">
        <v>519</v>
      </c>
      <c r="DJ23" s="199"/>
      <c r="DK23" s="199"/>
      <c r="DL23" s="199"/>
      <c r="DM23" s="199" t="s">
        <v>519</v>
      </c>
      <c r="DN23" s="199"/>
      <c r="DO23" s="199"/>
      <c r="DP23" s="199"/>
      <c r="DQ23" s="199"/>
      <c r="DR23" s="199"/>
      <c r="DS23" s="201">
        <f t="shared" si="0"/>
        <v>4300000</v>
      </c>
      <c r="DT23" s="202">
        <f>3000000-DS23</f>
        <v>-1300000</v>
      </c>
      <c r="DU23" s="203" t="s">
        <v>651</v>
      </c>
    </row>
    <row r="24" spans="1:125" s="136" customFormat="1" ht="24" customHeight="1" x14ac:dyDescent="0.25">
      <c r="A24" s="153">
        <v>21</v>
      </c>
      <c r="B24" s="153" t="s">
        <v>675</v>
      </c>
      <c r="C24" s="163" t="s">
        <v>453</v>
      </c>
      <c r="D24" s="153" t="s">
        <v>432</v>
      </c>
      <c r="E24" s="153">
        <v>1985</v>
      </c>
      <c r="F24" s="153">
        <v>1985</v>
      </c>
      <c r="G24" s="160" t="s">
        <v>433</v>
      </c>
      <c r="H24" s="171" t="s">
        <v>551</v>
      </c>
      <c r="I24" s="173" t="s">
        <v>611</v>
      </c>
      <c r="J24" s="171"/>
      <c r="K24" s="159" t="s">
        <v>519</v>
      </c>
      <c r="L24" s="159" t="s">
        <v>519</v>
      </c>
      <c r="M24" s="159" t="s">
        <v>519</v>
      </c>
      <c r="N24" s="159" t="s">
        <v>519</v>
      </c>
      <c r="O24" s="159" t="s">
        <v>519</v>
      </c>
      <c r="P24" s="159" t="s">
        <v>519</v>
      </c>
      <c r="Q24" s="159" t="s">
        <v>519</v>
      </c>
      <c r="R24" s="159" t="s">
        <v>519</v>
      </c>
      <c r="S24" s="159" t="s">
        <v>519</v>
      </c>
      <c r="T24" s="160"/>
      <c r="U24" s="160"/>
      <c r="V24" s="160"/>
      <c r="W24" s="160"/>
      <c r="X24" s="160"/>
      <c r="Y24" s="168"/>
      <c r="Z24" s="157" t="s">
        <v>519</v>
      </c>
      <c r="AA24" s="157" t="s">
        <v>519</v>
      </c>
      <c r="AB24" s="157"/>
      <c r="AC24" s="157" t="s">
        <v>519</v>
      </c>
      <c r="AD24" s="157" t="s">
        <v>519</v>
      </c>
      <c r="AE24" s="169"/>
      <c r="AF24" s="157"/>
      <c r="AG24" s="157"/>
      <c r="AH24" s="157"/>
      <c r="AI24" s="157"/>
      <c r="AJ24" s="157"/>
      <c r="AK24" s="157"/>
      <c r="AL24" s="157"/>
      <c r="AM24" s="157"/>
      <c r="AN24" s="157"/>
      <c r="AO24" s="157"/>
      <c r="AP24" s="157"/>
      <c r="AQ24" s="157" t="s">
        <v>519</v>
      </c>
      <c r="AR24" s="157" t="s">
        <v>519</v>
      </c>
      <c r="AS24" s="157"/>
      <c r="AT24" s="157"/>
      <c r="AU24" s="157"/>
      <c r="AV24" s="157" t="s">
        <v>519</v>
      </c>
      <c r="AW24" s="157"/>
      <c r="AX24" s="157"/>
      <c r="AY24" s="157"/>
      <c r="AZ24" s="157"/>
      <c r="BA24" s="157"/>
      <c r="BB24" s="157"/>
      <c r="BC24" s="157"/>
      <c r="BD24" s="157"/>
      <c r="BE24" s="157"/>
      <c r="BF24" s="157"/>
      <c r="BG24" s="157"/>
      <c r="BH24" s="157"/>
      <c r="BI24" s="157"/>
      <c r="BJ24" s="157"/>
      <c r="BK24" s="157"/>
      <c r="BL24" s="157"/>
      <c r="BM24" s="157"/>
      <c r="BN24" s="157"/>
      <c r="BO24" s="157"/>
      <c r="BP24" s="157"/>
      <c r="BQ24" s="157" t="s">
        <v>519</v>
      </c>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c r="CR24" s="157"/>
      <c r="CS24" s="157"/>
      <c r="CT24" s="157"/>
      <c r="CU24" s="157"/>
      <c r="CV24" s="157"/>
      <c r="CW24" s="157"/>
      <c r="CX24" s="157"/>
      <c r="CY24" s="157"/>
      <c r="CZ24" s="157"/>
      <c r="DA24" s="157"/>
      <c r="DB24" s="157" t="s">
        <v>519</v>
      </c>
      <c r="DC24" s="157"/>
      <c r="DD24" s="157"/>
      <c r="DE24" s="157"/>
      <c r="DF24" s="157" t="s">
        <v>519</v>
      </c>
      <c r="DG24" s="157"/>
      <c r="DH24" s="157"/>
      <c r="DI24" s="157"/>
      <c r="DJ24" s="157"/>
      <c r="DK24" s="157"/>
      <c r="DL24" s="157"/>
      <c r="DM24" s="157"/>
      <c r="DN24" s="157"/>
      <c r="DO24" s="157"/>
      <c r="DP24" s="157"/>
      <c r="DQ24" s="157"/>
      <c r="DR24" s="157"/>
      <c r="DS24" s="161">
        <f t="shared" si="0"/>
        <v>1943000</v>
      </c>
      <c r="DT24" s="162">
        <f t="shared" ref="DT24:DT25" si="5">2000000-DS24</f>
        <v>57000</v>
      </c>
    </row>
    <row r="25" spans="1:125" s="136" customFormat="1" ht="24" customHeight="1" x14ac:dyDescent="0.25">
      <c r="A25" s="153">
        <v>22</v>
      </c>
      <c r="B25" s="153" t="s">
        <v>676</v>
      </c>
      <c r="C25" s="163" t="s">
        <v>454</v>
      </c>
      <c r="D25" s="153" t="s">
        <v>432</v>
      </c>
      <c r="E25" s="153">
        <v>1981</v>
      </c>
      <c r="F25" s="155">
        <v>29839</v>
      </c>
      <c r="G25" s="160" t="s">
        <v>433</v>
      </c>
      <c r="H25" s="171" t="s">
        <v>534</v>
      </c>
      <c r="I25" s="174" t="s">
        <v>535</v>
      </c>
      <c r="J25" s="175" t="s">
        <v>536</v>
      </c>
      <c r="K25" s="159" t="s">
        <v>519</v>
      </c>
      <c r="L25" s="159" t="s">
        <v>519</v>
      </c>
      <c r="M25" s="159" t="s">
        <v>519</v>
      </c>
      <c r="N25" s="159" t="s">
        <v>519</v>
      </c>
      <c r="O25" s="159" t="s">
        <v>519</v>
      </c>
      <c r="P25" s="159" t="s">
        <v>519</v>
      </c>
      <c r="Q25" s="159" t="s">
        <v>519</v>
      </c>
      <c r="R25" s="159" t="s">
        <v>519</v>
      </c>
      <c r="S25" s="159" t="s">
        <v>519</v>
      </c>
      <c r="T25" s="160"/>
      <c r="U25" s="160" t="s">
        <v>519</v>
      </c>
      <c r="V25" s="160"/>
      <c r="W25" s="160"/>
      <c r="X25" s="160" t="s">
        <v>519</v>
      </c>
      <c r="Y25" s="157" t="s">
        <v>519</v>
      </c>
      <c r="Z25" s="157"/>
      <c r="AA25" s="157" t="s">
        <v>519</v>
      </c>
      <c r="AB25" s="157" t="s">
        <v>519</v>
      </c>
      <c r="AC25" s="157"/>
      <c r="AD25" s="157" t="s">
        <v>519</v>
      </c>
      <c r="AE25" s="157"/>
      <c r="AF25" s="157"/>
      <c r="AG25" s="157"/>
      <c r="AH25" s="157"/>
      <c r="AI25" s="157"/>
      <c r="AJ25" s="157"/>
      <c r="AK25" s="157"/>
      <c r="AL25" s="157"/>
      <c r="AM25" s="157"/>
      <c r="AN25" s="157"/>
      <c r="AO25" s="157"/>
      <c r="AP25" s="157"/>
      <c r="AQ25" s="157"/>
      <c r="AR25" s="157"/>
      <c r="AS25" s="157" t="s">
        <v>519</v>
      </c>
      <c r="AT25" s="157"/>
      <c r="AU25" s="157" t="s">
        <v>519</v>
      </c>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t="s">
        <v>519</v>
      </c>
      <c r="CA25" s="157"/>
      <c r="CB25" s="157"/>
      <c r="CC25" s="157"/>
      <c r="CD25" s="157"/>
      <c r="CE25" s="157"/>
      <c r="CF25" s="157"/>
      <c r="CG25" s="157"/>
      <c r="CH25" s="157"/>
      <c r="CI25" s="157"/>
      <c r="CJ25" s="157"/>
      <c r="CK25" s="157"/>
      <c r="CL25" s="157"/>
      <c r="CM25" s="157"/>
      <c r="CN25" s="157"/>
      <c r="CO25" s="157"/>
      <c r="CP25" s="157"/>
      <c r="CQ25" s="157"/>
      <c r="CR25" s="157"/>
      <c r="CS25" s="157"/>
      <c r="CT25" s="157"/>
      <c r="CU25" s="157"/>
      <c r="CV25" s="157"/>
      <c r="CW25" s="157"/>
      <c r="CX25" s="157"/>
      <c r="CY25" s="157"/>
      <c r="CZ25" s="157"/>
      <c r="DA25" s="157"/>
      <c r="DB25" s="157"/>
      <c r="DC25" s="157"/>
      <c r="DD25" s="157"/>
      <c r="DE25" s="157"/>
      <c r="DF25" s="157"/>
      <c r="DG25" s="157"/>
      <c r="DH25" s="157"/>
      <c r="DI25" s="157"/>
      <c r="DJ25" s="157"/>
      <c r="DK25" s="157"/>
      <c r="DL25" s="157"/>
      <c r="DM25" s="157"/>
      <c r="DN25" s="157"/>
      <c r="DO25" s="157"/>
      <c r="DP25" s="157"/>
      <c r="DQ25" s="157"/>
      <c r="DR25" s="157"/>
      <c r="DS25" s="161">
        <f t="shared" si="0"/>
        <v>1982000</v>
      </c>
      <c r="DT25" s="162">
        <f t="shared" si="5"/>
        <v>18000</v>
      </c>
    </row>
    <row r="26" spans="1:125" s="136" customFormat="1" ht="24" customHeight="1" x14ac:dyDescent="0.25">
      <c r="A26" s="153">
        <v>23</v>
      </c>
      <c r="B26" s="153" t="s">
        <v>677</v>
      </c>
      <c r="C26" s="163" t="s">
        <v>455</v>
      </c>
      <c r="D26" s="153" t="s">
        <v>437</v>
      </c>
      <c r="E26" s="153">
        <v>1987</v>
      </c>
      <c r="F26" s="155">
        <v>31871</v>
      </c>
      <c r="G26" s="160" t="s">
        <v>433</v>
      </c>
      <c r="H26" s="171" t="s">
        <v>534</v>
      </c>
      <c r="I26" s="174" t="s">
        <v>537</v>
      </c>
      <c r="J26" s="175" t="s">
        <v>538</v>
      </c>
      <c r="K26" s="159" t="s">
        <v>519</v>
      </c>
      <c r="L26" s="159" t="s">
        <v>519</v>
      </c>
      <c r="M26" s="159" t="s">
        <v>519</v>
      </c>
      <c r="N26" s="159" t="s">
        <v>519</v>
      </c>
      <c r="O26" s="159" t="s">
        <v>519</v>
      </c>
      <c r="P26" s="159" t="s">
        <v>519</v>
      </c>
      <c r="Q26" s="159" t="s">
        <v>519</v>
      </c>
      <c r="R26" s="159" t="s">
        <v>519</v>
      </c>
      <c r="S26" s="159" t="s">
        <v>519</v>
      </c>
      <c r="T26" s="160"/>
      <c r="U26" s="160"/>
      <c r="V26" s="160"/>
      <c r="W26" s="160"/>
      <c r="X26" s="160"/>
      <c r="Y26" s="157"/>
      <c r="Z26" s="157"/>
      <c r="AA26" s="157"/>
      <c r="AB26" s="157"/>
      <c r="AC26" s="157"/>
      <c r="AD26" s="157"/>
      <c r="AE26" s="157"/>
      <c r="AF26" s="157"/>
      <c r="AG26" s="157"/>
      <c r="AH26" s="157"/>
      <c r="AI26" s="157"/>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c r="CF26" s="157"/>
      <c r="CG26" s="157"/>
      <c r="CH26" s="157"/>
      <c r="CI26" s="157"/>
      <c r="CJ26" s="157"/>
      <c r="CK26" s="157"/>
      <c r="CL26" s="157"/>
      <c r="CM26" s="157"/>
      <c r="CN26" s="157"/>
      <c r="CO26" s="157"/>
      <c r="CP26" s="157"/>
      <c r="CQ26" s="157" t="s">
        <v>519</v>
      </c>
      <c r="CR26" s="157"/>
      <c r="CS26" s="157"/>
      <c r="CT26" s="157"/>
      <c r="CU26" s="157"/>
      <c r="CV26" s="157"/>
      <c r="CW26" s="157"/>
      <c r="CX26" s="157"/>
      <c r="CY26" s="157"/>
      <c r="CZ26" s="157"/>
      <c r="DA26" s="157"/>
      <c r="DB26" s="157"/>
      <c r="DC26" s="157"/>
      <c r="DD26" s="157"/>
      <c r="DE26" s="157"/>
      <c r="DF26" s="157"/>
      <c r="DG26" s="157"/>
      <c r="DH26" s="157"/>
      <c r="DI26" s="157"/>
      <c r="DJ26" s="157" t="s">
        <v>519</v>
      </c>
      <c r="DK26" s="157" t="s">
        <v>519</v>
      </c>
      <c r="DL26" s="157" t="s">
        <v>519</v>
      </c>
      <c r="DM26" s="157" t="s">
        <v>519</v>
      </c>
      <c r="DN26" s="157"/>
      <c r="DO26" s="157"/>
      <c r="DP26" s="157"/>
      <c r="DQ26" s="157"/>
      <c r="DR26" s="157"/>
      <c r="DS26" s="161">
        <f t="shared" si="0"/>
        <v>4485000</v>
      </c>
      <c r="DT26" s="162">
        <f>3000000-DS26</f>
        <v>-1485000</v>
      </c>
    </row>
    <row r="27" spans="1:125" s="136" customFormat="1" ht="24" customHeight="1" x14ac:dyDescent="0.25">
      <c r="A27" s="153">
        <v>24</v>
      </c>
      <c r="B27" s="153" t="s">
        <v>678</v>
      </c>
      <c r="C27" s="163" t="s">
        <v>456</v>
      </c>
      <c r="D27" s="153" t="s">
        <v>432</v>
      </c>
      <c r="E27" s="153">
        <v>1990</v>
      </c>
      <c r="F27" s="155">
        <v>33113</v>
      </c>
      <c r="G27" s="160" t="s">
        <v>433</v>
      </c>
      <c r="H27" s="171" t="s">
        <v>534</v>
      </c>
      <c r="I27" s="174" t="s">
        <v>539</v>
      </c>
      <c r="J27" s="175" t="s">
        <v>540</v>
      </c>
      <c r="K27" s="159" t="s">
        <v>519</v>
      </c>
      <c r="L27" s="159" t="s">
        <v>519</v>
      </c>
      <c r="M27" s="159" t="s">
        <v>519</v>
      </c>
      <c r="N27" s="159" t="s">
        <v>519</v>
      </c>
      <c r="O27" s="159" t="s">
        <v>519</v>
      </c>
      <c r="P27" s="159" t="s">
        <v>519</v>
      </c>
      <c r="Q27" s="159" t="s">
        <v>519</v>
      </c>
      <c r="R27" s="159" t="s">
        <v>519</v>
      </c>
      <c r="S27" s="159" t="s">
        <v>519</v>
      </c>
      <c r="T27" s="160" t="s">
        <v>519</v>
      </c>
      <c r="U27" s="160" t="s">
        <v>519</v>
      </c>
      <c r="V27" s="160" t="s">
        <v>519</v>
      </c>
      <c r="W27" s="160"/>
      <c r="X27" s="160"/>
      <c r="Y27" s="157"/>
      <c r="Z27" s="157"/>
      <c r="AA27" s="157"/>
      <c r="AB27" s="157"/>
      <c r="AC27" s="157"/>
      <c r="AD27" s="157"/>
      <c r="AE27" s="157"/>
      <c r="AF27" s="157"/>
      <c r="AG27" s="157"/>
      <c r="AH27" s="157"/>
      <c r="AI27" s="157"/>
      <c r="AJ27" s="157"/>
      <c r="AK27" s="157"/>
      <c r="AL27" s="157"/>
      <c r="AM27" s="157"/>
      <c r="AN27" s="157"/>
      <c r="AO27" s="157"/>
      <c r="AP27" s="157"/>
      <c r="AQ27" s="157"/>
      <c r="AR27" s="157"/>
      <c r="AS27" s="157" t="s">
        <v>519</v>
      </c>
      <c r="AT27" s="157" t="s">
        <v>519</v>
      </c>
      <c r="AU27" s="157"/>
      <c r="AV27" s="157" t="s">
        <v>519</v>
      </c>
      <c r="AW27" s="157" t="s">
        <v>519</v>
      </c>
      <c r="AX27" s="157" t="s">
        <v>519</v>
      </c>
      <c r="AY27" s="157"/>
      <c r="AZ27" s="157"/>
      <c r="BA27" s="157"/>
      <c r="BB27" s="157"/>
      <c r="BC27" s="157"/>
      <c r="BD27" s="157"/>
      <c r="BE27" s="157"/>
      <c r="BF27" s="157"/>
      <c r="BG27" s="157"/>
      <c r="BH27" s="157" t="s">
        <v>519</v>
      </c>
      <c r="BI27" s="157"/>
      <c r="BJ27" s="157"/>
      <c r="BK27" s="157"/>
      <c r="BL27" s="157"/>
      <c r="BM27" s="157"/>
      <c r="BN27" s="157"/>
      <c r="BO27" s="157"/>
      <c r="BP27" s="157"/>
      <c r="BQ27" s="157"/>
      <c r="BR27" s="157"/>
      <c r="BS27" s="157"/>
      <c r="BT27" s="157" t="s">
        <v>519</v>
      </c>
      <c r="BU27" s="157" t="s">
        <v>519</v>
      </c>
      <c r="BV27" s="157"/>
      <c r="BW27" s="157"/>
      <c r="BX27" s="157"/>
      <c r="BY27" s="157"/>
      <c r="BZ27" s="157"/>
      <c r="CA27" s="157"/>
      <c r="CB27" s="157"/>
      <c r="CC27" s="157"/>
      <c r="CD27" s="157"/>
      <c r="CE27" s="157"/>
      <c r="CF27" s="157"/>
      <c r="CG27" s="157"/>
      <c r="CH27" s="157"/>
      <c r="CI27" s="157" t="s">
        <v>519</v>
      </c>
      <c r="CJ27" s="157" t="s">
        <v>519</v>
      </c>
      <c r="CK27" s="157"/>
      <c r="CL27" s="157"/>
      <c r="CM27" s="157"/>
      <c r="CN27" s="157"/>
      <c r="CO27" s="157"/>
      <c r="CP27" s="157"/>
      <c r="CQ27" s="157"/>
      <c r="CR27" s="157"/>
      <c r="CS27" s="157"/>
      <c r="CT27" s="157" t="s">
        <v>519</v>
      </c>
      <c r="CU27" s="157"/>
      <c r="CV27" s="157"/>
      <c r="CW27" s="157"/>
      <c r="CX27" s="157"/>
      <c r="CY27" s="157"/>
      <c r="CZ27" s="157"/>
      <c r="DA27" s="157"/>
      <c r="DB27" s="157"/>
      <c r="DC27" s="157"/>
      <c r="DD27" s="157"/>
      <c r="DE27" s="157"/>
      <c r="DF27" s="157"/>
      <c r="DG27" s="157"/>
      <c r="DH27" s="157"/>
      <c r="DI27" s="157"/>
      <c r="DJ27" s="157"/>
      <c r="DK27" s="157"/>
      <c r="DL27" s="157"/>
      <c r="DM27" s="157"/>
      <c r="DN27" s="157"/>
      <c r="DO27" s="157"/>
      <c r="DP27" s="157"/>
      <c r="DQ27" s="157"/>
      <c r="DR27" s="157"/>
      <c r="DS27" s="161">
        <f t="shared" si="0"/>
        <v>2717000</v>
      </c>
      <c r="DT27" s="162">
        <f>2000000-DS27</f>
        <v>-717000</v>
      </c>
    </row>
    <row r="28" spans="1:125" s="136" customFormat="1" ht="24" customHeight="1" x14ac:dyDescent="0.25">
      <c r="A28" s="153">
        <v>25</v>
      </c>
      <c r="B28" s="153" t="s">
        <v>679</v>
      </c>
      <c r="C28" s="163" t="s">
        <v>457</v>
      </c>
      <c r="D28" s="153" t="s">
        <v>437</v>
      </c>
      <c r="E28" s="153">
        <v>1988</v>
      </c>
      <c r="F28" s="155">
        <v>32470</v>
      </c>
      <c r="G28" s="160" t="s">
        <v>433</v>
      </c>
      <c r="H28" s="171" t="s">
        <v>534</v>
      </c>
      <c r="I28" s="174" t="s">
        <v>541</v>
      </c>
      <c r="J28" s="175" t="s">
        <v>542</v>
      </c>
      <c r="K28" s="159" t="s">
        <v>519</v>
      </c>
      <c r="L28" s="159" t="s">
        <v>519</v>
      </c>
      <c r="M28" s="159" t="s">
        <v>519</v>
      </c>
      <c r="N28" s="159" t="s">
        <v>519</v>
      </c>
      <c r="O28" s="159" t="s">
        <v>519</v>
      </c>
      <c r="P28" s="159" t="s">
        <v>519</v>
      </c>
      <c r="Q28" s="159" t="s">
        <v>519</v>
      </c>
      <c r="R28" s="159" t="s">
        <v>519</v>
      </c>
      <c r="S28" s="159" t="s">
        <v>519</v>
      </c>
      <c r="T28" s="160"/>
      <c r="U28" s="160"/>
      <c r="V28" s="160"/>
      <c r="W28" s="160"/>
      <c r="X28" s="160"/>
      <c r="Y28" s="157"/>
      <c r="Z28" s="157"/>
      <c r="AA28" s="157"/>
      <c r="AB28" s="157"/>
      <c r="AC28" s="157"/>
      <c r="AD28" s="157"/>
      <c r="AE28" s="157"/>
      <c r="AF28" s="157"/>
      <c r="AG28" s="157"/>
      <c r="AH28" s="157"/>
      <c r="AI28" s="157"/>
      <c r="AJ28" s="157"/>
      <c r="AK28" s="157"/>
      <c r="AL28" s="157"/>
      <c r="AM28" s="157"/>
      <c r="AN28" s="157"/>
      <c r="AO28" s="157"/>
      <c r="AP28" s="157"/>
      <c r="AQ28" s="157"/>
      <c r="AR28" s="157"/>
      <c r="AS28" s="157" t="s">
        <v>519</v>
      </c>
      <c r="AT28" s="157" t="s">
        <v>519</v>
      </c>
      <c r="AU28" s="157"/>
      <c r="AV28" s="157" t="s">
        <v>519</v>
      </c>
      <c r="AW28" s="157" t="s">
        <v>519</v>
      </c>
      <c r="AX28" s="157" t="s">
        <v>519</v>
      </c>
      <c r="AY28" s="157"/>
      <c r="AZ28" s="157" t="s">
        <v>519</v>
      </c>
      <c r="BA28" s="157"/>
      <c r="BB28" s="157" t="s">
        <v>519</v>
      </c>
      <c r="BC28" s="157" t="s">
        <v>519</v>
      </c>
      <c r="BD28" s="157" t="s">
        <v>519</v>
      </c>
      <c r="BE28" s="157" t="s">
        <v>519</v>
      </c>
      <c r="BF28" s="157" t="s">
        <v>519</v>
      </c>
      <c r="BG28" s="157"/>
      <c r="BH28" s="157" t="s">
        <v>519</v>
      </c>
      <c r="BI28" s="157"/>
      <c r="BJ28" s="157"/>
      <c r="BK28" s="157"/>
      <c r="BL28" s="157"/>
      <c r="BM28" s="157"/>
      <c r="BN28" s="157"/>
      <c r="BO28" s="157"/>
      <c r="BP28" s="157"/>
      <c r="BQ28" s="157"/>
      <c r="BR28" s="157"/>
      <c r="BS28" s="157"/>
      <c r="BT28" s="157"/>
      <c r="BU28" s="157"/>
      <c r="BV28" s="157"/>
      <c r="BW28" s="157"/>
      <c r="BX28" s="157"/>
      <c r="BY28" s="157"/>
      <c r="BZ28" s="157" t="s">
        <v>519</v>
      </c>
      <c r="CA28" s="157" t="s">
        <v>519</v>
      </c>
      <c r="CB28" s="157" t="s">
        <v>519</v>
      </c>
      <c r="CC28" s="157"/>
      <c r="CD28" s="157"/>
      <c r="CE28" s="157"/>
      <c r="CF28" s="157"/>
      <c r="CG28" s="157"/>
      <c r="CH28" s="157"/>
      <c r="CI28" s="157"/>
      <c r="CJ28" s="157"/>
      <c r="CK28" s="157"/>
      <c r="CL28" s="157"/>
      <c r="CM28" s="157"/>
      <c r="CN28" s="157"/>
      <c r="CO28" s="157"/>
      <c r="CP28" s="157"/>
      <c r="CQ28" s="157"/>
      <c r="CR28" s="157"/>
      <c r="CS28" s="157"/>
      <c r="CT28" s="157"/>
      <c r="CU28" s="157"/>
      <c r="CV28" s="157"/>
      <c r="CW28" s="157"/>
      <c r="CX28" s="157"/>
      <c r="CY28" s="157"/>
      <c r="CZ28" s="157"/>
      <c r="DA28" s="157"/>
      <c r="DB28" s="157"/>
      <c r="DC28" s="157"/>
      <c r="DD28" s="157"/>
      <c r="DE28" s="157"/>
      <c r="DF28" s="157"/>
      <c r="DG28" s="157"/>
      <c r="DH28" s="157" t="s">
        <v>519</v>
      </c>
      <c r="DI28" s="157"/>
      <c r="DJ28" s="157"/>
      <c r="DK28" s="157"/>
      <c r="DL28" s="157"/>
      <c r="DM28" s="157" t="s">
        <v>519</v>
      </c>
      <c r="DN28" s="157"/>
      <c r="DO28" s="157"/>
      <c r="DP28" s="157"/>
      <c r="DQ28" s="157"/>
      <c r="DR28" s="157"/>
      <c r="DS28" s="161">
        <f t="shared" si="0"/>
        <v>4024000</v>
      </c>
      <c r="DT28" s="162">
        <f>3000000-DS28</f>
        <v>-1024000</v>
      </c>
    </row>
    <row r="29" spans="1:125" s="136" customFormat="1" ht="24" customHeight="1" x14ac:dyDescent="0.25">
      <c r="A29" s="153">
        <v>26</v>
      </c>
      <c r="B29" s="153" t="s">
        <v>680</v>
      </c>
      <c r="C29" s="163" t="s">
        <v>458</v>
      </c>
      <c r="D29" s="153" t="s">
        <v>432</v>
      </c>
      <c r="E29" s="153">
        <v>1987</v>
      </c>
      <c r="F29" s="155">
        <v>31940</v>
      </c>
      <c r="G29" s="160" t="s">
        <v>433</v>
      </c>
      <c r="H29" s="171" t="s">
        <v>534</v>
      </c>
      <c r="I29" s="174" t="s">
        <v>543</v>
      </c>
      <c r="J29" s="175" t="s">
        <v>544</v>
      </c>
      <c r="K29" s="159" t="s">
        <v>519</v>
      </c>
      <c r="L29" s="159" t="s">
        <v>519</v>
      </c>
      <c r="M29" s="159" t="s">
        <v>519</v>
      </c>
      <c r="N29" s="159" t="s">
        <v>519</v>
      </c>
      <c r="O29" s="159" t="s">
        <v>519</v>
      </c>
      <c r="P29" s="159" t="s">
        <v>519</v>
      </c>
      <c r="Q29" s="159" t="s">
        <v>519</v>
      </c>
      <c r="R29" s="159" t="s">
        <v>519</v>
      </c>
      <c r="S29" s="159" t="s">
        <v>519</v>
      </c>
      <c r="T29" s="160"/>
      <c r="U29" s="160" t="s">
        <v>519</v>
      </c>
      <c r="V29" s="160"/>
      <c r="W29" s="160"/>
      <c r="X29" s="160"/>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c r="CR29" s="157" t="s">
        <v>519</v>
      </c>
      <c r="CS29" s="157"/>
      <c r="CT29" s="157"/>
      <c r="CU29" s="157"/>
      <c r="CV29" s="157"/>
      <c r="CW29" s="157"/>
      <c r="CX29" s="157"/>
      <c r="CY29" s="157"/>
      <c r="CZ29" s="157"/>
      <c r="DA29" s="157"/>
      <c r="DB29" s="157"/>
      <c r="DC29" s="157"/>
      <c r="DD29" s="157"/>
      <c r="DE29" s="157"/>
      <c r="DF29" s="157"/>
      <c r="DG29" s="157"/>
      <c r="DH29" s="157"/>
      <c r="DI29" s="157"/>
      <c r="DJ29" s="157"/>
      <c r="DK29" s="157"/>
      <c r="DL29" s="157"/>
      <c r="DM29" s="157"/>
      <c r="DN29" s="157"/>
      <c r="DO29" s="157"/>
      <c r="DP29" s="157"/>
      <c r="DQ29" s="157"/>
      <c r="DR29" s="157"/>
      <c r="DS29" s="161">
        <f t="shared" si="0"/>
        <v>4025000</v>
      </c>
      <c r="DT29" s="162">
        <f>2000000-DS29</f>
        <v>-2025000</v>
      </c>
    </row>
    <row r="30" spans="1:125" s="136" customFormat="1" ht="24" customHeight="1" x14ac:dyDescent="0.25">
      <c r="A30" s="153">
        <v>27</v>
      </c>
      <c r="B30" s="153" t="s">
        <v>681</v>
      </c>
      <c r="C30" s="163" t="s">
        <v>459</v>
      </c>
      <c r="D30" s="153" t="s">
        <v>437</v>
      </c>
      <c r="E30" s="153">
        <v>1991</v>
      </c>
      <c r="F30" s="155">
        <v>33467</v>
      </c>
      <c r="G30" s="160" t="s">
        <v>433</v>
      </c>
      <c r="H30" s="171" t="s">
        <v>597</v>
      </c>
      <c r="I30" s="173" t="s">
        <v>596</v>
      </c>
      <c r="J30" s="176"/>
      <c r="K30" s="159" t="s">
        <v>519</v>
      </c>
      <c r="L30" s="159" t="s">
        <v>519</v>
      </c>
      <c r="M30" s="159" t="s">
        <v>519</v>
      </c>
      <c r="N30" s="159" t="s">
        <v>519</v>
      </c>
      <c r="O30" s="159" t="s">
        <v>519</v>
      </c>
      <c r="P30" s="159" t="s">
        <v>519</v>
      </c>
      <c r="Q30" s="159" t="s">
        <v>519</v>
      </c>
      <c r="R30" s="159" t="s">
        <v>519</v>
      </c>
      <c r="S30" s="159" t="s">
        <v>519</v>
      </c>
      <c r="T30" s="160"/>
      <c r="U30" s="160"/>
      <c r="V30" s="160"/>
      <c r="W30" s="160"/>
      <c r="X30" s="160"/>
      <c r="Y30" s="157" t="s">
        <v>519</v>
      </c>
      <c r="Z30" s="157"/>
      <c r="AA30" s="157"/>
      <c r="AB30" s="157"/>
      <c r="AC30" s="157"/>
      <c r="AD30" s="157"/>
      <c r="AE30" s="157"/>
      <c r="AF30" s="157"/>
      <c r="AG30" s="157"/>
      <c r="AH30" s="157"/>
      <c r="AI30" s="157"/>
      <c r="AJ30" s="157"/>
      <c r="AK30" s="157"/>
      <c r="AL30" s="157"/>
      <c r="AM30" s="157"/>
      <c r="AN30" s="157"/>
      <c r="AO30" s="157"/>
      <c r="AP30" s="157"/>
      <c r="AQ30" s="157"/>
      <c r="AR30" s="157"/>
      <c r="AS30" s="157" t="s">
        <v>519</v>
      </c>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t="s">
        <v>519</v>
      </c>
      <c r="CA30" s="157" t="s">
        <v>519</v>
      </c>
      <c r="CB30" s="157" t="s">
        <v>519</v>
      </c>
      <c r="CC30" s="157" t="s">
        <v>519</v>
      </c>
      <c r="CD30" s="157"/>
      <c r="CE30" s="157"/>
      <c r="CF30" s="157"/>
      <c r="CG30" s="157"/>
      <c r="CH30" s="157"/>
      <c r="CI30" s="157"/>
      <c r="CJ30" s="157"/>
      <c r="CK30" s="157"/>
      <c r="CL30" s="157"/>
      <c r="CM30" s="157"/>
      <c r="CN30" s="157"/>
      <c r="CO30" s="157"/>
      <c r="CP30" s="157" t="s">
        <v>519</v>
      </c>
      <c r="CQ30" s="157"/>
      <c r="CR30" s="157"/>
      <c r="CS30" s="157" t="s">
        <v>519</v>
      </c>
      <c r="CT30" s="157"/>
      <c r="CU30" s="157"/>
      <c r="CV30" s="157"/>
      <c r="CW30" s="157"/>
      <c r="CX30" s="157"/>
      <c r="CY30" s="157"/>
      <c r="CZ30" s="157"/>
      <c r="DA30" s="157"/>
      <c r="DB30" s="157"/>
      <c r="DC30" s="157"/>
      <c r="DD30" s="157"/>
      <c r="DE30" s="157"/>
      <c r="DF30" s="157"/>
      <c r="DG30" s="157"/>
      <c r="DH30" s="157"/>
      <c r="DI30" s="157"/>
      <c r="DJ30" s="157"/>
      <c r="DK30" s="157"/>
      <c r="DL30" s="157"/>
      <c r="DM30" s="157"/>
      <c r="DN30" s="157"/>
      <c r="DO30" s="157"/>
      <c r="DP30" s="157"/>
      <c r="DQ30" s="157"/>
      <c r="DR30" s="157"/>
      <c r="DS30" s="161">
        <f t="shared" si="0"/>
        <v>2644000</v>
      </c>
      <c r="DT30" s="162">
        <f t="shared" ref="DT30:DT37" si="6">3000000-DS30</f>
        <v>356000</v>
      </c>
    </row>
    <row r="31" spans="1:125" s="136" customFormat="1" ht="24" customHeight="1" x14ac:dyDescent="0.25">
      <c r="A31" s="153">
        <v>28</v>
      </c>
      <c r="B31" s="153" t="s">
        <v>682</v>
      </c>
      <c r="C31" s="163" t="s">
        <v>460</v>
      </c>
      <c r="D31" s="153" t="s">
        <v>437</v>
      </c>
      <c r="E31" s="153">
        <v>2001</v>
      </c>
      <c r="F31" s="155">
        <v>37166</v>
      </c>
      <c r="G31" s="160" t="s">
        <v>433</v>
      </c>
      <c r="H31" s="171" t="s">
        <v>534</v>
      </c>
      <c r="I31" s="174" t="s">
        <v>545</v>
      </c>
      <c r="J31" s="177" t="s">
        <v>546</v>
      </c>
      <c r="K31" s="159" t="s">
        <v>519</v>
      </c>
      <c r="L31" s="159" t="s">
        <v>519</v>
      </c>
      <c r="M31" s="159" t="s">
        <v>519</v>
      </c>
      <c r="N31" s="159" t="s">
        <v>519</v>
      </c>
      <c r="O31" s="159" t="s">
        <v>519</v>
      </c>
      <c r="P31" s="159" t="s">
        <v>519</v>
      </c>
      <c r="Q31" s="159" t="s">
        <v>519</v>
      </c>
      <c r="R31" s="159" t="s">
        <v>519</v>
      </c>
      <c r="S31" s="159" t="s">
        <v>519</v>
      </c>
      <c r="T31" s="160"/>
      <c r="U31" s="160"/>
      <c r="V31" s="160"/>
      <c r="W31" s="160"/>
      <c r="X31" s="160"/>
      <c r="Y31" s="157"/>
      <c r="Z31" s="157"/>
      <c r="AA31" s="157"/>
      <c r="AB31" s="157"/>
      <c r="AC31" s="157"/>
      <c r="AD31" s="157"/>
      <c r="AE31" s="157"/>
      <c r="AF31" s="157"/>
      <c r="AG31" s="157"/>
      <c r="AH31" s="157"/>
      <c r="AI31" s="157"/>
      <c r="AJ31" s="157"/>
      <c r="AK31" s="157"/>
      <c r="AL31" s="157"/>
      <c r="AM31" s="157"/>
      <c r="AN31" s="157"/>
      <c r="AO31" s="157"/>
      <c r="AP31" s="157"/>
      <c r="AQ31" s="157"/>
      <c r="AR31" s="157"/>
      <c r="AS31" s="157"/>
      <c r="AT31" s="157" t="s">
        <v>519</v>
      </c>
      <c r="AU31" s="157"/>
      <c r="AV31" s="157"/>
      <c r="AW31" s="157"/>
      <c r="AX31" s="157"/>
      <c r="AY31" s="157"/>
      <c r="AZ31" s="157"/>
      <c r="BA31" s="157"/>
      <c r="BB31" s="157" t="s">
        <v>519</v>
      </c>
      <c r="BC31" s="157"/>
      <c r="BD31" s="157"/>
      <c r="BE31" s="157"/>
      <c r="BF31" s="157"/>
      <c r="BG31" s="157"/>
      <c r="BH31" s="157" t="s">
        <v>519</v>
      </c>
      <c r="BI31" s="157"/>
      <c r="BJ31" s="157"/>
      <c r="BK31" s="157"/>
      <c r="BL31" s="157"/>
      <c r="BM31" s="157"/>
      <c r="BN31" s="157"/>
      <c r="BO31" s="157"/>
      <c r="BP31" s="157"/>
      <c r="BQ31" s="157" t="s">
        <v>519</v>
      </c>
      <c r="BR31" s="157"/>
      <c r="BS31" s="157"/>
      <c r="BT31" s="157"/>
      <c r="BU31" s="157"/>
      <c r="BV31" s="157"/>
      <c r="BW31" s="157"/>
      <c r="BX31" s="157"/>
      <c r="BY31" s="157"/>
      <c r="BZ31" s="157" t="s">
        <v>519</v>
      </c>
      <c r="CA31" s="157" t="s">
        <v>519</v>
      </c>
      <c r="CB31" s="157" t="s">
        <v>519</v>
      </c>
      <c r="CC31" s="157"/>
      <c r="CD31" s="157"/>
      <c r="CE31" s="157"/>
      <c r="CF31" s="157"/>
      <c r="CG31" s="157"/>
      <c r="CH31" s="157"/>
      <c r="CI31" s="157"/>
      <c r="CJ31" s="157" t="s">
        <v>519</v>
      </c>
      <c r="CK31" s="157"/>
      <c r="CL31" s="157"/>
      <c r="CM31" s="157"/>
      <c r="CN31" s="157"/>
      <c r="CO31" s="157"/>
      <c r="CP31" s="157"/>
      <c r="CQ31" s="157"/>
      <c r="CR31" s="157"/>
      <c r="CS31" s="157"/>
      <c r="CT31" s="157"/>
      <c r="CU31" s="157"/>
      <c r="CV31" s="157"/>
      <c r="CW31" s="157"/>
      <c r="CX31" s="157"/>
      <c r="CY31" s="157"/>
      <c r="CZ31" s="157"/>
      <c r="DA31" s="157"/>
      <c r="DB31" s="157"/>
      <c r="DC31" s="157"/>
      <c r="DD31" s="157"/>
      <c r="DE31" s="157"/>
      <c r="DF31" s="157"/>
      <c r="DG31" s="157"/>
      <c r="DH31" s="157"/>
      <c r="DI31" s="157"/>
      <c r="DJ31" s="157"/>
      <c r="DK31" s="157"/>
      <c r="DL31" s="157"/>
      <c r="DM31" s="157"/>
      <c r="DN31" s="157"/>
      <c r="DO31" s="157"/>
      <c r="DP31" s="157"/>
      <c r="DQ31" s="157"/>
      <c r="DR31" s="157"/>
      <c r="DS31" s="161">
        <f t="shared" si="0"/>
        <v>2236000</v>
      </c>
      <c r="DT31" s="162">
        <f t="shared" si="6"/>
        <v>764000</v>
      </c>
    </row>
    <row r="32" spans="1:125" s="136" customFormat="1" ht="24" customHeight="1" x14ac:dyDescent="0.25">
      <c r="A32" s="153">
        <v>29</v>
      </c>
      <c r="B32" s="153" t="s">
        <v>683</v>
      </c>
      <c r="C32" s="163" t="s">
        <v>461</v>
      </c>
      <c r="D32" s="153" t="s">
        <v>437</v>
      </c>
      <c r="E32" s="153">
        <v>1990</v>
      </c>
      <c r="F32" s="155">
        <v>33217</v>
      </c>
      <c r="G32" s="160" t="s">
        <v>433</v>
      </c>
      <c r="H32" s="171" t="s">
        <v>534</v>
      </c>
      <c r="I32" s="174" t="s">
        <v>547</v>
      </c>
      <c r="J32" s="177" t="s">
        <v>548</v>
      </c>
      <c r="K32" s="159" t="s">
        <v>519</v>
      </c>
      <c r="L32" s="159" t="s">
        <v>519</v>
      </c>
      <c r="M32" s="159" t="s">
        <v>519</v>
      </c>
      <c r="N32" s="159" t="s">
        <v>519</v>
      </c>
      <c r="O32" s="159" t="s">
        <v>519</v>
      </c>
      <c r="P32" s="159" t="s">
        <v>519</v>
      </c>
      <c r="Q32" s="159" t="s">
        <v>519</v>
      </c>
      <c r="R32" s="159" t="s">
        <v>519</v>
      </c>
      <c r="S32" s="159" t="s">
        <v>519</v>
      </c>
      <c r="T32" s="160"/>
      <c r="U32" s="160"/>
      <c r="V32" s="160"/>
      <c r="W32" s="160"/>
      <c r="X32" s="160"/>
      <c r="Y32" s="157"/>
      <c r="Z32" s="157"/>
      <c r="AA32" s="157"/>
      <c r="AB32" s="157"/>
      <c r="AC32" s="157"/>
      <c r="AD32" s="157"/>
      <c r="AE32" s="157"/>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c r="CM32" s="157"/>
      <c r="CN32" s="157"/>
      <c r="CO32" s="157"/>
      <c r="CP32" s="157"/>
      <c r="CQ32" s="157"/>
      <c r="CR32" s="157"/>
      <c r="CS32" s="157"/>
      <c r="CT32" s="157"/>
      <c r="CU32" s="157"/>
      <c r="CV32" s="157"/>
      <c r="CW32" s="157"/>
      <c r="CX32" s="157"/>
      <c r="CY32" s="157"/>
      <c r="CZ32" s="157"/>
      <c r="DA32" s="157"/>
      <c r="DB32" s="157"/>
      <c r="DC32" s="157"/>
      <c r="DD32" s="157"/>
      <c r="DE32" s="157"/>
      <c r="DF32" s="157"/>
      <c r="DG32" s="157"/>
      <c r="DH32" s="157"/>
      <c r="DI32" s="157"/>
      <c r="DJ32" s="157"/>
      <c r="DK32" s="157"/>
      <c r="DL32" s="157"/>
      <c r="DM32" s="157"/>
      <c r="DN32" s="157"/>
      <c r="DO32" s="157"/>
      <c r="DP32" s="157"/>
      <c r="DQ32" s="157"/>
      <c r="DR32" s="157"/>
      <c r="DS32" s="161">
        <f t="shared" si="0"/>
        <v>564000</v>
      </c>
      <c r="DT32" s="162">
        <f t="shared" si="6"/>
        <v>2436000</v>
      </c>
    </row>
    <row r="33" spans="1:127" s="136" customFormat="1" ht="24" customHeight="1" x14ac:dyDescent="0.25">
      <c r="A33" s="153">
        <v>30</v>
      </c>
      <c r="B33" s="153" t="s">
        <v>684</v>
      </c>
      <c r="C33" s="163" t="s">
        <v>462</v>
      </c>
      <c r="D33" s="153" t="s">
        <v>437</v>
      </c>
      <c r="E33" s="153">
        <v>1986</v>
      </c>
      <c r="F33" s="153" t="s">
        <v>627</v>
      </c>
      <c r="G33" s="160" t="s">
        <v>433</v>
      </c>
      <c r="H33" s="171" t="s">
        <v>628</v>
      </c>
      <c r="I33" s="173">
        <v>935943422</v>
      </c>
      <c r="J33" s="176"/>
      <c r="K33" s="159" t="s">
        <v>519</v>
      </c>
      <c r="L33" s="159" t="s">
        <v>519</v>
      </c>
      <c r="M33" s="159" t="s">
        <v>519</v>
      </c>
      <c r="N33" s="159" t="s">
        <v>519</v>
      </c>
      <c r="O33" s="159" t="s">
        <v>519</v>
      </c>
      <c r="P33" s="159" t="s">
        <v>519</v>
      </c>
      <c r="Q33" s="159" t="s">
        <v>519</v>
      </c>
      <c r="R33" s="159" t="s">
        <v>519</v>
      </c>
      <c r="S33" s="159" t="s">
        <v>519</v>
      </c>
      <c r="T33" s="160"/>
      <c r="U33" s="160" t="s">
        <v>519</v>
      </c>
      <c r="V33" s="160"/>
      <c r="W33" s="160"/>
      <c r="X33" s="160" t="s">
        <v>519</v>
      </c>
      <c r="Y33" s="157"/>
      <c r="Z33" s="157"/>
      <c r="AA33" s="157"/>
      <c r="AB33" s="157"/>
      <c r="AC33" s="157" t="s">
        <v>519</v>
      </c>
      <c r="AD33" s="157"/>
      <c r="AE33" s="157"/>
      <c r="AF33" s="157"/>
      <c r="AG33" s="157"/>
      <c r="AH33" s="157"/>
      <c r="AI33" s="157"/>
      <c r="AJ33" s="157"/>
      <c r="AK33" s="157"/>
      <c r="AL33" s="157"/>
      <c r="AM33" s="157" t="s">
        <v>519</v>
      </c>
      <c r="AN33" s="157" t="s">
        <v>519</v>
      </c>
      <c r="AO33" s="157"/>
      <c r="AP33" s="157"/>
      <c r="AQ33" s="157" t="s">
        <v>519</v>
      </c>
      <c r="AR33" s="157" t="s">
        <v>519</v>
      </c>
      <c r="AS33" s="157"/>
      <c r="AT33" s="157"/>
      <c r="AU33" s="157" t="s">
        <v>519</v>
      </c>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7"/>
      <c r="CF33" s="157"/>
      <c r="CG33" s="157"/>
      <c r="CH33" s="157"/>
      <c r="CI33" s="157"/>
      <c r="CJ33" s="157"/>
      <c r="CK33" s="157"/>
      <c r="CL33" s="157"/>
      <c r="CM33" s="157"/>
      <c r="CN33" s="157"/>
      <c r="CO33" s="157"/>
      <c r="CP33" s="157"/>
      <c r="CQ33" s="157"/>
      <c r="CR33" s="157"/>
      <c r="CS33" s="157"/>
      <c r="CT33" s="157"/>
      <c r="CU33" s="157"/>
      <c r="CV33" s="157"/>
      <c r="CW33" s="157"/>
      <c r="CX33" s="157"/>
      <c r="CY33" s="157"/>
      <c r="CZ33" s="157"/>
      <c r="DA33" s="157"/>
      <c r="DB33" s="157"/>
      <c r="DC33" s="157"/>
      <c r="DD33" s="157"/>
      <c r="DE33" s="157" t="s">
        <v>519</v>
      </c>
      <c r="DF33" s="157"/>
      <c r="DG33" s="157"/>
      <c r="DH33" s="157"/>
      <c r="DI33" s="157"/>
      <c r="DJ33" s="157"/>
      <c r="DK33" s="157"/>
      <c r="DL33" s="157"/>
      <c r="DM33" s="157"/>
      <c r="DN33" s="157"/>
      <c r="DO33" s="157"/>
      <c r="DP33" s="157"/>
      <c r="DQ33" s="157"/>
      <c r="DR33" s="157"/>
      <c r="DS33" s="161">
        <f t="shared" si="0"/>
        <v>1825000</v>
      </c>
      <c r="DT33" s="162">
        <f t="shared" si="6"/>
        <v>1175000</v>
      </c>
    </row>
    <row r="34" spans="1:127" s="136" customFormat="1" ht="24" customHeight="1" x14ac:dyDescent="0.25">
      <c r="A34" s="153">
        <v>31</v>
      </c>
      <c r="B34" s="153" t="s">
        <v>685</v>
      </c>
      <c r="C34" s="163" t="s">
        <v>463</v>
      </c>
      <c r="D34" s="153" t="s">
        <v>437</v>
      </c>
      <c r="E34" s="153">
        <v>1989</v>
      </c>
      <c r="F34" s="155">
        <v>32704</v>
      </c>
      <c r="G34" s="160" t="s">
        <v>433</v>
      </c>
      <c r="H34" s="171" t="s">
        <v>628</v>
      </c>
      <c r="I34" s="174" t="s">
        <v>580</v>
      </c>
      <c r="J34" s="177" t="s">
        <v>581</v>
      </c>
      <c r="K34" s="159" t="s">
        <v>519</v>
      </c>
      <c r="L34" s="159" t="s">
        <v>519</v>
      </c>
      <c r="M34" s="159" t="s">
        <v>519</v>
      </c>
      <c r="N34" s="159" t="s">
        <v>519</v>
      </c>
      <c r="O34" s="159" t="s">
        <v>519</v>
      </c>
      <c r="P34" s="159" t="s">
        <v>519</v>
      </c>
      <c r="Q34" s="159" t="s">
        <v>519</v>
      </c>
      <c r="R34" s="159" t="s">
        <v>519</v>
      </c>
      <c r="S34" s="159" t="s">
        <v>519</v>
      </c>
      <c r="T34" s="160" t="s">
        <v>519</v>
      </c>
      <c r="U34" s="160"/>
      <c r="V34" s="160"/>
      <c r="W34" s="160"/>
      <c r="X34" s="160"/>
      <c r="Y34" s="157"/>
      <c r="Z34" s="157"/>
      <c r="AA34" s="157"/>
      <c r="AB34" s="157"/>
      <c r="AC34" s="157"/>
      <c r="AD34" s="157"/>
      <c r="AE34" s="157" t="s">
        <v>519</v>
      </c>
      <c r="AF34" s="157"/>
      <c r="AG34" s="157"/>
      <c r="AH34" s="157"/>
      <c r="AI34" s="157"/>
      <c r="AJ34" s="157"/>
      <c r="AK34" s="157"/>
      <c r="AL34" s="157"/>
      <c r="AM34" s="157"/>
      <c r="AN34" s="157"/>
      <c r="AO34" s="157"/>
      <c r="AP34" s="157"/>
      <c r="AQ34" s="157"/>
      <c r="AR34" s="157"/>
      <c r="AS34" s="157"/>
      <c r="AT34" s="157" t="s">
        <v>519</v>
      </c>
      <c r="AU34" s="157"/>
      <c r="AV34" s="157"/>
      <c r="AW34" s="157"/>
      <c r="AX34" s="157"/>
      <c r="AY34" s="157"/>
      <c r="AZ34" s="157"/>
      <c r="BA34" s="157"/>
      <c r="BB34" s="157"/>
      <c r="BC34" s="157"/>
      <c r="BD34" s="157"/>
      <c r="BE34" s="157"/>
      <c r="BF34" s="157"/>
      <c r="BG34" s="157"/>
      <c r="BH34" s="157"/>
      <c r="BI34" s="157"/>
      <c r="BJ34" s="157" t="s">
        <v>519</v>
      </c>
      <c r="BK34" s="157"/>
      <c r="BL34" s="157"/>
      <c r="BM34" s="157"/>
      <c r="BN34" s="157"/>
      <c r="BO34" s="157"/>
      <c r="BP34" s="157"/>
      <c r="BQ34" s="157" t="s">
        <v>519</v>
      </c>
      <c r="BR34" s="157"/>
      <c r="BS34" s="157"/>
      <c r="BT34" s="157"/>
      <c r="BU34" s="157"/>
      <c r="BV34" s="157"/>
      <c r="BW34" s="157"/>
      <c r="BX34" s="157"/>
      <c r="BY34" s="157"/>
      <c r="BZ34" s="157" t="s">
        <v>519</v>
      </c>
      <c r="CA34" s="157" t="s">
        <v>519</v>
      </c>
      <c r="CB34" s="157" t="s">
        <v>519</v>
      </c>
      <c r="CC34" s="157"/>
      <c r="CD34" s="157"/>
      <c r="CE34" s="157"/>
      <c r="CF34" s="157"/>
      <c r="CG34" s="157"/>
      <c r="CH34" s="157"/>
      <c r="CI34" s="157"/>
      <c r="CJ34" s="157"/>
      <c r="CK34" s="157"/>
      <c r="CL34" s="157"/>
      <c r="CM34" s="157"/>
      <c r="CN34" s="157"/>
      <c r="CO34" s="157"/>
      <c r="CP34" s="157"/>
      <c r="CQ34" s="157"/>
      <c r="CR34" s="157"/>
      <c r="CS34" s="157"/>
      <c r="CT34" s="157"/>
      <c r="CU34" s="157"/>
      <c r="CV34" s="157"/>
      <c r="CW34" s="157"/>
      <c r="CX34" s="157"/>
      <c r="CY34" s="157"/>
      <c r="CZ34" s="157"/>
      <c r="DA34" s="157"/>
      <c r="DB34" s="157"/>
      <c r="DC34" s="157"/>
      <c r="DD34" s="157"/>
      <c r="DE34" s="157"/>
      <c r="DF34" s="157"/>
      <c r="DG34" s="157"/>
      <c r="DH34" s="157" t="s">
        <v>519</v>
      </c>
      <c r="DI34" s="157"/>
      <c r="DJ34" s="157"/>
      <c r="DK34" s="157"/>
      <c r="DL34" s="157" t="s">
        <v>519</v>
      </c>
      <c r="DM34" s="157"/>
      <c r="DN34" s="157"/>
      <c r="DO34" s="157"/>
      <c r="DP34" s="157"/>
      <c r="DQ34" s="157"/>
      <c r="DR34" s="157"/>
      <c r="DS34" s="161">
        <f t="shared" si="0"/>
        <v>3400000</v>
      </c>
      <c r="DT34" s="162">
        <f t="shared" si="6"/>
        <v>-400000</v>
      </c>
    </row>
    <row r="35" spans="1:127" s="136" customFormat="1" ht="24" customHeight="1" x14ac:dyDescent="0.25">
      <c r="A35" s="153">
        <v>32</v>
      </c>
      <c r="B35" s="153" t="s">
        <v>686</v>
      </c>
      <c r="C35" s="163" t="s">
        <v>464</v>
      </c>
      <c r="D35" s="153" t="s">
        <v>437</v>
      </c>
      <c r="E35" s="153">
        <v>1991</v>
      </c>
      <c r="F35" s="155">
        <v>33362</v>
      </c>
      <c r="G35" s="160" t="s">
        <v>433</v>
      </c>
      <c r="H35" s="171" t="s">
        <v>628</v>
      </c>
      <c r="I35" s="171">
        <v>906227353</v>
      </c>
      <c r="J35" s="176"/>
      <c r="K35" s="159" t="s">
        <v>519</v>
      </c>
      <c r="L35" s="159" t="s">
        <v>519</v>
      </c>
      <c r="M35" s="159" t="s">
        <v>519</v>
      </c>
      <c r="N35" s="159" t="s">
        <v>519</v>
      </c>
      <c r="O35" s="159" t="s">
        <v>519</v>
      </c>
      <c r="P35" s="159" t="s">
        <v>519</v>
      </c>
      <c r="Q35" s="159" t="s">
        <v>519</v>
      </c>
      <c r="R35" s="159" t="s">
        <v>519</v>
      </c>
      <c r="S35" s="159" t="s">
        <v>519</v>
      </c>
      <c r="T35" s="160"/>
      <c r="U35" s="160" t="s">
        <v>519</v>
      </c>
      <c r="V35" s="160"/>
      <c r="W35" s="160"/>
      <c r="X35" s="160" t="s">
        <v>519</v>
      </c>
      <c r="Y35" s="157"/>
      <c r="Z35" s="157"/>
      <c r="AA35" s="157"/>
      <c r="AB35" s="157"/>
      <c r="AC35" s="157" t="s">
        <v>519</v>
      </c>
      <c r="AD35" s="157"/>
      <c r="AE35" s="157"/>
      <c r="AF35" s="157"/>
      <c r="AG35" s="157"/>
      <c r="AH35" s="157"/>
      <c r="AI35" s="157"/>
      <c r="AJ35" s="157"/>
      <c r="AK35" s="157"/>
      <c r="AL35" s="157"/>
      <c r="AM35" s="157"/>
      <c r="AN35" s="157" t="s">
        <v>519</v>
      </c>
      <c r="AO35" s="157"/>
      <c r="AP35" s="157"/>
      <c r="AQ35" s="157" t="s">
        <v>519</v>
      </c>
      <c r="AR35" s="157" t="s">
        <v>519</v>
      </c>
      <c r="AS35" s="157"/>
      <c r="AT35" s="157"/>
      <c r="AU35" s="157" t="s">
        <v>519</v>
      </c>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c r="CM35" s="157"/>
      <c r="CN35" s="157"/>
      <c r="CO35" s="157"/>
      <c r="CP35" s="157"/>
      <c r="CQ35" s="157"/>
      <c r="CR35" s="157"/>
      <c r="CS35" s="157"/>
      <c r="CT35" s="157"/>
      <c r="CU35" s="157"/>
      <c r="CV35" s="157"/>
      <c r="CW35" s="157"/>
      <c r="CX35" s="157"/>
      <c r="CY35" s="157"/>
      <c r="CZ35" s="157"/>
      <c r="DA35" s="157"/>
      <c r="DB35" s="157"/>
      <c r="DC35" s="157"/>
      <c r="DD35" s="157"/>
      <c r="DE35" s="157" t="s">
        <v>519</v>
      </c>
      <c r="DF35" s="157"/>
      <c r="DG35" s="157"/>
      <c r="DH35" s="157"/>
      <c r="DI35" s="157"/>
      <c r="DJ35" s="157"/>
      <c r="DK35" s="157"/>
      <c r="DL35" s="157"/>
      <c r="DM35" s="157"/>
      <c r="DN35" s="157"/>
      <c r="DO35" s="157"/>
      <c r="DP35" s="157"/>
      <c r="DQ35" s="157"/>
      <c r="DR35" s="157"/>
      <c r="DS35" s="161">
        <f t="shared" si="0"/>
        <v>1697000</v>
      </c>
      <c r="DT35" s="162">
        <f t="shared" si="6"/>
        <v>1303000</v>
      </c>
    </row>
    <row r="36" spans="1:127" s="136" customFormat="1" ht="24" customHeight="1" x14ac:dyDescent="0.25">
      <c r="A36" s="153">
        <v>33</v>
      </c>
      <c r="B36" s="153" t="s">
        <v>687</v>
      </c>
      <c r="C36" s="163" t="s">
        <v>465</v>
      </c>
      <c r="D36" s="153" t="s">
        <v>437</v>
      </c>
      <c r="E36" s="153">
        <v>1990</v>
      </c>
      <c r="F36" s="153" t="s">
        <v>632</v>
      </c>
      <c r="G36" s="160" t="s">
        <v>433</v>
      </c>
      <c r="H36" s="171" t="s">
        <v>628</v>
      </c>
      <c r="I36" s="171">
        <v>901680345</v>
      </c>
      <c r="J36" s="176"/>
      <c r="K36" s="159" t="s">
        <v>519</v>
      </c>
      <c r="L36" s="159" t="s">
        <v>519</v>
      </c>
      <c r="M36" s="159" t="s">
        <v>519</v>
      </c>
      <c r="N36" s="159" t="s">
        <v>519</v>
      </c>
      <c r="O36" s="159" t="s">
        <v>519</v>
      </c>
      <c r="P36" s="159" t="s">
        <v>519</v>
      </c>
      <c r="Q36" s="159" t="s">
        <v>519</v>
      </c>
      <c r="R36" s="159" t="s">
        <v>519</v>
      </c>
      <c r="S36" s="159" t="s">
        <v>519</v>
      </c>
      <c r="T36" s="160"/>
      <c r="U36" s="160" t="s">
        <v>519</v>
      </c>
      <c r="V36" s="160"/>
      <c r="W36" s="160"/>
      <c r="X36" s="160" t="s">
        <v>519</v>
      </c>
      <c r="Y36" s="157"/>
      <c r="Z36" s="157"/>
      <c r="AA36" s="157"/>
      <c r="AB36" s="157"/>
      <c r="AC36" s="157" t="s">
        <v>519</v>
      </c>
      <c r="AD36" s="157"/>
      <c r="AE36" s="157"/>
      <c r="AF36" s="157"/>
      <c r="AG36" s="157"/>
      <c r="AH36" s="157"/>
      <c r="AI36" s="157"/>
      <c r="AJ36" s="157"/>
      <c r="AK36" s="157"/>
      <c r="AL36" s="157"/>
      <c r="AM36" s="157"/>
      <c r="AN36" s="157" t="s">
        <v>519</v>
      </c>
      <c r="AO36" s="157"/>
      <c r="AP36" s="157"/>
      <c r="AQ36" s="157" t="s">
        <v>519</v>
      </c>
      <c r="AR36" s="157" t="s">
        <v>519</v>
      </c>
      <c r="AS36" s="157"/>
      <c r="AT36" s="157"/>
      <c r="AU36" s="157" t="s">
        <v>519</v>
      </c>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c r="CR36" s="157"/>
      <c r="CS36" s="157"/>
      <c r="CT36" s="157"/>
      <c r="CU36" s="157"/>
      <c r="CV36" s="157"/>
      <c r="CW36" s="157"/>
      <c r="CX36" s="157"/>
      <c r="CY36" s="157"/>
      <c r="CZ36" s="157"/>
      <c r="DA36" s="157"/>
      <c r="DB36" s="157"/>
      <c r="DC36" s="157"/>
      <c r="DD36" s="157"/>
      <c r="DE36" s="157" t="s">
        <v>519</v>
      </c>
      <c r="DF36" s="157"/>
      <c r="DG36" s="157"/>
      <c r="DH36" s="157"/>
      <c r="DI36" s="157"/>
      <c r="DJ36" s="157"/>
      <c r="DK36" s="157"/>
      <c r="DL36" s="157"/>
      <c r="DM36" s="157"/>
      <c r="DN36" s="157"/>
      <c r="DO36" s="157"/>
      <c r="DP36" s="157"/>
      <c r="DQ36" s="157"/>
      <c r="DR36" s="157"/>
      <c r="DS36" s="161">
        <f t="shared" si="0"/>
        <v>1697000</v>
      </c>
      <c r="DT36" s="162">
        <f t="shared" si="6"/>
        <v>1303000</v>
      </c>
    </row>
    <row r="37" spans="1:127" s="136" customFormat="1" ht="24" customHeight="1" x14ac:dyDescent="0.25">
      <c r="A37" s="153">
        <v>34</v>
      </c>
      <c r="B37" s="153" t="s">
        <v>688</v>
      </c>
      <c r="C37" s="163" t="s">
        <v>466</v>
      </c>
      <c r="D37" s="153" t="s">
        <v>437</v>
      </c>
      <c r="E37" s="153">
        <v>1999</v>
      </c>
      <c r="F37" s="155">
        <v>36207</v>
      </c>
      <c r="G37" s="160" t="s">
        <v>433</v>
      </c>
      <c r="H37" s="164" t="s">
        <v>579</v>
      </c>
      <c r="I37" s="178" t="s">
        <v>582</v>
      </c>
      <c r="J37" s="179" t="s">
        <v>583</v>
      </c>
      <c r="K37" s="159" t="s">
        <v>519</v>
      </c>
      <c r="L37" s="159" t="s">
        <v>519</v>
      </c>
      <c r="M37" s="159" t="s">
        <v>519</v>
      </c>
      <c r="N37" s="159" t="s">
        <v>519</v>
      </c>
      <c r="O37" s="159" t="s">
        <v>519</v>
      </c>
      <c r="P37" s="159" t="s">
        <v>519</v>
      </c>
      <c r="Q37" s="159" t="s">
        <v>519</v>
      </c>
      <c r="R37" s="159" t="s">
        <v>519</v>
      </c>
      <c r="S37" s="159" t="s">
        <v>519</v>
      </c>
      <c r="T37" s="160" t="s">
        <v>519</v>
      </c>
      <c r="U37" s="160"/>
      <c r="V37" s="160"/>
      <c r="W37" s="160"/>
      <c r="X37" s="160"/>
      <c r="Y37" s="157"/>
      <c r="Z37" s="157"/>
      <c r="AA37" s="157"/>
      <c r="AB37" s="157"/>
      <c r="AC37" s="157"/>
      <c r="AD37" s="157"/>
      <c r="AE37" s="157"/>
      <c r="AF37" s="157"/>
      <c r="AG37" s="157"/>
      <c r="AH37" s="157"/>
      <c r="AI37" s="157"/>
      <c r="AJ37" s="157"/>
      <c r="AK37" s="157"/>
      <c r="AL37" s="157"/>
      <c r="AM37" s="157"/>
      <c r="AN37" s="157" t="s">
        <v>519</v>
      </c>
      <c r="AO37" s="157"/>
      <c r="AP37" s="157"/>
      <c r="AQ37" s="157" t="s">
        <v>519</v>
      </c>
      <c r="AR37" s="157" t="s">
        <v>519</v>
      </c>
      <c r="AS37" s="157"/>
      <c r="AT37" s="157"/>
      <c r="AU37" s="157"/>
      <c r="AV37" s="157"/>
      <c r="AW37" s="157"/>
      <c r="AX37" s="157"/>
      <c r="AY37" s="157"/>
      <c r="AZ37" s="157"/>
      <c r="BA37" s="157"/>
      <c r="BB37" s="157"/>
      <c r="BC37" s="157"/>
      <c r="BD37" s="157"/>
      <c r="BE37" s="157"/>
      <c r="BF37" s="157"/>
      <c r="BG37" s="157"/>
      <c r="BH37" s="157"/>
      <c r="BI37" s="157"/>
      <c r="BJ37" s="157" t="s">
        <v>519</v>
      </c>
      <c r="BK37" s="157"/>
      <c r="BL37" s="157"/>
      <c r="BM37" s="157"/>
      <c r="BN37" s="157"/>
      <c r="BO37" s="157"/>
      <c r="BP37" s="157" t="s">
        <v>519</v>
      </c>
      <c r="BQ37" s="157" t="s">
        <v>519</v>
      </c>
      <c r="BR37" s="157"/>
      <c r="BS37" s="157"/>
      <c r="BT37" s="157"/>
      <c r="BU37" s="157"/>
      <c r="BV37" s="157"/>
      <c r="BW37" s="157"/>
      <c r="BX37" s="157"/>
      <c r="BY37" s="157"/>
      <c r="BZ37" s="157" t="s">
        <v>519</v>
      </c>
      <c r="CA37" s="157" t="s">
        <v>519</v>
      </c>
      <c r="CB37" s="157" t="s">
        <v>519</v>
      </c>
      <c r="CC37" s="157"/>
      <c r="CD37" s="157"/>
      <c r="CE37" s="157"/>
      <c r="CF37" s="157"/>
      <c r="CG37" s="157"/>
      <c r="CH37" s="157"/>
      <c r="CI37" s="157"/>
      <c r="CJ37" s="157"/>
      <c r="CK37" s="157"/>
      <c r="CL37" s="157"/>
      <c r="CM37" s="157"/>
      <c r="CN37" s="157"/>
      <c r="CO37" s="157"/>
      <c r="CP37" s="157"/>
      <c r="CQ37" s="157"/>
      <c r="CR37" s="157"/>
      <c r="CS37" s="157"/>
      <c r="CT37" s="157"/>
      <c r="CU37" s="157"/>
      <c r="CV37" s="157"/>
      <c r="CW37" s="157"/>
      <c r="CX37" s="157"/>
      <c r="CY37" s="157"/>
      <c r="CZ37" s="157"/>
      <c r="DA37" s="157"/>
      <c r="DB37" s="157"/>
      <c r="DC37" s="157"/>
      <c r="DD37" s="157"/>
      <c r="DE37" s="157"/>
      <c r="DF37" s="157"/>
      <c r="DG37" s="157"/>
      <c r="DH37" s="157" t="s">
        <v>519</v>
      </c>
      <c r="DI37" s="157"/>
      <c r="DJ37" s="157"/>
      <c r="DK37" s="157"/>
      <c r="DL37" s="157"/>
      <c r="DM37" s="157"/>
      <c r="DN37" s="157"/>
      <c r="DO37" s="157"/>
      <c r="DP37" s="157"/>
      <c r="DQ37" s="157"/>
      <c r="DR37" s="157"/>
      <c r="DS37" s="161">
        <f t="shared" si="0"/>
        <v>2341000</v>
      </c>
      <c r="DT37" s="162">
        <f t="shared" si="6"/>
        <v>659000</v>
      </c>
    </row>
    <row r="38" spans="1:127" s="136" customFormat="1" ht="24" customHeight="1" x14ac:dyDescent="0.25">
      <c r="A38" s="153">
        <v>35</v>
      </c>
      <c r="B38" s="153" t="s">
        <v>689</v>
      </c>
      <c r="C38" s="163" t="s">
        <v>467</v>
      </c>
      <c r="D38" s="153" t="s">
        <v>432</v>
      </c>
      <c r="E38" s="153">
        <v>1978</v>
      </c>
      <c r="F38" s="153">
        <v>1978</v>
      </c>
      <c r="G38" s="160" t="s">
        <v>433</v>
      </c>
      <c r="H38" s="171" t="s">
        <v>618</v>
      </c>
      <c r="I38" s="173" t="s">
        <v>619</v>
      </c>
      <c r="J38" s="176"/>
      <c r="K38" s="159" t="s">
        <v>519</v>
      </c>
      <c r="L38" s="159" t="s">
        <v>519</v>
      </c>
      <c r="M38" s="159" t="s">
        <v>519</v>
      </c>
      <c r="N38" s="159" t="s">
        <v>519</v>
      </c>
      <c r="O38" s="159" t="s">
        <v>519</v>
      </c>
      <c r="P38" s="159" t="s">
        <v>519</v>
      </c>
      <c r="Q38" s="159" t="s">
        <v>519</v>
      </c>
      <c r="R38" s="159" t="s">
        <v>519</v>
      </c>
      <c r="S38" s="159" t="s">
        <v>519</v>
      </c>
      <c r="T38" s="160" t="s">
        <v>519</v>
      </c>
      <c r="U38" s="160" t="s">
        <v>519</v>
      </c>
      <c r="V38" s="160" t="s">
        <v>519</v>
      </c>
      <c r="W38" s="160" t="s">
        <v>519</v>
      </c>
      <c r="X38" s="160" t="s">
        <v>519</v>
      </c>
      <c r="Y38" s="157" t="s">
        <v>519</v>
      </c>
      <c r="Z38" s="157" t="s">
        <v>519</v>
      </c>
      <c r="AA38" s="157" t="s">
        <v>519</v>
      </c>
      <c r="AB38" s="157" t="s">
        <v>519</v>
      </c>
      <c r="AC38" s="157" t="s">
        <v>519</v>
      </c>
      <c r="AD38" s="157" t="s">
        <v>519</v>
      </c>
      <c r="AE38" s="157" t="s">
        <v>519</v>
      </c>
      <c r="AF38" s="157" t="s">
        <v>519</v>
      </c>
      <c r="AG38" s="157" t="s">
        <v>519</v>
      </c>
      <c r="AH38" s="157" t="s">
        <v>519</v>
      </c>
      <c r="AI38" s="157" t="s">
        <v>519</v>
      </c>
      <c r="AJ38" s="157" t="s">
        <v>519</v>
      </c>
      <c r="AK38" s="157" t="s">
        <v>519</v>
      </c>
      <c r="AL38" s="157" t="s">
        <v>519</v>
      </c>
      <c r="AM38" s="157" t="s">
        <v>519</v>
      </c>
      <c r="AN38" s="157" t="s">
        <v>519</v>
      </c>
      <c r="AO38" s="157" t="s">
        <v>519</v>
      </c>
      <c r="AP38" s="157" t="s">
        <v>519</v>
      </c>
      <c r="AQ38" s="157" t="s">
        <v>519</v>
      </c>
      <c r="AR38" s="157" t="s">
        <v>519</v>
      </c>
      <c r="AS38" s="157" t="s">
        <v>519</v>
      </c>
      <c r="AT38" s="157" t="s">
        <v>519</v>
      </c>
      <c r="AU38" s="157" t="s">
        <v>519</v>
      </c>
      <c r="AV38" s="157" t="s">
        <v>519</v>
      </c>
      <c r="AW38" s="157" t="s">
        <v>519</v>
      </c>
      <c r="AX38" s="157"/>
      <c r="AY38" s="157" t="s">
        <v>519</v>
      </c>
      <c r="AZ38" s="157"/>
      <c r="BA38" s="157"/>
      <c r="BB38" s="157"/>
      <c r="BC38" s="157"/>
      <c r="BD38" s="157" t="s">
        <v>519</v>
      </c>
      <c r="BE38" s="157" t="s">
        <v>519</v>
      </c>
      <c r="BF38" s="157"/>
      <c r="BG38" s="157"/>
      <c r="BH38" s="157"/>
      <c r="BI38" s="157" t="s">
        <v>519</v>
      </c>
      <c r="BJ38" s="157"/>
      <c r="BK38" s="157"/>
      <c r="BL38" s="157"/>
      <c r="BM38" s="157"/>
      <c r="BN38" s="157"/>
      <c r="BO38" s="157" t="s">
        <v>519</v>
      </c>
      <c r="BP38" s="157"/>
      <c r="BQ38" s="157"/>
      <c r="BR38" s="157"/>
      <c r="BS38" s="157"/>
      <c r="BT38" s="157"/>
      <c r="BU38" s="157"/>
      <c r="BV38" s="157"/>
      <c r="BW38" s="157"/>
      <c r="BX38" s="157"/>
      <c r="BY38" s="157"/>
      <c r="BZ38" s="157" t="s">
        <v>519</v>
      </c>
      <c r="CA38" s="157"/>
      <c r="CB38" s="157"/>
      <c r="CC38" s="157"/>
      <c r="CD38" s="157"/>
      <c r="CE38" s="157"/>
      <c r="CF38" s="157" t="s">
        <v>519</v>
      </c>
      <c r="CG38" s="157"/>
      <c r="CH38" s="157"/>
      <c r="CI38" s="157"/>
      <c r="CJ38" s="157" t="s">
        <v>519</v>
      </c>
      <c r="CK38" s="157"/>
      <c r="CL38" s="157"/>
      <c r="CM38" s="157"/>
      <c r="CN38" s="157"/>
      <c r="CO38" s="157"/>
      <c r="CP38" s="157"/>
      <c r="CQ38" s="157"/>
      <c r="CR38" s="157"/>
      <c r="CS38" s="157"/>
      <c r="CT38" s="157"/>
      <c r="CU38" s="157"/>
      <c r="CV38" s="157"/>
      <c r="CW38" s="157"/>
      <c r="CX38" s="157"/>
      <c r="CY38" s="157"/>
      <c r="CZ38" s="157"/>
      <c r="DA38" s="157"/>
      <c r="DB38" s="157"/>
      <c r="DC38" s="157"/>
      <c r="DD38" s="157"/>
      <c r="DE38" s="157"/>
      <c r="DF38" s="157"/>
      <c r="DG38" s="157"/>
      <c r="DH38" s="157"/>
      <c r="DI38" s="157"/>
      <c r="DJ38" s="157"/>
      <c r="DK38" s="157"/>
      <c r="DL38" s="157"/>
      <c r="DM38" s="157"/>
      <c r="DN38" s="157"/>
      <c r="DO38" s="157"/>
      <c r="DP38" s="157"/>
      <c r="DQ38" s="157"/>
      <c r="DR38" s="157"/>
      <c r="DS38" s="161">
        <f t="shared" si="0"/>
        <v>6175000</v>
      </c>
      <c r="DT38" s="162">
        <f>2000000-DS38</f>
        <v>-4175000</v>
      </c>
    </row>
    <row r="39" spans="1:127" s="136" customFormat="1" ht="24" customHeight="1" x14ac:dyDescent="0.25">
      <c r="A39" s="153">
        <v>36</v>
      </c>
      <c r="B39" s="153" t="s">
        <v>690</v>
      </c>
      <c r="C39" s="163" t="s">
        <v>468</v>
      </c>
      <c r="D39" s="153" t="s">
        <v>437</v>
      </c>
      <c r="E39" s="153">
        <v>1982</v>
      </c>
      <c r="F39" s="153">
        <v>1982</v>
      </c>
      <c r="G39" s="160" t="s">
        <v>433</v>
      </c>
      <c r="H39" s="171" t="s">
        <v>618</v>
      </c>
      <c r="I39" s="173" t="s">
        <v>620</v>
      </c>
      <c r="J39" s="176"/>
      <c r="K39" s="159" t="s">
        <v>519</v>
      </c>
      <c r="L39" s="159" t="s">
        <v>519</v>
      </c>
      <c r="M39" s="159" t="s">
        <v>519</v>
      </c>
      <c r="N39" s="159" t="s">
        <v>519</v>
      </c>
      <c r="O39" s="159" t="s">
        <v>519</v>
      </c>
      <c r="P39" s="159" t="s">
        <v>519</v>
      </c>
      <c r="Q39" s="159" t="s">
        <v>519</v>
      </c>
      <c r="R39" s="159" t="s">
        <v>519</v>
      </c>
      <c r="S39" s="159" t="s">
        <v>519</v>
      </c>
      <c r="T39" s="160"/>
      <c r="U39" s="160"/>
      <c r="V39" s="160"/>
      <c r="W39" s="160"/>
      <c r="X39" s="160"/>
      <c r="Y39" s="157"/>
      <c r="Z39" s="157"/>
      <c r="AA39" s="157"/>
      <c r="AB39" s="157"/>
      <c r="AC39" s="157"/>
      <c r="AD39" s="157"/>
      <c r="AE39" s="157"/>
      <c r="AF39" s="157"/>
      <c r="AG39" s="157"/>
      <c r="AH39" s="157"/>
      <c r="AI39" s="157"/>
      <c r="AJ39" s="157"/>
      <c r="AK39" s="157"/>
      <c r="AL39" s="157"/>
      <c r="AM39" s="157"/>
      <c r="AN39" s="157"/>
      <c r="AO39" s="157"/>
      <c r="AP39" s="157"/>
      <c r="AQ39" s="157" t="s">
        <v>519</v>
      </c>
      <c r="AR39" s="157" t="s">
        <v>519</v>
      </c>
      <c r="AS39" s="157"/>
      <c r="AT39" s="157"/>
      <c r="AU39" s="157"/>
      <c r="AV39" s="157"/>
      <c r="AW39" s="157"/>
      <c r="AX39" s="157"/>
      <c r="AY39" s="157"/>
      <c r="AZ39" s="157"/>
      <c r="BA39" s="157"/>
      <c r="BB39" s="157" t="s">
        <v>519</v>
      </c>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t="s">
        <v>519</v>
      </c>
      <c r="CB39" s="157" t="s">
        <v>519</v>
      </c>
      <c r="CC39" s="157"/>
      <c r="CD39" s="157"/>
      <c r="CE39" s="157"/>
      <c r="CF39" s="157" t="s">
        <v>519</v>
      </c>
      <c r="CG39" s="157" t="s">
        <v>519</v>
      </c>
      <c r="CH39" s="157"/>
      <c r="CI39" s="157"/>
      <c r="CJ39" s="157"/>
      <c r="CK39" s="157"/>
      <c r="CL39" s="157"/>
      <c r="CM39" s="157"/>
      <c r="CN39" s="157"/>
      <c r="CO39" s="157"/>
      <c r="CP39" s="157"/>
      <c r="CQ39" s="157"/>
      <c r="CR39" s="157"/>
      <c r="CS39" s="157"/>
      <c r="CT39" s="157"/>
      <c r="CU39" s="157"/>
      <c r="CV39" s="157"/>
      <c r="CW39" s="157"/>
      <c r="CX39" s="157"/>
      <c r="CY39" s="157"/>
      <c r="CZ39" s="157"/>
      <c r="DA39" s="157"/>
      <c r="DB39" s="157"/>
      <c r="DC39" s="157" t="s">
        <v>519</v>
      </c>
      <c r="DD39" s="157"/>
      <c r="DE39" s="157"/>
      <c r="DF39" s="157"/>
      <c r="DG39" s="157"/>
      <c r="DH39" s="157"/>
      <c r="DI39" s="157"/>
      <c r="DJ39" s="157" t="s">
        <v>519</v>
      </c>
      <c r="DK39" s="157"/>
      <c r="DL39" s="157"/>
      <c r="DM39" s="157"/>
      <c r="DN39" s="157"/>
      <c r="DO39" s="157"/>
      <c r="DP39" s="157"/>
      <c r="DQ39" s="157"/>
      <c r="DR39" s="157"/>
      <c r="DS39" s="161">
        <f t="shared" si="0"/>
        <v>3589000</v>
      </c>
      <c r="DT39" s="162">
        <f t="shared" ref="DT39:DT40" si="7">3000000-DS39</f>
        <v>-589000</v>
      </c>
    </row>
    <row r="40" spans="1:127" s="136" customFormat="1" ht="24" customHeight="1" x14ac:dyDescent="0.25">
      <c r="A40" s="153">
        <v>37</v>
      </c>
      <c r="B40" s="153" t="s">
        <v>691</v>
      </c>
      <c r="C40" s="163" t="s">
        <v>469</v>
      </c>
      <c r="D40" s="153" t="s">
        <v>437</v>
      </c>
      <c r="E40" s="153">
        <v>1994</v>
      </c>
      <c r="F40" s="153">
        <v>1994</v>
      </c>
      <c r="G40" s="160" t="s">
        <v>433</v>
      </c>
      <c r="H40" s="171" t="s">
        <v>618</v>
      </c>
      <c r="I40" s="173" t="s">
        <v>621</v>
      </c>
      <c r="J40" s="176"/>
      <c r="K40" s="159" t="s">
        <v>519</v>
      </c>
      <c r="L40" s="159" t="s">
        <v>519</v>
      </c>
      <c r="M40" s="159" t="s">
        <v>519</v>
      </c>
      <c r="N40" s="159" t="s">
        <v>519</v>
      </c>
      <c r="O40" s="159" t="s">
        <v>519</v>
      </c>
      <c r="P40" s="159" t="s">
        <v>519</v>
      </c>
      <c r="Q40" s="159" t="s">
        <v>519</v>
      </c>
      <c r="R40" s="159" t="s">
        <v>519</v>
      </c>
      <c r="S40" s="159" t="s">
        <v>519</v>
      </c>
      <c r="T40" s="160"/>
      <c r="U40" s="160"/>
      <c r="V40" s="160"/>
      <c r="W40" s="160"/>
      <c r="X40" s="160"/>
      <c r="Y40" s="157"/>
      <c r="Z40" s="157"/>
      <c r="AA40" s="157"/>
      <c r="AB40" s="157"/>
      <c r="AC40" s="157"/>
      <c r="AD40" s="157"/>
      <c r="AE40" s="157"/>
      <c r="AF40" s="157"/>
      <c r="AG40" s="157"/>
      <c r="AH40" s="157"/>
      <c r="AI40" s="157"/>
      <c r="AJ40" s="157"/>
      <c r="AK40" s="157"/>
      <c r="AL40" s="157"/>
      <c r="AM40" s="157"/>
      <c r="AN40" s="157"/>
      <c r="AO40" s="157"/>
      <c r="AP40" s="157"/>
      <c r="AQ40" s="157"/>
      <c r="AR40" s="157"/>
      <c r="AS40" s="157"/>
      <c r="AT40" s="157"/>
      <c r="AU40" s="157" t="s">
        <v>519</v>
      </c>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t="s">
        <v>519</v>
      </c>
      <c r="CB40" s="157"/>
      <c r="CC40" s="157"/>
      <c r="CD40" s="157"/>
      <c r="CE40" s="157"/>
      <c r="CF40" s="157"/>
      <c r="CG40" s="157"/>
      <c r="CH40" s="157"/>
      <c r="CI40" s="157"/>
      <c r="CJ40" s="157"/>
      <c r="CK40" s="157"/>
      <c r="CL40" s="157"/>
      <c r="CM40" s="157" t="s">
        <v>519</v>
      </c>
      <c r="CN40" s="157"/>
      <c r="CO40" s="157"/>
      <c r="CP40" s="157"/>
      <c r="CQ40" s="157"/>
      <c r="CR40" s="157"/>
      <c r="CS40" s="157"/>
      <c r="CT40" s="157"/>
      <c r="CU40" s="157"/>
      <c r="CV40" s="157"/>
      <c r="CW40" s="157"/>
      <c r="CX40" s="157"/>
      <c r="CY40" s="157"/>
      <c r="CZ40" s="157"/>
      <c r="DA40" s="157"/>
      <c r="DB40" s="157"/>
      <c r="DC40" s="157"/>
      <c r="DD40" s="157"/>
      <c r="DE40" s="157"/>
      <c r="DF40" s="157"/>
      <c r="DG40" s="157"/>
      <c r="DH40" s="157"/>
      <c r="DI40" s="157"/>
      <c r="DJ40" s="157"/>
      <c r="DK40" s="157"/>
      <c r="DL40" s="157"/>
      <c r="DM40" s="157"/>
      <c r="DN40" s="157"/>
      <c r="DO40" s="157"/>
      <c r="DP40" s="157"/>
      <c r="DQ40" s="157"/>
      <c r="DR40" s="157"/>
      <c r="DS40" s="161">
        <f t="shared" si="0"/>
        <v>2716000</v>
      </c>
      <c r="DT40" s="162">
        <f t="shared" si="7"/>
        <v>284000</v>
      </c>
    </row>
    <row r="41" spans="1:127" s="136" customFormat="1" ht="24" customHeight="1" x14ac:dyDescent="0.25">
      <c r="A41" s="153">
        <v>38</v>
      </c>
      <c r="B41" s="153" t="s">
        <v>692</v>
      </c>
      <c r="C41" s="163" t="s">
        <v>470</v>
      </c>
      <c r="D41" s="153" t="s">
        <v>432</v>
      </c>
      <c r="E41" s="153">
        <v>1994</v>
      </c>
      <c r="F41" s="153">
        <v>1994</v>
      </c>
      <c r="G41" s="160" t="s">
        <v>433</v>
      </c>
      <c r="H41" s="171" t="s">
        <v>618</v>
      </c>
      <c r="I41" s="173" t="s">
        <v>622</v>
      </c>
      <c r="J41" s="176"/>
      <c r="K41" s="159" t="s">
        <v>519</v>
      </c>
      <c r="L41" s="159" t="s">
        <v>519</v>
      </c>
      <c r="M41" s="159" t="s">
        <v>519</v>
      </c>
      <c r="N41" s="159" t="s">
        <v>519</v>
      </c>
      <c r="O41" s="159" t="s">
        <v>519</v>
      </c>
      <c r="P41" s="159" t="s">
        <v>519</v>
      </c>
      <c r="Q41" s="159" t="s">
        <v>519</v>
      </c>
      <c r="R41" s="159" t="s">
        <v>519</v>
      </c>
      <c r="S41" s="159" t="s">
        <v>519</v>
      </c>
      <c r="T41" s="160"/>
      <c r="U41" s="160" t="s">
        <v>519</v>
      </c>
      <c r="V41" s="160" t="s">
        <v>519</v>
      </c>
      <c r="W41" s="160"/>
      <c r="X41" s="160" t="s">
        <v>519</v>
      </c>
      <c r="Y41" s="157" t="s">
        <v>519</v>
      </c>
      <c r="Z41" s="157" t="s">
        <v>519</v>
      </c>
      <c r="AA41" s="157" t="s">
        <v>519</v>
      </c>
      <c r="AB41" s="157" t="s">
        <v>519</v>
      </c>
      <c r="AC41" s="157" t="s">
        <v>519</v>
      </c>
      <c r="AD41" s="157" t="s">
        <v>519</v>
      </c>
      <c r="AE41" s="157"/>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t="s">
        <v>519</v>
      </c>
      <c r="CA41" s="157"/>
      <c r="CB41" s="157" t="s">
        <v>519</v>
      </c>
      <c r="CC41" s="157"/>
      <c r="CD41" s="157"/>
      <c r="CE41" s="157"/>
      <c r="CF41" s="157"/>
      <c r="CG41" s="157"/>
      <c r="CH41" s="157"/>
      <c r="CI41" s="157"/>
      <c r="CJ41" s="157"/>
      <c r="CK41" s="157"/>
      <c r="CL41" s="157"/>
      <c r="CM41" s="157"/>
      <c r="CN41" s="157"/>
      <c r="CO41" s="157"/>
      <c r="CP41" s="157"/>
      <c r="CQ41" s="157"/>
      <c r="CR41" s="157"/>
      <c r="CS41" s="157"/>
      <c r="CT41" s="157"/>
      <c r="CU41" s="157" t="s">
        <v>519</v>
      </c>
      <c r="CV41" s="157"/>
      <c r="CW41" s="157"/>
      <c r="CX41" s="157"/>
      <c r="CY41" s="157"/>
      <c r="CZ41" s="157"/>
      <c r="DA41" s="157"/>
      <c r="DB41" s="157"/>
      <c r="DC41" s="157"/>
      <c r="DD41" s="157" t="s">
        <v>519</v>
      </c>
      <c r="DE41" s="157"/>
      <c r="DF41" s="157"/>
      <c r="DG41" s="157"/>
      <c r="DH41" s="157"/>
      <c r="DI41" s="157"/>
      <c r="DJ41" s="157"/>
      <c r="DK41" s="157"/>
      <c r="DL41" s="157"/>
      <c r="DM41" s="157"/>
      <c r="DN41" s="157"/>
      <c r="DO41" s="157"/>
      <c r="DP41" s="157"/>
      <c r="DQ41" s="157"/>
      <c r="DR41" s="157"/>
      <c r="DS41" s="161">
        <f t="shared" si="0"/>
        <v>2153000</v>
      </c>
      <c r="DT41" s="162">
        <f>2000000-DS41</f>
        <v>-153000</v>
      </c>
    </row>
    <row r="42" spans="1:127" s="136" customFormat="1" ht="24" customHeight="1" x14ac:dyDescent="0.25">
      <c r="A42" s="153">
        <v>39</v>
      </c>
      <c r="B42" s="153" t="s">
        <v>693</v>
      </c>
      <c r="C42" s="163" t="s">
        <v>471</v>
      </c>
      <c r="D42" s="153" t="s">
        <v>437</v>
      </c>
      <c r="E42" s="153">
        <v>1996</v>
      </c>
      <c r="F42" s="153">
        <v>1996</v>
      </c>
      <c r="G42" s="160" t="s">
        <v>433</v>
      </c>
      <c r="H42" s="171" t="s">
        <v>618</v>
      </c>
      <c r="I42" s="173" t="s">
        <v>623</v>
      </c>
      <c r="J42" s="176"/>
      <c r="K42" s="159" t="s">
        <v>519</v>
      </c>
      <c r="L42" s="159" t="s">
        <v>519</v>
      </c>
      <c r="M42" s="159" t="s">
        <v>519</v>
      </c>
      <c r="N42" s="159" t="s">
        <v>519</v>
      </c>
      <c r="O42" s="159" t="s">
        <v>519</v>
      </c>
      <c r="P42" s="159" t="s">
        <v>519</v>
      </c>
      <c r="Q42" s="159" t="s">
        <v>519</v>
      </c>
      <c r="R42" s="159" t="s">
        <v>519</v>
      </c>
      <c r="S42" s="159" t="s">
        <v>519</v>
      </c>
      <c r="T42" s="160"/>
      <c r="U42" s="160"/>
      <c r="V42" s="160"/>
      <c r="W42" s="160"/>
      <c r="X42" s="160"/>
      <c r="Y42" s="157"/>
      <c r="Z42" s="157"/>
      <c r="AA42" s="157"/>
      <c r="AB42" s="157"/>
      <c r="AC42" s="157"/>
      <c r="AD42" s="157"/>
      <c r="AE42" s="157"/>
      <c r="AF42" s="157"/>
      <c r="AG42" s="157"/>
      <c r="AH42" s="157"/>
      <c r="AI42" s="157"/>
      <c r="AJ42" s="157"/>
      <c r="AK42" s="157"/>
      <c r="AL42" s="157"/>
      <c r="AM42" s="157"/>
      <c r="AN42" s="157"/>
      <c r="AO42" s="157"/>
      <c r="AP42" s="157"/>
      <c r="AQ42" s="157"/>
      <c r="AR42" s="157"/>
      <c r="AS42" s="157"/>
      <c r="AT42" s="157"/>
      <c r="AU42" s="157"/>
      <c r="AV42" s="157" t="s">
        <v>519</v>
      </c>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t="s">
        <v>519</v>
      </c>
      <c r="CA42" s="157" t="s">
        <v>519</v>
      </c>
      <c r="CB42" s="157" t="s">
        <v>519</v>
      </c>
      <c r="CC42" s="157"/>
      <c r="CD42" s="157" t="s">
        <v>519</v>
      </c>
      <c r="CE42" s="157"/>
      <c r="CF42" s="157"/>
      <c r="CG42" s="157"/>
      <c r="CH42" s="157"/>
      <c r="CI42" s="157"/>
      <c r="CJ42" s="157"/>
      <c r="CK42" s="157"/>
      <c r="CL42" s="157"/>
      <c r="CM42" s="157"/>
      <c r="CN42" s="157"/>
      <c r="CO42" s="157"/>
      <c r="CP42" s="157"/>
      <c r="CQ42" s="157"/>
      <c r="CR42" s="157"/>
      <c r="CS42" s="157" t="s">
        <v>519</v>
      </c>
      <c r="CT42" s="157" t="s">
        <v>519</v>
      </c>
      <c r="CU42" s="157"/>
      <c r="CV42" s="157"/>
      <c r="CW42" s="157"/>
      <c r="CX42" s="157"/>
      <c r="CY42" s="157"/>
      <c r="CZ42" s="157"/>
      <c r="DA42" s="157"/>
      <c r="DB42" s="157" t="s">
        <v>519</v>
      </c>
      <c r="DC42" s="157"/>
      <c r="DD42" s="157"/>
      <c r="DE42" s="157"/>
      <c r="DF42" s="157"/>
      <c r="DG42" s="157"/>
      <c r="DH42" s="157" t="s">
        <v>519</v>
      </c>
      <c r="DI42" s="157"/>
      <c r="DJ42" s="157"/>
      <c r="DK42" s="157"/>
      <c r="DL42" s="157"/>
      <c r="DM42" s="157"/>
      <c r="DN42" s="157"/>
      <c r="DO42" s="157" t="s">
        <v>519</v>
      </c>
      <c r="DP42" s="157"/>
      <c r="DQ42" s="157"/>
      <c r="DR42" s="157"/>
      <c r="DS42" s="161">
        <f t="shared" si="0"/>
        <v>3500000</v>
      </c>
      <c r="DT42" s="162">
        <f>3000000-DS42</f>
        <v>-500000</v>
      </c>
    </row>
    <row r="43" spans="1:127" s="136" customFormat="1" ht="28.5" customHeight="1" x14ac:dyDescent="0.25">
      <c r="A43" s="153">
        <v>40</v>
      </c>
      <c r="B43" s="153" t="s">
        <v>694</v>
      </c>
      <c r="C43" s="163" t="s">
        <v>472</v>
      </c>
      <c r="D43" s="153" t="s">
        <v>432</v>
      </c>
      <c r="E43" s="153">
        <v>1989</v>
      </c>
      <c r="F43" s="180" t="s">
        <v>520</v>
      </c>
      <c r="G43" s="160" t="s">
        <v>433</v>
      </c>
      <c r="H43" s="171" t="s">
        <v>521</v>
      </c>
      <c r="I43" s="174" t="s">
        <v>522</v>
      </c>
      <c r="J43" s="176"/>
      <c r="K43" s="159" t="s">
        <v>519</v>
      </c>
      <c r="L43" s="159" t="s">
        <v>519</v>
      </c>
      <c r="M43" s="159" t="s">
        <v>519</v>
      </c>
      <c r="N43" s="159" t="s">
        <v>519</v>
      </c>
      <c r="O43" s="159" t="s">
        <v>519</v>
      </c>
      <c r="P43" s="159" t="s">
        <v>519</v>
      </c>
      <c r="Q43" s="159" t="s">
        <v>519</v>
      </c>
      <c r="R43" s="159" t="s">
        <v>519</v>
      </c>
      <c r="S43" s="159" t="s">
        <v>519</v>
      </c>
      <c r="T43" s="160"/>
      <c r="U43" s="160" t="s">
        <v>519</v>
      </c>
      <c r="V43" s="160" t="s">
        <v>519</v>
      </c>
      <c r="W43" s="160"/>
      <c r="X43" s="160"/>
      <c r="Y43" s="157" t="s">
        <v>519</v>
      </c>
      <c r="Z43" s="157" t="s">
        <v>519</v>
      </c>
      <c r="AA43" s="157" t="s">
        <v>519</v>
      </c>
      <c r="AB43" s="157" t="s">
        <v>519</v>
      </c>
      <c r="AC43" s="157" t="s">
        <v>519</v>
      </c>
      <c r="AD43" s="157" t="s">
        <v>519</v>
      </c>
      <c r="AE43" s="157"/>
      <c r="AF43" s="157"/>
      <c r="AG43" s="157"/>
      <c r="AH43" s="157"/>
      <c r="AI43" s="157"/>
      <c r="AJ43" s="157"/>
      <c r="AK43" s="157"/>
      <c r="AL43" s="157"/>
      <c r="AM43" s="157"/>
      <c r="AN43" s="157"/>
      <c r="AO43" s="157"/>
      <c r="AP43" s="157"/>
      <c r="AQ43" s="157"/>
      <c r="AR43" s="157"/>
      <c r="AS43" s="157" t="s">
        <v>519</v>
      </c>
      <c r="AT43" s="157" t="s">
        <v>519</v>
      </c>
      <c r="AU43" s="157"/>
      <c r="AV43" s="157" t="s">
        <v>519</v>
      </c>
      <c r="AW43" s="157"/>
      <c r="AX43" s="157"/>
      <c r="AY43" s="157" t="s">
        <v>519</v>
      </c>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t="s">
        <v>519</v>
      </c>
      <c r="CA43" s="157"/>
      <c r="CB43" s="157" t="s">
        <v>519</v>
      </c>
      <c r="CC43" s="157"/>
      <c r="CD43" s="157"/>
      <c r="CE43" s="157"/>
      <c r="CF43" s="157" t="s">
        <v>519</v>
      </c>
      <c r="CG43" s="157"/>
      <c r="CH43" s="157"/>
      <c r="CI43" s="157"/>
      <c r="CJ43" s="157"/>
      <c r="CK43" s="157"/>
      <c r="CL43" s="157"/>
      <c r="CM43" s="157"/>
      <c r="CN43" s="157"/>
      <c r="CO43" s="157"/>
      <c r="CP43" s="157"/>
      <c r="CQ43" s="157"/>
      <c r="CR43" s="157"/>
      <c r="CS43" s="157"/>
      <c r="CT43" s="157"/>
      <c r="CU43" s="157"/>
      <c r="CV43" s="157"/>
      <c r="CW43" s="157"/>
      <c r="CX43" s="157"/>
      <c r="CY43" s="157"/>
      <c r="CZ43" s="157"/>
      <c r="DA43" s="157"/>
      <c r="DB43" s="157"/>
      <c r="DC43" s="157"/>
      <c r="DD43" s="157"/>
      <c r="DE43" s="157"/>
      <c r="DF43" s="157"/>
      <c r="DG43" s="157"/>
      <c r="DH43" s="157"/>
      <c r="DI43" s="157"/>
      <c r="DJ43" s="157"/>
      <c r="DK43" s="157"/>
      <c r="DL43" s="157"/>
      <c r="DM43" s="157"/>
      <c r="DN43" s="157"/>
      <c r="DO43" s="157"/>
      <c r="DP43" s="157"/>
      <c r="DQ43" s="157"/>
      <c r="DR43" s="157"/>
      <c r="DS43" s="161">
        <f t="shared" si="0"/>
        <v>2910000</v>
      </c>
      <c r="DT43" s="162">
        <f>2000000-DS43</f>
        <v>-910000</v>
      </c>
    </row>
    <row r="44" spans="1:127" s="136" customFormat="1" ht="24" customHeight="1" x14ac:dyDescent="0.25">
      <c r="A44" s="153">
        <v>41</v>
      </c>
      <c r="B44" s="153" t="s">
        <v>695</v>
      </c>
      <c r="C44" s="163" t="s">
        <v>473</v>
      </c>
      <c r="D44" s="153" t="s">
        <v>437</v>
      </c>
      <c r="E44" s="153">
        <v>1987</v>
      </c>
      <c r="F44" s="181" t="s">
        <v>523</v>
      </c>
      <c r="G44" s="160" t="s">
        <v>433</v>
      </c>
      <c r="H44" s="171" t="s">
        <v>521</v>
      </c>
      <c r="I44" s="182" t="s">
        <v>524</v>
      </c>
      <c r="J44" s="176"/>
      <c r="K44" s="159" t="s">
        <v>519</v>
      </c>
      <c r="L44" s="159" t="s">
        <v>519</v>
      </c>
      <c r="M44" s="159" t="s">
        <v>519</v>
      </c>
      <c r="N44" s="159" t="s">
        <v>519</v>
      </c>
      <c r="O44" s="159" t="s">
        <v>519</v>
      </c>
      <c r="P44" s="159" t="s">
        <v>519</v>
      </c>
      <c r="Q44" s="159" t="s">
        <v>519</v>
      </c>
      <c r="R44" s="159" t="s">
        <v>519</v>
      </c>
      <c r="S44" s="159" t="s">
        <v>519</v>
      </c>
      <c r="T44" s="160" t="s">
        <v>519</v>
      </c>
      <c r="U44" s="160"/>
      <c r="V44" s="160" t="s">
        <v>519</v>
      </c>
      <c r="W44" s="160"/>
      <c r="X44" s="160" t="s">
        <v>519</v>
      </c>
      <c r="Y44" s="157"/>
      <c r="Z44" s="157" t="s">
        <v>519</v>
      </c>
      <c r="AA44" s="157" t="s">
        <v>519</v>
      </c>
      <c r="AB44" s="157" t="s">
        <v>519</v>
      </c>
      <c r="AC44" s="157" t="s">
        <v>519</v>
      </c>
      <c r="AD44" s="157" t="s">
        <v>519</v>
      </c>
      <c r="AE44" s="157" t="s">
        <v>519</v>
      </c>
      <c r="AF44" s="157"/>
      <c r="AG44" s="157"/>
      <c r="AH44" s="157"/>
      <c r="AI44" s="157"/>
      <c r="AJ44" s="157"/>
      <c r="AK44" s="157"/>
      <c r="AL44" s="157"/>
      <c r="AM44" s="157"/>
      <c r="AN44" s="157"/>
      <c r="AO44" s="157"/>
      <c r="AP44" s="157"/>
      <c r="AQ44" s="157" t="s">
        <v>519</v>
      </c>
      <c r="AR44" s="157" t="s">
        <v>519</v>
      </c>
      <c r="AS44" s="157"/>
      <c r="AT44" s="157" t="s">
        <v>519</v>
      </c>
      <c r="AU44" s="157"/>
      <c r="AV44" s="157"/>
      <c r="AW44" s="157"/>
      <c r="AX44" s="157"/>
      <c r="AY44" s="157"/>
      <c r="AZ44" s="157" t="s">
        <v>519</v>
      </c>
      <c r="BA44" s="157"/>
      <c r="BB44" s="157" t="s">
        <v>519</v>
      </c>
      <c r="BC44" s="157"/>
      <c r="BD44" s="157"/>
      <c r="BE44" s="157"/>
      <c r="BF44" s="157"/>
      <c r="BG44" s="157"/>
      <c r="BH44" s="157"/>
      <c r="BI44" s="157"/>
      <c r="BJ44" s="157" t="s">
        <v>519</v>
      </c>
      <c r="BK44" s="157"/>
      <c r="BL44" s="157"/>
      <c r="BM44" s="157"/>
      <c r="BN44" s="157"/>
      <c r="BO44" s="157"/>
      <c r="BP44" s="157"/>
      <c r="BQ44" s="157"/>
      <c r="BR44" s="157"/>
      <c r="BS44" s="157" t="s">
        <v>519</v>
      </c>
      <c r="BT44" s="157"/>
      <c r="BU44" s="157"/>
      <c r="BV44" s="157"/>
      <c r="BW44" s="157" t="s">
        <v>519</v>
      </c>
      <c r="BX44" s="157"/>
      <c r="BY44" s="157"/>
      <c r="BZ44" s="157" t="s">
        <v>519</v>
      </c>
      <c r="CA44" s="157" t="s">
        <v>519</v>
      </c>
      <c r="CB44" s="157" t="s">
        <v>519</v>
      </c>
      <c r="CC44" s="157"/>
      <c r="CD44" s="157"/>
      <c r="CE44" s="157"/>
      <c r="CF44" s="157"/>
      <c r="CG44" s="157"/>
      <c r="CH44" s="157"/>
      <c r="CI44" s="157"/>
      <c r="CJ44" s="157"/>
      <c r="CK44" s="157"/>
      <c r="CL44" s="157"/>
      <c r="CM44" s="157"/>
      <c r="CN44" s="157"/>
      <c r="CO44" s="157"/>
      <c r="CP44" s="157"/>
      <c r="CQ44" s="157"/>
      <c r="CR44" s="157"/>
      <c r="CS44" s="157"/>
      <c r="CT44" s="157"/>
      <c r="CU44" s="157"/>
      <c r="CV44" s="157"/>
      <c r="CW44" s="157"/>
      <c r="CX44" s="157"/>
      <c r="CY44" s="157"/>
      <c r="CZ44" s="157"/>
      <c r="DA44" s="157"/>
      <c r="DB44" s="157"/>
      <c r="DC44" s="157" t="s">
        <v>519</v>
      </c>
      <c r="DD44" s="157"/>
      <c r="DE44" s="157"/>
      <c r="DF44" s="157"/>
      <c r="DG44" s="157"/>
      <c r="DH44" s="157"/>
      <c r="DI44" s="157"/>
      <c r="DJ44" s="157"/>
      <c r="DK44" s="157"/>
      <c r="DL44" s="157"/>
      <c r="DM44" s="157"/>
      <c r="DN44" s="157"/>
      <c r="DO44" s="157"/>
      <c r="DP44" s="157"/>
      <c r="DQ44" s="157"/>
      <c r="DR44" s="157"/>
      <c r="DS44" s="161">
        <f t="shared" si="0"/>
        <v>3595000</v>
      </c>
      <c r="DT44" s="162">
        <f>3000000-DS44</f>
        <v>-595000</v>
      </c>
      <c r="DW44" s="136" t="s">
        <v>746</v>
      </c>
    </row>
    <row r="45" spans="1:127" s="136" customFormat="1" ht="24" customHeight="1" x14ac:dyDescent="0.25">
      <c r="A45" s="153">
        <v>42</v>
      </c>
      <c r="B45" s="153" t="s">
        <v>696</v>
      </c>
      <c r="C45" s="163" t="s">
        <v>474</v>
      </c>
      <c r="D45" s="153" t="s">
        <v>432</v>
      </c>
      <c r="E45" s="153">
        <v>1993</v>
      </c>
      <c r="F45" s="180" t="s">
        <v>525</v>
      </c>
      <c r="G45" s="160" t="s">
        <v>433</v>
      </c>
      <c r="H45" s="171" t="s">
        <v>521</v>
      </c>
      <c r="I45" s="174" t="s">
        <v>526</v>
      </c>
      <c r="J45" s="176"/>
      <c r="K45" s="159" t="s">
        <v>519</v>
      </c>
      <c r="L45" s="159" t="s">
        <v>519</v>
      </c>
      <c r="M45" s="159" t="s">
        <v>519</v>
      </c>
      <c r="N45" s="159" t="s">
        <v>519</v>
      </c>
      <c r="O45" s="159" t="s">
        <v>519</v>
      </c>
      <c r="P45" s="159" t="s">
        <v>519</v>
      </c>
      <c r="Q45" s="159" t="s">
        <v>519</v>
      </c>
      <c r="R45" s="159" t="s">
        <v>519</v>
      </c>
      <c r="S45" s="159" t="s">
        <v>519</v>
      </c>
      <c r="T45" s="160" t="s">
        <v>519</v>
      </c>
      <c r="U45" s="160" t="s">
        <v>519</v>
      </c>
      <c r="V45" s="160" t="s">
        <v>519</v>
      </c>
      <c r="W45" s="160"/>
      <c r="X45" s="160"/>
      <c r="Y45" s="157"/>
      <c r="Z45" s="157"/>
      <c r="AA45" s="157"/>
      <c r="AB45" s="157"/>
      <c r="AC45" s="157"/>
      <c r="AD45" s="157"/>
      <c r="AE45" s="157"/>
      <c r="AF45" s="157"/>
      <c r="AG45" s="157"/>
      <c r="AH45" s="157"/>
      <c r="AI45" s="157"/>
      <c r="AJ45" s="157"/>
      <c r="AK45" s="157"/>
      <c r="AL45" s="157"/>
      <c r="AM45" s="157"/>
      <c r="AN45" s="157"/>
      <c r="AO45" s="157"/>
      <c r="AP45" s="157"/>
      <c r="AQ45" s="157"/>
      <c r="AR45" s="157"/>
      <c r="AS45" s="157" t="s">
        <v>519</v>
      </c>
      <c r="AT45" s="157" t="s">
        <v>519</v>
      </c>
      <c r="AU45" s="157"/>
      <c r="AV45" s="157" t="s">
        <v>519</v>
      </c>
      <c r="AW45" s="157" t="s">
        <v>519</v>
      </c>
      <c r="AX45" s="157"/>
      <c r="AY45" s="157" t="s">
        <v>519</v>
      </c>
      <c r="AZ45" s="157"/>
      <c r="BA45" s="157"/>
      <c r="BB45" s="157"/>
      <c r="BC45" s="157" t="s">
        <v>519</v>
      </c>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t="s">
        <v>519</v>
      </c>
      <c r="CA45" s="157"/>
      <c r="CB45" s="157" t="s">
        <v>519</v>
      </c>
      <c r="CC45" s="157"/>
      <c r="CD45" s="157"/>
      <c r="CE45" s="157"/>
      <c r="CF45" s="157"/>
      <c r="CG45" s="157"/>
      <c r="CH45" s="157"/>
      <c r="CI45" s="157"/>
      <c r="CJ45" s="157"/>
      <c r="CK45" s="157"/>
      <c r="CL45" s="157"/>
      <c r="CM45" s="157"/>
      <c r="CN45" s="157"/>
      <c r="CO45" s="157"/>
      <c r="CP45" s="157"/>
      <c r="CQ45" s="157"/>
      <c r="CR45" s="157"/>
      <c r="CS45" s="157"/>
      <c r="CT45" s="157"/>
      <c r="CU45" s="157"/>
      <c r="CV45" s="157"/>
      <c r="CW45" s="157"/>
      <c r="CX45" s="157"/>
      <c r="CY45" s="157"/>
      <c r="CZ45" s="157"/>
      <c r="DA45" s="157"/>
      <c r="DB45" s="157"/>
      <c r="DC45" s="157"/>
      <c r="DD45" s="157"/>
      <c r="DE45" s="157"/>
      <c r="DF45" s="157"/>
      <c r="DG45" s="157" t="s">
        <v>519</v>
      </c>
      <c r="DH45" s="157"/>
      <c r="DI45" s="157"/>
      <c r="DJ45" s="157"/>
      <c r="DK45" s="157"/>
      <c r="DL45" s="157"/>
      <c r="DM45" s="157"/>
      <c r="DN45" s="157"/>
      <c r="DO45" s="157"/>
      <c r="DP45" s="157"/>
      <c r="DQ45" s="157"/>
      <c r="DR45" s="157"/>
      <c r="DS45" s="161">
        <f t="shared" si="0"/>
        <v>3085000</v>
      </c>
      <c r="DT45" s="162">
        <f t="shared" ref="DT45:DT46" si="8">2000000-DS45</f>
        <v>-1085000</v>
      </c>
    </row>
    <row r="46" spans="1:127" s="136" customFormat="1" ht="24" customHeight="1" x14ac:dyDescent="0.25">
      <c r="A46" s="153">
        <v>43</v>
      </c>
      <c r="B46" s="153" t="s">
        <v>697</v>
      </c>
      <c r="C46" s="163" t="s">
        <v>475</v>
      </c>
      <c r="D46" s="153" t="s">
        <v>432</v>
      </c>
      <c r="E46" s="153">
        <v>1994</v>
      </c>
      <c r="F46" s="180" t="s">
        <v>527</v>
      </c>
      <c r="G46" s="160" t="s">
        <v>433</v>
      </c>
      <c r="H46" s="171" t="s">
        <v>521</v>
      </c>
      <c r="I46" s="174" t="s">
        <v>528</v>
      </c>
      <c r="J46" s="176"/>
      <c r="K46" s="159" t="s">
        <v>519</v>
      </c>
      <c r="L46" s="159" t="s">
        <v>519</v>
      </c>
      <c r="M46" s="159" t="s">
        <v>519</v>
      </c>
      <c r="N46" s="159" t="s">
        <v>519</v>
      </c>
      <c r="O46" s="159" t="s">
        <v>519</v>
      </c>
      <c r="P46" s="159" t="s">
        <v>519</v>
      </c>
      <c r="Q46" s="159" t="s">
        <v>519</v>
      </c>
      <c r="R46" s="159" t="s">
        <v>519</v>
      </c>
      <c r="S46" s="159" t="s">
        <v>519</v>
      </c>
      <c r="T46" s="160"/>
      <c r="U46" s="160" t="s">
        <v>519</v>
      </c>
      <c r="V46" s="160" t="s">
        <v>519</v>
      </c>
      <c r="W46" s="160"/>
      <c r="X46" s="160" t="s">
        <v>519</v>
      </c>
      <c r="Y46" s="157"/>
      <c r="Z46" s="157" t="s">
        <v>519</v>
      </c>
      <c r="AA46" s="157" t="s">
        <v>519</v>
      </c>
      <c r="AB46" s="157"/>
      <c r="AC46" s="157" t="s">
        <v>519</v>
      </c>
      <c r="AD46" s="157" t="s">
        <v>519</v>
      </c>
      <c r="AE46" s="157"/>
      <c r="AF46" s="157"/>
      <c r="AG46" s="157"/>
      <c r="AH46" s="157"/>
      <c r="AI46" s="157"/>
      <c r="AJ46" s="157"/>
      <c r="AK46" s="157"/>
      <c r="AL46" s="157"/>
      <c r="AM46" s="157"/>
      <c r="AN46" s="157"/>
      <c r="AO46" s="157"/>
      <c r="AP46" s="157"/>
      <c r="AQ46" s="157"/>
      <c r="AR46" s="157"/>
      <c r="AS46" s="157" t="s">
        <v>519</v>
      </c>
      <c r="AT46" s="157" t="s">
        <v>519</v>
      </c>
      <c r="AU46" s="157"/>
      <c r="AV46" s="157" t="s">
        <v>519</v>
      </c>
      <c r="AW46" s="157" t="s">
        <v>519</v>
      </c>
      <c r="AX46" s="157"/>
      <c r="AY46" s="157" t="s">
        <v>519</v>
      </c>
      <c r="AZ46" s="157"/>
      <c r="BA46" s="157"/>
      <c r="BB46" s="157"/>
      <c r="BC46" s="157" t="s">
        <v>519</v>
      </c>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t="s">
        <v>519</v>
      </c>
      <c r="CA46" s="157"/>
      <c r="CB46" s="157" t="s">
        <v>519</v>
      </c>
      <c r="CC46" s="157"/>
      <c r="CD46" s="157"/>
      <c r="CE46" s="157"/>
      <c r="CF46" s="157" t="s">
        <v>519</v>
      </c>
      <c r="CG46" s="157"/>
      <c r="CH46" s="157"/>
      <c r="CI46" s="157"/>
      <c r="CJ46" s="157"/>
      <c r="CK46" s="157"/>
      <c r="CL46" s="157"/>
      <c r="CM46" s="157"/>
      <c r="CN46" s="157"/>
      <c r="CO46" s="157"/>
      <c r="CP46" s="157"/>
      <c r="CQ46" s="157"/>
      <c r="CR46" s="157"/>
      <c r="CS46" s="157"/>
      <c r="CT46" s="157"/>
      <c r="CU46" s="157"/>
      <c r="CV46" s="157"/>
      <c r="CW46" s="157"/>
      <c r="CX46" s="157"/>
      <c r="CY46" s="157"/>
      <c r="CZ46" s="157"/>
      <c r="DA46" s="157"/>
      <c r="DB46" s="157"/>
      <c r="DC46" s="157"/>
      <c r="DD46" s="157"/>
      <c r="DE46" s="157"/>
      <c r="DF46" s="157"/>
      <c r="DG46" s="157"/>
      <c r="DH46" s="157"/>
      <c r="DI46" s="157"/>
      <c r="DJ46" s="157"/>
      <c r="DK46" s="157"/>
      <c r="DL46" s="157"/>
      <c r="DM46" s="157"/>
      <c r="DN46" s="157"/>
      <c r="DO46" s="157"/>
      <c r="DP46" s="157"/>
      <c r="DQ46" s="157"/>
      <c r="DR46" s="157"/>
      <c r="DS46" s="161">
        <f t="shared" si="0"/>
        <v>3455000</v>
      </c>
      <c r="DT46" s="162">
        <f t="shared" si="8"/>
        <v>-1455000</v>
      </c>
    </row>
    <row r="47" spans="1:127" s="136" customFormat="1" ht="24" customHeight="1" x14ac:dyDescent="0.25">
      <c r="A47" s="153">
        <v>44</v>
      </c>
      <c r="B47" s="153" t="s">
        <v>698</v>
      </c>
      <c r="C47" s="163" t="s">
        <v>476</v>
      </c>
      <c r="D47" s="153" t="s">
        <v>437</v>
      </c>
      <c r="E47" s="153">
        <v>1996</v>
      </c>
      <c r="F47" s="180" t="s">
        <v>529</v>
      </c>
      <c r="G47" s="164" t="s">
        <v>433</v>
      </c>
      <c r="H47" s="171" t="s">
        <v>521</v>
      </c>
      <c r="I47" s="174" t="s">
        <v>530</v>
      </c>
      <c r="J47" s="176"/>
      <c r="K47" s="159" t="s">
        <v>519</v>
      </c>
      <c r="L47" s="159" t="s">
        <v>519</v>
      </c>
      <c r="M47" s="159" t="s">
        <v>519</v>
      </c>
      <c r="N47" s="159" t="s">
        <v>519</v>
      </c>
      <c r="O47" s="159" t="s">
        <v>519</v>
      </c>
      <c r="P47" s="159" t="s">
        <v>519</v>
      </c>
      <c r="Q47" s="159" t="s">
        <v>519</v>
      </c>
      <c r="R47" s="159" t="s">
        <v>519</v>
      </c>
      <c r="S47" s="159" t="s">
        <v>519</v>
      </c>
      <c r="T47" s="160"/>
      <c r="U47" s="160"/>
      <c r="V47" s="160"/>
      <c r="W47" s="160"/>
      <c r="X47" s="160"/>
      <c r="Y47" s="157"/>
      <c r="Z47" s="157"/>
      <c r="AA47" s="157"/>
      <c r="AB47" s="157"/>
      <c r="AC47" s="157"/>
      <c r="AD47" s="157"/>
      <c r="AE47" s="157"/>
      <c r="AF47" s="157"/>
      <c r="AG47" s="157"/>
      <c r="AH47" s="157"/>
      <c r="AI47" s="157"/>
      <c r="AJ47" s="157"/>
      <c r="AK47" s="157"/>
      <c r="AL47" s="157"/>
      <c r="AM47" s="157"/>
      <c r="AN47" s="157"/>
      <c r="AO47" s="157"/>
      <c r="AP47" s="157"/>
      <c r="AQ47" s="157"/>
      <c r="AR47" s="157"/>
      <c r="AS47" s="157" t="s">
        <v>519</v>
      </c>
      <c r="AT47" s="157" t="s">
        <v>519</v>
      </c>
      <c r="AU47" s="157"/>
      <c r="AV47" s="157" t="s">
        <v>519</v>
      </c>
      <c r="AW47" s="157" t="s">
        <v>519</v>
      </c>
      <c r="AX47" s="157"/>
      <c r="AY47" s="157"/>
      <c r="AZ47" s="157" t="s">
        <v>519</v>
      </c>
      <c r="BA47" s="157"/>
      <c r="BB47" s="157" t="s">
        <v>519</v>
      </c>
      <c r="BC47" s="157" t="s">
        <v>519</v>
      </c>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c r="BZ47" s="157" t="s">
        <v>519</v>
      </c>
      <c r="CA47" s="157" t="s">
        <v>519</v>
      </c>
      <c r="CB47" s="157" t="s">
        <v>519</v>
      </c>
      <c r="CC47" s="157"/>
      <c r="CD47" s="157"/>
      <c r="CE47" s="157"/>
      <c r="CF47" s="157"/>
      <c r="CG47" s="157"/>
      <c r="CH47" s="157"/>
      <c r="CI47" s="157"/>
      <c r="CJ47" s="157"/>
      <c r="CK47" s="157"/>
      <c r="CL47" s="157"/>
      <c r="CM47" s="157"/>
      <c r="CN47" s="157"/>
      <c r="CO47" s="157"/>
      <c r="CP47" s="157"/>
      <c r="CQ47" s="157"/>
      <c r="CR47" s="157"/>
      <c r="CS47" s="157"/>
      <c r="CT47" s="157" t="s">
        <v>519</v>
      </c>
      <c r="CU47" s="157"/>
      <c r="CV47" s="157"/>
      <c r="CW47" s="157"/>
      <c r="CX47" s="157"/>
      <c r="CY47" s="157"/>
      <c r="CZ47" s="157"/>
      <c r="DA47" s="157"/>
      <c r="DB47" s="157"/>
      <c r="DC47" s="157"/>
      <c r="DD47" s="157"/>
      <c r="DE47" s="157"/>
      <c r="DF47" s="157"/>
      <c r="DG47" s="157"/>
      <c r="DH47" s="157" t="s">
        <v>519</v>
      </c>
      <c r="DI47" s="157"/>
      <c r="DJ47" s="157" t="s">
        <v>519</v>
      </c>
      <c r="DK47" s="157"/>
      <c r="DL47" s="157"/>
      <c r="DM47" s="157"/>
      <c r="DN47" s="157"/>
      <c r="DO47" s="157"/>
      <c r="DP47" s="157"/>
      <c r="DQ47" s="157"/>
      <c r="DR47" s="157"/>
      <c r="DS47" s="161">
        <f t="shared" si="0"/>
        <v>3470000</v>
      </c>
      <c r="DT47" s="162">
        <f t="shared" ref="DT47:DT51" si="9">3000000-DS47</f>
        <v>-470000</v>
      </c>
    </row>
    <row r="48" spans="1:127" s="136" customFormat="1" ht="24" customHeight="1" x14ac:dyDescent="0.25">
      <c r="A48" s="153">
        <v>45</v>
      </c>
      <c r="B48" s="153" t="s">
        <v>699</v>
      </c>
      <c r="C48" s="163" t="s">
        <v>477</v>
      </c>
      <c r="D48" s="153" t="s">
        <v>437</v>
      </c>
      <c r="E48" s="153">
        <v>1979</v>
      </c>
      <c r="F48" s="153">
        <v>1979</v>
      </c>
      <c r="G48" s="160" t="s">
        <v>433</v>
      </c>
      <c r="H48" s="171" t="s">
        <v>630</v>
      </c>
      <c r="I48" s="173" t="s">
        <v>631</v>
      </c>
      <c r="J48" s="176"/>
      <c r="K48" s="159" t="s">
        <v>519</v>
      </c>
      <c r="L48" s="159" t="s">
        <v>519</v>
      </c>
      <c r="M48" s="159" t="s">
        <v>519</v>
      </c>
      <c r="N48" s="159" t="s">
        <v>519</v>
      </c>
      <c r="O48" s="159" t="s">
        <v>519</v>
      </c>
      <c r="P48" s="159" t="s">
        <v>519</v>
      </c>
      <c r="Q48" s="159" t="s">
        <v>519</v>
      </c>
      <c r="R48" s="159" t="s">
        <v>519</v>
      </c>
      <c r="S48" s="159" t="s">
        <v>519</v>
      </c>
      <c r="T48" s="160"/>
      <c r="U48" s="160"/>
      <c r="V48" s="160"/>
      <c r="W48" s="160"/>
      <c r="X48" s="160" t="s">
        <v>519</v>
      </c>
      <c r="Y48" s="157" t="s">
        <v>519</v>
      </c>
      <c r="Z48" s="157"/>
      <c r="AA48" s="157"/>
      <c r="AB48" s="157"/>
      <c r="AC48" s="157"/>
      <c r="AD48" s="157"/>
      <c r="AE48" s="157"/>
      <c r="AF48" s="157"/>
      <c r="AG48" s="157"/>
      <c r="AH48" s="157"/>
      <c r="AI48" s="157"/>
      <c r="AJ48" s="157"/>
      <c r="AK48" s="157"/>
      <c r="AL48" s="157"/>
      <c r="AM48" s="157"/>
      <c r="AN48" s="157"/>
      <c r="AO48" s="157"/>
      <c r="AP48" s="157"/>
      <c r="AQ48" s="157" t="s">
        <v>519</v>
      </c>
      <c r="AR48" s="157" t="s">
        <v>519</v>
      </c>
      <c r="AS48" s="157"/>
      <c r="AT48" s="157"/>
      <c r="AU48" s="157"/>
      <c r="AV48" s="157"/>
      <c r="AW48" s="157"/>
      <c r="AX48" s="157"/>
      <c r="AY48" s="157"/>
      <c r="AZ48" s="157"/>
      <c r="BA48" s="157"/>
      <c r="BB48" s="157"/>
      <c r="BC48" s="157"/>
      <c r="BD48" s="157" t="s">
        <v>519</v>
      </c>
      <c r="BE48" s="157" t="s">
        <v>519</v>
      </c>
      <c r="BF48" s="157"/>
      <c r="BG48" s="157"/>
      <c r="BH48" s="157"/>
      <c r="BI48" s="157"/>
      <c r="BJ48" s="157"/>
      <c r="BK48" s="157"/>
      <c r="BL48" s="157"/>
      <c r="BM48" s="157" t="s">
        <v>519</v>
      </c>
      <c r="BN48" s="157" t="s">
        <v>519</v>
      </c>
      <c r="BO48" s="157"/>
      <c r="BP48" s="157"/>
      <c r="BQ48" s="157"/>
      <c r="BR48" s="157"/>
      <c r="BS48" s="157"/>
      <c r="BT48" s="157"/>
      <c r="BU48" s="157"/>
      <c r="BV48" s="157"/>
      <c r="BW48" s="157"/>
      <c r="BX48" s="157"/>
      <c r="BY48" s="157"/>
      <c r="BZ48" s="157" t="s">
        <v>519</v>
      </c>
      <c r="CA48" s="157" t="s">
        <v>519</v>
      </c>
      <c r="CB48" s="157" t="s">
        <v>519</v>
      </c>
      <c r="CC48" s="157" t="s">
        <v>519</v>
      </c>
      <c r="CD48" s="157"/>
      <c r="CE48" s="157"/>
      <c r="CF48" s="157"/>
      <c r="CG48" s="157" t="s">
        <v>519</v>
      </c>
      <c r="CH48" s="157"/>
      <c r="CI48" s="157"/>
      <c r="CJ48" s="157"/>
      <c r="CK48" s="157"/>
      <c r="CL48" s="157"/>
      <c r="CM48" s="157"/>
      <c r="CN48" s="157"/>
      <c r="CO48" s="157"/>
      <c r="CP48" s="157"/>
      <c r="CQ48" s="157"/>
      <c r="CR48" s="157"/>
      <c r="CS48" s="157" t="s">
        <v>519</v>
      </c>
      <c r="CT48" s="157" t="s">
        <v>519</v>
      </c>
      <c r="CU48" s="157"/>
      <c r="CV48" s="157"/>
      <c r="CW48" s="157"/>
      <c r="CX48" s="157" t="s">
        <v>519</v>
      </c>
      <c r="CY48" s="157" t="s">
        <v>519</v>
      </c>
      <c r="CZ48" s="157"/>
      <c r="DA48" s="157"/>
      <c r="DB48" s="157"/>
      <c r="DC48" s="157"/>
      <c r="DD48" s="157"/>
      <c r="DE48" s="157"/>
      <c r="DF48" s="157"/>
      <c r="DG48" s="157"/>
      <c r="DH48" s="157"/>
      <c r="DI48" s="157"/>
      <c r="DJ48" s="157" t="s">
        <v>519</v>
      </c>
      <c r="DK48" s="157"/>
      <c r="DL48" s="157"/>
      <c r="DM48" s="157"/>
      <c r="DN48" s="157"/>
      <c r="DO48" s="157"/>
      <c r="DP48" s="157"/>
      <c r="DQ48" s="157"/>
      <c r="DR48" s="157"/>
      <c r="DS48" s="161">
        <f t="shared" si="0"/>
        <v>3595000</v>
      </c>
      <c r="DT48" s="162">
        <f t="shared" si="9"/>
        <v>-595000</v>
      </c>
    </row>
    <row r="49" spans="1:127" s="203" customFormat="1" ht="24" customHeight="1" x14ac:dyDescent="0.25">
      <c r="A49" s="192">
        <v>46</v>
      </c>
      <c r="B49" s="192" t="s">
        <v>700</v>
      </c>
      <c r="C49" s="193" t="s">
        <v>478</v>
      </c>
      <c r="D49" s="192" t="s">
        <v>437</v>
      </c>
      <c r="E49" s="192">
        <v>1983</v>
      </c>
      <c r="F49" s="192">
        <v>1983</v>
      </c>
      <c r="G49" s="194" t="s">
        <v>433</v>
      </c>
      <c r="H49" s="195" t="s">
        <v>598</v>
      </c>
      <c r="I49" s="196" t="s">
        <v>600</v>
      </c>
      <c r="J49" s="206"/>
      <c r="K49" s="197" t="s">
        <v>519</v>
      </c>
      <c r="L49" s="197" t="s">
        <v>519</v>
      </c>
      <c r="M49" s="197" t="s">
        <v>519</v>
      </c>
      <c r="N49" s="197" t="s">
        <v>519</v>
      </c>
      <c r="O49" s="197" t="s">
        <v>519</v>
      </c>
      <c r="P49" s="197" t="s">
        <v>519</v>
      </c>
      <c r="Q49" s="197" t="s">
        <v>519</v>
      </c>
      <c r="R49" s="197" t="s">
        <v>519</v>
      </c>
      <c r="S49" s="197" t="s">
        <v>519</v>
      </c>
      <c r="T49" s="194"/>
      <c r="U49" s="194"/>
      <c r="V49" s="194"/>
      <c r="W49" s="194"/>
      <c r="X49" s="194"/>
      <c r="Y49" s="199"/>
      <c r="Z49" s="199"/>
      <c r="AA49" s="199" t="s">
        <v>519</v>
      </c>
      <c r="AB49" s="199"/>
      <c r="AC49" s="199"/>
      <c r="AD49" s="199" t="s">
        <v>519</v>
      </c>
      <c r="AE49" s="199"/>
      <c r="AF49" s="199"/>
      <c r="AG49" s="199"/>
      <c r="AH49" s="199"/>
      <c r="AI49" s="199" t="s">
        <v>519</v>
      </c>
      <c r="AJ49" s="199"/>
      <c r="AK49" s="199"/>
      <c r="AL49" s="199"/>
      <c r="AM49" s="199"/>
      <c r="AN49" s="199"/>
      <c r="AO49" s="199"/>
      <c r="AP49" s="199"/>
      <c r="AQ49" s="199" t="s">
        <v>519</v>
      </c>
      <c r="AR49" s="199" t="s">
        <v>519</v>
      </c>
      <c r="AS49" s="199" t="s">
        <v>519</v>
      </c>
      <c r="AT49" s="199"/>
      <c r="AU49" s="199"/>
      <c r="AV49" s="199"/>
      <c r="AW49" s="199"/>
      <c r="AX49" s="199"/>
      <c r="AY49" s="199"/>
      <c r="AZ49" s="199"/>
      <c r="BA49" s="199"/>
      <c r="BB49" s="199"/>
      <c r="BC49" s="199"/>
      <c r="BD49" s="199"/>
      <c r="BE49" s="199"/>
      <c r="BF49" s="199"/>
      <c r="BG49" s="199"/>
      <c r="BH49" s="199"/>
      <c r="BI49" s="199"/>
      <c r="BJ49" s="199"/>
      <c r="BK49" s="199"/>
      <c r="BL49" s="199"/>
      <c r="BM49" s="199"/>
      <c r="BN49" s="199"/>
      <c r="BO49" s="199"/>
      <c r="BP49" s="199"/>
      <c r="BQ49" s="199"/>
      <c r="BR49" s="199"/>
      <c r="BS49" s="199"/>
      <c r="BT49" s="199"/>
      <c r="BU49" s="199"/>
      <c r="BV49" s="199"/>
      <c r="BW49" s="199"/>
      <c r="BX49" s="199"/>
      <c r="BY49" s="199"/>
      <c r="BZ49" s="199" t="s">
        <v>519</v>
      </c>
      <c r="CA49" s="199" t="s">
        <v>519</v>
      </c>
      <c r="CB49" s="199" t="s">
        <v>519</v>
      </c>
      <c r="CC49" s="199"/>
      <c r="CD49" s="199"/>
      <c r="CE49" s="199"/>
      <c r="CF49" s="199"/>
      <c r="CG49" s="199"/>
      <c r="CH49" s="199"/>
      <c r="CI49" s="199"/>
      <c r="CJ49" s="199"/>
      <c r="CK49" s="199"/>
      <c r="CL49" s="199"/>
      <c r="CM49" s="199"/>
      <c r="CN49" s="199" t="s">
        <v>645</v>
      </c>
      <c r="CO49" s="199"/>
      <c r="CP49" s="199"/>
      <c r="CQ49" s="199"/>
      <c r="CR49" s="199"/>
      <c r="CS49" s="199" t="s">
        <v>519</v>
      </c>
      <c r="CT49" s="199" t="s">
        <v>519</v>
      </c>
      <c r="CU49" s="199" t="s">
        <v>519</v>
      </c>
      <c r="CV49" s="199" t="s">
        <v>519</v>
      </c>
      <c r="CW49" s="199" t="s">
        <v>519</v>
      </c>
      <c r="CX49" s="199" t="s">
        <v>519</v>
      </c>
      <c r="CY49" s="199" t="s">
        <v>519</v>
      </c>
      <c r="CZ49" s="199" t="s">
        <v>519</v>
      </c>
      <c r="DA49" s="199"/>
      <c r="DB49" s="199"/>
      <c r="DC49" s="199"/>
      <c r="DD49" s="199"/>
      <c r="DE49" s="199"/>
      <c r="DF49" s="199"/>
      <c r="DG49" s="199"/>
      <c r="DH49" s="199"/>
      <c r="DI49" s="199" t="s">
        <v>519</v>
      </c>
      <c r="DJ49" s="199"/>
      <c r="DK49" s="199"/>
      <c r="DL49" s="199"/>
      <c r="DM49" s="199" t="s">
        <v>519</v>
      </c>
      <c r="DN49" s="199" t="s">
        <v>519</v>
      </c>
      <c r="DO49" s="199"/>
      <c r="DP49" s="199"/>
      <c r="DQ49" s="199"/>
      <c r="DR49" s="199"/>
      <c r="DS49" s="201">
        <f t="shared" si="0"/>
        <v>5238000</v>
      </c>
      <c r="DT49" s="202">
        <f t="shared" si="9"/>
        <v>-2238000</v>
      </c>
      <c r="DU49" s="203" t="s">
        <v>736</v>
      </c>
    </row>
    <row r="50" spans="1:127" s="136" customFormat="1" ht="24" customHeight="1" x14ac:dyDescent="0.25">
      <c r="A50" s="153">
        <v>47</v>
      </c>
      <c r="B50" s="153" t="s">
        <v>701</v>
      </c>
      <c r="C50" s="163" t="s">
        <v>479</v>
      </c>
      <c r="D50" s="153" t="s">
        <v>437</v>
      </c>
      <c r="E50" s="153">
        <v>1979</v>
      </c>
      <c r="F50" s="153">
        <v>1979</v>
      </c>
      <c r="G50" s="160" t="s">
        <v>433</v>
      </c>
      <c r="H50" s="171" t="s">
        <v>598</v>
      </c>
      <c r="I50" s="173" t="s">
        <v>599</v>
      </c>
      <c r="J50" s="176"/>
      <c r="K50" s="159" t="s">
        <v>519</v>
      </c>
      <c r="L50" s="159" t="s">
        <v>519</v>
      </c>
      <c r="M50" s="159" t="s">
        <v>519</v>
      </c>
      <c r="N50" s="159" t="s">
        <v>519</v>
      </c>
      <c r="O50" s="159" t="s">
        <v>519</v>
      </c>
      <c r="P50" s="159" t="s">
        <v>519</v>
      </c>
      <c r="Q50" s="159" t="s">
        <v>519</v>
      </c>
      <c r="R50" s="159" t="s">
        <v>519</v>
      </c>
      <c r="S50" s="159" t="s">
        <v>519</v>
      </c>
      <c r="T50" s="160"/>
      <c r="U50" s="160"/>
      <c r="V50" s="160"/>
      <c r="W50" s="160"/>
      <c r="X50" s="157" t="s">
        <v>519</v>
      </c>
      <c r="Y50" s="157" t="s">
        <v>519</v>
      </c>
      <c r="Z50" s="157"/>
      <c r="AA50" s="157"/>
      <c r="AB50" s="157"/>
      <c r="AC50" s="157"/>
      <c r="AD50" s="157"/>
      <c r="AE50" s="157"/>
      <c r="AF50" s="157"/>
      <c r="AG50" s="157"/>
      <c r="AH50" s="157"/>
      <c r="AI50" s="157"/>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t="s">
        <v>519</v>
      </c>
      <c r="BI50" s="157"/>
      <c r="BJ50" s="157"/>
      <c r="BK50" s="157"/>
      <c r="BL50" s="157"/>
      <c r="BM50" s="157"/>
      <c r="BN50" s="157"/>
      <c r="BO50" s="157"/>
      <c r="BP50" s="157"/>
      <c r="BQ50" s="157"/>
      <c r="BR50" s="157"/>
      <c r="BS50" s="157"/>
      <c r="BT50" s="157"/>
      <c r="BU50" s="157"/>
      <c r="BV50" s="157"/>
      <c r="BW50" s="157"/>
      <c r="BX50" s="157" t="s">
        <v>519</v>
      </c>
      <c r="BY50" s="157" t="s">
        <v>519</v>
      </c>
      <c r="BZ50" s="157" t="s">
        <v>519</v>
      </c>
      <c r="CA50" s="157" t="s">
        <v>519</v>
      </c>
      <c r="CB50" s="157" t="s">
        <v>519</v>
      </c>
      <c r="CC50" s="157"/>
      <c r="CD50" s="157"/>
      <c r="CE50" s="157"/>
      <c r="CF50" s="157"/>
      <c r="CG50" s="157" t="s">
        <v>519</v>
      </c>
      <c r="CH50" s="157"/>
      <c r="CI50" s="157" t="s">
        <v>519</v>
      </c>
      <c r="CJ50" s="157" t="s">
        <v>519</v>
      </c>
      <c r="CK50" s="157"/>
      <c r="CL50" s="157"/>
      <c r="CM50" s="157"/>
      <c r="CN50" s="157"/>
      <c r="CO50" s="157"/>
      <c r="CP50" s="157"/>
      <c r="CQ50" s="157"/>
      <c r="CR50" s="157"/>
      <c r="CS50" s="157" t="s">
        <v>519</v>
      </c>
      <c r="CT50" s="157"/>
      <c r="CU50" s="157" t="s">
        <v>519</v>
      </c>
      <c r="CV50" s="157"/>
      <c r="CW50" s="157"/>
      <c r="CX50" s="157"/>
      <c r="CY50" s="157"/>
      <c r="CZ50" s="157"/>
      <c r="DA50" s="157"/>
      <c r="DB50" s="157"/>
      <c r="DC50" s="157"/>
      <c r="DD50" s="157"/>
      <c r="DE50" s="157"/>
      <c r="DF50" s="157"/>
      <c r="DG50" s="157"/>
      <c r="DH50" s="157" t="s">
        <v>519</v>
      </c>
      <c r="DI50" s="157" t="s">
        <v>519</v>
      </c>
      <c r="DJ50" s="157"/>
      <c r="DK50" s="157"/>
      <c r="DL50" s="157"/>
      <c r="DM50" s="157"/>
      <c r="DN50" s="157"/>
      <c r="DO50" s="157"/>
      <c r="DP50" s="157"/>
      <c r="DQ50" s="157"/>
      <c r="DR50" s="157"/>
      <c r="DS50" s="161">
        <f t="shared" si="0"/>
        <v>3559000</v>
      </c>
      <c r="DT50" s="162">
        <f t="shared" si="9"/>
        <v>-559000</v>
      </c>
    </row>
    <row r="51" spans="1:127" s="136" customFormat="1" ht="24" customHeight="1" x14ac:dyDescent="0.25">
      <c r="A51" s="153">
        <v>48</v>
      </c>
      <c r="B51" s="153" t="s">
        <v>702</v>
      </c>
      <c r="C51" s="163" t="s">
        <v>480</v>
      </c>
      <c r="D51" s="153" t="s">
        <v>437</v>
      </c>
      <c r="E51" s="153">
        <v>1994</v>
      </c>
      <c r="F51" s="155">
        <v>34553</v>
      </c>
      <c r="G51" s="160" t="s">
        <v>433</v>
      </c>
      <c r="H51" s="171" t="s">
        <v>534</v>
      </c>
      <c r="I51" s="174" t="s">
        <v>549</v>
      </c>
      <c r="J51" s="177" t="s">
        <v>550</v>
      </c>
      <c r="K51" s="159" t="s">
        <v>519</v>
      </c>
      <c r="L51" s="159" t="s">
        <v>519</v>
      </c>
      <c r="M51" s="159" t="s">
        <v>519</v>
      </c>
      <c r="N51" s="159" t="s">
        <v>519</v>
      </c>
      <c r="O51" s="159" t="s">
        <v>519</v>
      </c>
      <c r="P51" s="159" t="s">
        <v>519</v>
      </c>
      <c r="Q51" s="159" t="s">
        <v>519</v>
      </c>
      <c r="R51" s="159" t="s">
        <v>519</v>
      </c>
      <c r="S51" s="159" t="s">
        <v>519</v>
      </c>
      <c r="T51" s="160"/>
      <c r="U51" s="160"/>
      <c r="V51" s="160"/>
      <c r="W51" s="160"/>
      <c r="X51" s="160"/>
      <c r="Y51" s="157"/>
      <c r="Z51" s="157"/>
      <c r="AA51" s="157"/>
      <c r="AB51" s="157"/>
      <c r="AC51" s="157"/>
      <c r="AD51" s="157"/>
      <c r="AE51" s="157"/>
      <c r="AF51" s="157"/>
      <c r="AG51" s="157"/>
      <c r="AH51" s="157"/>
      <c r="AI51" s="157"/>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c r="CR51" s="157"/>
      <c r="CS51" s="157"/>
      <c r="CT51" s="157"/>
      <c r="CU51" s="157"/>
      <c r="CV51" s="157"/>
      <c r="CW51" s="157"/>
      <c r="CX51" s="157"/>
      <c r="CY51" s="157"/>
      <c r="CZ51" s="157"/>
      <c r="DA51" s="157"/>
      <c r="DB51" s="157"/>
      <c r="DC51" s="157"/>
      <c r="DD51" s="157"/>
      <c r="DE51" s="157"/>
      <c r="DF51" s="157"/>
      <c r="DG51" s="157"/>
      <c r="DH51" s="157"/>
      <c r="DI51" s="157"/>
      <c r="DJ51" s="157"/>
      <c r="DK51" s="157"/>
      <c r="DL51" s="157"/>
      <c r="DM51" s="157"/>
      <c r="DN51" s="157"/>
      <c r="DO51" s="157"/>
      <c r="DP51" s="157"/>
      <c r="DQ51" s="157"/>
      <c r="DR51" s="157"/>
      <c r="DS51" s="161">
        <f t="shared" si="0"/>
        <v>564000</v>
      </c>
      <c r="DT51" s="162">
        <f t="shared" si="9"/>
        <v>2436000</v>
      </c>
    </row>
    <row r="52" spans="1:127" s="136" customFormat="1" ht="24" customHeight="1" x14ac:dyDescent="0.25">
      <c r="A52" s="153">
        <v>49</v>
      </c>
      <c r="B52" s="153" t="s">
        <v>703</v>
      </c>
      <c r="C52" s="171" t="s">
        <v>481</v>
      </c>
      <c r="D52" s="173" t="s">
        <v>432</v>
      </c>
      <c r="E52" s="153">
        <v>1981</v>
      </c>
      <c r="F52" s="157">
        <v>1981</v>
      </c>
      <c r="G52" s="171" t="s">
        <v>433</v>
      </c>
      <c r="H52" s="171" t="s">
        <v>598</v>
      </c>
      <c r="I52" s="183" t="s">
        <v>603</v>
      </c>
      <c r="J52" s="184"/>
      <c r="K52" s="159" t="s">
        <v>519</v>
      </c>
      <c r="L52" s="159" t="s">
        <v>519</v>
      </c>
      <c r="M52" s="159" t="s">
        <v>519</v>
      </c>
      <c r="N52" s="159" t="s">
        <v>519</v>
      </c>
      <c r="O52" s="159" t="s">
        <v>519</v>
      </c>
      <c r="P52" s="159" t="s">
        <v>519</v>
      </c>
      <c r="Q52" s="159" t="s">
        <v>519</v>
      </c>
      <c r="R52" s="159" t="s">
        <v>519</v>
      </c>
      <c r="S52" s="159" t="s">
        <v>519</v>
      </c>
      <c r="T52" s="160"/>
      <c r="U52" s="160"/>
      <c r="V52" s="160"/>
      <c r="W52" s="160"/>
      <c r="X52" s="160"/>
      <c r="Y52" s="157"/>
      <c r="Z52" s="157"/>
      <c r="AA52" s="157"/>
      <c r="AB52" s="157"/>
      <c r="AC52" s="157"/>
      <c r="AD52" s="157"/>
      <c r="AE52" s="157"/>
      <c r="AF52" s="157"/>
      <c r="AG52" s="157"/>
      <c r="AH52" s="157"/>
      <c r="AI52" s="157"/>
      <c r="AJ52" s="157"/>
      <c r="AK52" s="157"/>
      <c r="AL52" s="157"/>
      <c r="AM52" s="157"/>
      <c r="AN52" s="157"/>
      <c r="AO52" s="157"/>
      <c r="AP52" s="157"/>
      <c r="AQ52" s="157"/>
      <c r="AR52" s="157"/>
      <c r="AS52" s="157"/>
      <c r="AT52" s="157"/>
      <c r="AU52" s="157"/>
      <c r="AV52" s="157"/>
      <c r="AW52" s="157"/>
      <c r="AX52" s="157"/>
      <c r="AY52" s="157"/>
      <c r="AZ52" s="157"/>
      <c r="BA52" s="157"/>
      <c r="BB52" s="157"/>
      <c r="BC52" s="157" t="s">
        <v>519</v>
      </c>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t="s">
        <v>519</v>
      </c>
      <c r="CC52" s="157"/>
      <c r="CD52" s="157"/>
      <c r="CE52" s="157"/>
      <c r="CF52" s="157"/>
      <c r="CG52" s="157"/>
      <c r="CH52" s="157"/>
      <c r="CI52" s="157"/>
      <c r="CJ52" s="157"/>
      <c r="CK52" s="157"/>
      <c r="CL52" s="157"/>
      <c r="CM52" s="157"/>
      <c r="CN52" s="157"/>
      <c r="CO52" s="157"/>
      <c r="CP52" s="157"/>
      <c r="CQ52" s="157"/>
      <c r="CR52" s="157"/>
      <c r="CS52" s="157" t="s">
        <v>519</v>
      </c>
      <c r="CT52" s="157" t="s">
        <v>519</v>
      </c>
      <c r="CU52" s="157" t="s">
        <v>519</v>
      </c>
      <c r="CV52" s="157"/>
      <c r="CW52" s="157"/>
      <c r="CX52" s="157"/>
      <c r="CY52" s="157"/>
      <c r="CZ52" s="157"/>
      <c r="DA52" s="157"/>
      <c r="DB52" s="157"/>
      <c r="DC52" s="157"/>
      <c r="DD52" s="157"/>
      <c r="DE52" s="157"/>
      <c r="DF52" s="157"/>
      <c r="DG52" s="157"/>
      <c r="DH52" s="157"/>
      <c r="DI52" s="157"/>
      <c r="DJ52" s="157"/>
      <c r="DK52" s="157"/>
      <c r="DL52" s="157"/>
      <c r="DM52" s="157"/>
      <c r="DN52" s="157"/>
      <c r="DO52" s="157"/>
      <c r="DP52" s="157"/>
      <c r="DQ52" s="157"/>
      <c r="DR52" s="157" t="s">
        <v>519</v>
      </c>
      <c r="DS52" s="161">
        <f t="shared" si="0"/>
        <v>2089000</v>
      </c>
      <c r="DT52" s="162">
        <f>2000000-DS52</f>
        <v>-89000</v>
      </c>
    </row>
    <row r="53" spans="1:127" s="136" customFormat="1" ht="24" customHeight="1" x14ac:dyDescent="0.25">
      <c r="A53" s="153">
        <v>50</v>
      </c>
      <c r="B53" s="153" t="s">
        <v>704</v>
      </c>
      <c r="C53" s="163" t="s">
        <v>482</v>
      </c>
      <c r="D53" s="153" t="s">
        <v>437</v>
      </c>
      <c r="E53" s="153">
        <v>2001</v>
      </c>
      <c r="F53" s="155">
        <v>36909</v>
      </c>
      <c r="G53" s="160" t="s">
        <v>433</v>
      </c>
      <c r="H53" s="171" t="s">
        <v>598</v>
      </c>
      <c r="I53" s="173" t="s">
        <v>601</v>
      </c>
      <c r="J53" s="176"/>
      <c r="K53" s="159" t="s">
        <v>519</v>
      </c>
      <c r="L53" s="159" t="s">
        <v>519</v>
      </c>
      <c r="M53" s="159" t="s">
        <v>519</v>
      </c>
      <c r="N53" s="159" t="s">
        <v>519</v>
      </c>
      <c r="O53" s="159" t="s">
        <v>519</v>
      </c>
      <c r="P53" s="159" t="s">
        <v>519</v>
      </c>
      <c r="Q53" s="159" t="s">
        <v>519</v>
      </c>
      <c r="R53" s="159" t="s">
        <v>519</v>
      </c>
      <c r="S53" s="159" t="s">
        <v>519</v>
      </c>
      <c r="T53" s="160"/>
      <c r="U53" s="160"/>
      <c r="V53" s="160"/>
      <c r="W53" s="160"/>
      <c r="X53" s="160" t="s">
        <v>519</v>
      </c>
      <c r="Y53" s="157" t="s">
        <v>519</v>
      </c>
      <c r="Z53" s="157"/>
      <c r="AA53" s="157"/>
      <c r="AB53" s="157"/>
      <c r="AC53" s="157"/>
      <c r="AD53" s="157"/>
      <c r="AE53" s="157"/>
      <c r="AF53" s="157"/>
      <c r="AG53" s="157"/>
      <c r="AH53" s="157"/>
      <c r="AI53" s="157"/>
      <c r="AJ53" s="157"/>
      <c r="AK53" s="157"/>
      <c r="AL53" s="157"/>
      <c r="AM53" s="157"/>
      <c r="AN53" s="157"/>
      <c r="AO53" s="157"/>
      <c r="AP53" s="157"/>
      <c r="AQ53" s="157"/>
      <c r="AR53" s="157"/>
      <c r="AS53" s="157"/>
      <c r="AT53" s="157"/>
      <c r="AU53" s="157"/>
      <c r="AV53" s="157" t="s">
        <v>519</v>
      </c>
      <c r="AW53" s="157"/>
      <c r="AX53" s="157"/>
      <c r="AY53" s="157"/>
      <c r="AZ53" s="157"/>
      <c r="BA53" s="157"/>
      <c r="BB53" s="157"/>
      <c r="BC53" s="157"/>
      <c r="BD53" s="157"/>
      <c r="BE53" s="157"/>
      <c r="BF53" s="157"/>
      <c r="BG53" s="157"/>
      <c r="BH53" s="157" t="s">
        <v>519</v>
      </c>
      <c r="BI53" s="157"/>
      <c r="BJ53" s="157"/>
      <c r="BK53" s="157"/>
      <c r="BL53" s="157"/>
      <c r="BM53" s="157"/>
      <c r="BN53" s="157"/>
      <c r="BO53" s="157"/>
      <c r="BP53" s="157"/>
      <c r="BQ53" s="157"/>
      <c r="BR53" s="157"/>
      <c r="BS53" s="157"/>
      <c r="BT53" s="157"/>
      <c r="BU53" s="157"/>
      <c r="BV53" s="157"/>
      <c r="BW53" s="157"/>
      <c r="BX53" s="157"/>
      <c r="BY53" s="157"/>
      <c r="BZ53" s="157" t="s">
        <v>519</v>
      </c>
      <c r="CA53" s="157"/>
      <c r="CB53" s="157" t="s">
        <v>519</v>
      </c>
      <c r="CC53" s="157"/>
      <c r="CD53" s="157"/>
      <c r="CE53" s="157"/>
      <c r="CF53" s="157"/>
      <c r="CG53" s="157"/>
      <c r="CH53" s="157"/>
      <c r="CI53" s="157" t="s">
        <v>519</v>
      </c>
      <c r="CJ53" s="157" t="s">
        <v>519</v>
      </c>
      <c r="CK53" s="157"/>
      <c r="CL53" s="157"/>
      <c r="CM53" s="157" t="s">
        <v>519</v>
      </c>
      <c r="CN53" s="157"/>
      <c r="CO53" s="157"/>
      <c r="CP53" s="157"/>
      <c r="CQ53" s="157"/>
      <c r="CR53" s="157"/>
      <c r="CS53" s="157" t="s">
        <v>519</v>
      </c>
      <c r="CT53" s="157"/>
      <c r="CU53" s="157" t="s">
        <v>519</v>
      </c>
      <c r="CV53" s="157"/>
      <c r="CW53" s="157"/>
      <c r="CX53" s="157"/>
      <c r="CY53" s="157"/>
      <c r="CZ53" s="157"/>
      <c r="DA53" s="157"/>
      <c r="DB53" s="157"/>
      <c r="DC53" s="157"/>
      <c r="DD53" s="157"/>
      <c r="DE53" s="157"/>
      <c r="DF53" s="157"/>
      <c r="DG53" s="157"/>
      <c r="DH53" s="157"/>
      <c r="DI53" s="157"/>
      <c r="DJ53" s="157"/>
      <c r="DK53" s="157"/>
      <c r="DL53" s="157"/>
      <c r="DM53" s="157"/>
      <c r="DN53" s="157"/>
      <c r="DO53" s="157"/>
      <c r="DP53" s="157"/>
      <c r="DQ53" s="157"/>
      <c r="DR53" s="157"/>
      <c r="DS53" s="161">
        <f t="shared" si="0"/>
        <v>3402000</v>
      </c>
      <c r="DT53" s="162">
        <f t="shared" ref="DT53:DT57" si="10">3000000-DS53</f>
        <v>-402000</v>
      </c>
    </row>
    <row r="54" spans="1:127" s="136" customFormat="1" ht="24" customHeight="1" x14ac:dyDescent="0.25">
      <c r="A54" s="153">
        <v>51</v>
      </c>
      <c r="B54" s="153" t="s">
        <v>705</v>
      </c>
      <c r="C54" s="163" t="s">
        <v>483</v>
      </c>
      <c r="D54" s="153" t="s">
        <v>437</v>
      </c>
      <c r="E54" s="153">
        <v>1998</v>
      </c>
      <c r="F54" s="155">
        <v>36101</v>
      </c>
      <c r="G54" s="160" t="s">
        <v>433</v>
      </c>
      <c r="H54" s="171" t="s">
        <v>598</v>
      </c>
      <c r="I54" s="173" t="s">
        <v>602</v>
      </c>
      <c r="J54" s="176"/>
      <c r="K54" s="159" t="s">
        <v>519</v>
      </c>
      <c r="L54" s="159" t="s">
        <v>519</v>
      </c>
      <c r="M54" s="159" t="s">
        <v>519</v>
      </c>
      <c r="N54" s="159" t="s">
        <v>519</v>
      </c>
      <c r="O54" s="159" t="s">
        <v>519</v>
      </c>
      <c r="P54" s="159" t="s">
        <v>519</v>
      </c>
      <c r="Q54" s="159" t="s">
        <v>519</v>
      </c>
      <c r="R54" s="159" t="s">
        <v>519</v>
      </c>
      <c r="S54" s="159" t="s">
        <v>519</v>
      </c>
      <c r="T54" s="160"/>
      <c r="U54" s="160"/>
      <c r="V54" s="160"/>
      <c r="W54" s="160"/>
      <c r="X54" s="160"/>
      <c r="Y54" s="157"/>
      <c r="Z54" s="157"/>
      <c r="AA54" s="157"/>
      <c r="AB54" s="157"/>
      <c r="AC54" s="157"/>
      <c r="AD54" s="157"/>
      <c r="AE54" s="157"/>
      <c r="AF54" s="157"/>
      <c r="AG54" s="157"/>
      <c r="AH54" s="157"/>
      <c r="AI54" s="157"/>
      <c r="AJ54" s="157"/>
      <c r="AK54" s="157"/>
      <c r="AL54" s="157"/>
      <c r="AM54" s="157"/>
      <c r="AN54" s="157" t="s">
        <v>519</v>
      </c>
      <c r="AO54" s="157" t="s">
        <v>519</v>
      </c>
      <c r="AP54" s="157" t="s">
        <v>519</v>
      </c>
      <c r="AQ54" s="157" t="s">
        <v>519</v>
      </c>
      <c r="AR54" s="157" t="s">
        <v>519</v>
      </c>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c r="BZ54" s="157" t="s">
        <v>519</v>
      </c>
      <c r="CA54" s="157" t="s">
        <v>519</v>
      </c>
      <c r="CB54" s="157" t="s">
        <v>519</v>
      </c>
      <c r="CC54" s="157" t="s">
        <v>519</v>
      </c>
      <c r="CD54" s="157"/>
      <c r="CE54" s="157"/>
      <c r="CF54" s="157"/>
      <c r="CG54" s="157"/>
      <c r="CH54" s="157"/>
      <c r="CI54" s="157" t="s">
        <v>519</v>
      </c>
      <c r="CJ54" s="157" t="s">
        <v>519</v>
      </c>
      <c r="CK54" s="157"/>
      <c r="CL54" s="157"/>
      <c r="CM54" s="157"/>
      <c r="CN54" s="157"/>
      <c r="CO54" s="157"/>
      <c r="CP54" s="157"/>
      <c r="CQ54" s="157"/>
      <c r="CR54" s="157"/>
      <c r="CS54" s="157" t="s">
        <v>519</v>
      </c>
      <c r="CT54" s="157"/>
      <c r="CU54" s="157"/>
      <c r="CV54" s="157"/>
      <c r="CW54" s="157"/>
      <c r="CX54" s="157"/>
      <c r="CY54" s="157"/>
      <c r="CZ54" s="157"/>
      <c r="DA54" s="157"/>
      <c r="DB54" s="157"/>
      <c r="DC54" s="157"/>
      <c r="DD54" s="157"/>
      <c r="DE54" s="157"/>
      <c r="DF54" s="157"/>
      <c r="DG54" s="157"/>
      <c r="DH54" s="157" t="s">
        <v>519</v>
      </c>
      <c r="DI54" s="157"/>
      <c r="DJ54" s="157"/>
      <c r="DK54" s="157"/>
      <c r="DL54" s="157"/>
      <c r="DM54" s="157"/>
      <c r="DN54" s="157"/>
      <c r="DO54" s="157" t="s">
        <v>519</v>
      </c>
      <c r="DP54" s="157"/>
      <c r="DQ54" s="157"/>
      <c r="DR54" s="157"/>
      <c r="DS54" s="161">
        <f t="shared" si="0"/>
        <v>3419000</v>
      </c>
      <c r="DT54" s="162">
        <f t="shared" si="10"/>
        <v>-419000</v>
      </c>
    </row>
    <row r="55" spans="1:127" s="136" customFormat="1" ht="24" customHeight="1" x14ac:dyDescent="0.25">
      <c r="A55" s="153">
        <v>52</v>
      </c>
      <c r="B55" s="153" t="s">
        <v>706</v>
      </c>
      <c r="C55" s="185" t="s">
        <v>484</v>
      </c>
      <c r="D55" s="186" t="s">
        <v>437</v>
      </c>
      <c r="E55" s="153">
        <v>1988</v>
      </c>
      <c r="F55" s="186">
        <v>1988</v>
      </c>
      <c r="G55" s="187" t="s">
        <v>433</v>
      </c>
      <c r="H55" s="171" t="s">
        <v>598</v>
      </c>
      <c r="I55" s="188" t="s">
        <v>564</v>
      </c>
      <c r="J55" s="189"/>
      <c r="K55" s="190" t="s">
        <v>519</v>
      </c>
      <c r="L55" s="190" t="s">
        <v>519</v>
      </c>
      <c r="M55" s="190" t="s">
        <v>519</v>
      </c>
      <c r="N55" s="190" t="s">
        <v>519</v>
      </c>
      <c r="O55" s="190" t="s">
        <v>519</v>
      </c>
      <c r="P55" s="190" t="s">
        <v>519</v>
      </c>
      <c r="Q55" s="190" t="s">
        <v>519</v>
      </c>
      <c r="R55" s="190" t="s">
        <v>519</v>
      </c>
      <c r="S55" s="190" t="s">
        <v>519</v>
      </c>
      <c r="T55" s="187"/>
      <c r="U55" s="187" t="s">
        <v>519</v>
      </c>
      <c r="V55" s="187"/>
      <c r="W55" s="187"/>
      <c r="X55" s="187" t="s">
        <v>519</v>
      </c>
      <c r="Y55" s="191" t="s">
        <v>519</v>
      </c>
      <c r="Z55" s="191"/>
      <c r="AA55" s="191" t="s">
        <v>519</v>
      </c>
      <c r="AB55" s="191" t="s">
        <v>519</v>
      </c>
      <c r="AC55" s="191" t="s">
        <v>519</v>
      </c>
      <c r="AD55" s="157" t="s">
        <v>519</v>
      </c>
      <c r="AE55" s="191" t="s">
        <v>519</v>
      </c>
      <c r="AF55" s="191"/>
      <c r="AG55" s="191"/>
      <c r="AH55" s="191"/>
      <c r="AI55" s="191"/>
      <c r="AJ55" s="191"/>
      <c r="AK55" s="191"/>
      <c r="AL55" s="191"/>
      <c r="AM55" s="191"/>
      <c r="AN55" s="191"/>
      <c r="AO55" s="191"/>
      <c r="AP55" s="191"/>
      <c r="AQ55" s="191" t="s">
        <v>519</v>
      </c>
      <c r="AR55" s="191" t="s">
        <v>519</v>
      </c>
      <c r="AS55" s="191"/>
      <c r="AT55" s="191"/>
      <c r="AU55" s="191"/>
      <c r="AV55" s="191"/>
      <c r="AW55" s="191"/>
      <c r="AX55" s="191"/>
      <c r="AY55" s="191"/>
      <c r="AZ55" s="191"/>
      <c r="BA55" s="191" t="s">
        <v>519</v>
      </c>
      <c r="BB55" s="191"/>
      <c r="BC55" s="191"/>
      <c r="BD55" s="191"/>
      <c r="BE55" s="191"/>
      <c r="BF55" s="191"/>
      <c r="BG55" s="191"/>
      <c r="BH55" s="191" t="s">
        <v>519</v>
      </c>
      <c r="BI55" s="191"/>
      <c r="BJ55" s="191"/>
      <c r="BK55" s="191"/>
      <c r="BL55" s="191"/>
      <c r="BM55" s="191"/>
      <c r="BN55" s="191"/>
      <c r="BO55" s="191" t="s">
        <v>519</v>
      </c>
      <c r="BP55" s="191"/>
      <c r="BQ55" s="191"/>
      <c r="BR55" s="191"/>
      <c r="BS55" s="191" t="s">
        <v>519</v>
      </c>
      <c r="BT55" s="191"/>
      <c r="BU55" s="191"/>
      <c r="BV55" s="191"/>
      <c r="BW55" s="191"/>
      <c r="BX55" s="191"/>
      <c r="BY55" s="191"/>
      <c r="BZ55" s="191"/>
      <c r="CA55" s="191" t="s">
        <v>519</v>
      </c>
      <c r="CB55" s="191"/>
      <c r="CC55" s="191"/>
      <c r="CD55" s="191"/>
      <c r="CE55" s="191"/>
      <c r="CF55" s="191"/>
      <c r="CG55" s="191"/>
      <c r="CH55" s="191"/>
      <c r="CI55" s="191"/>
      <c r="CJ55" s="191"/>
      <c r="CK55" s="191"/>
      <c r="CL55" s="191"/>
      <c r="CM55" s="191"/>
      <c r="CN55" s="191"/>
      <c r="CO55" s="191"/>
      <c r="CP55" s="191"/>
      <c r="CQ55" s="191"/>
      <c r="CR55" s="191"/>
      <c r="CS55" s="191"/>
      <c r="CT55" s="191"/>
      <c r="CU55" s="191"/>
      <c r="CV55" s="191"/>
      <c r="CW55" s="191"/>
      <c r="CX55" s="191"/>
      <c r="CY55" s="191"/>
      <c r="CZ55" s="191"/>
      <c r="DA55" s="191"/>
      <c r="DB55" s="191"/>
      <c r="DC55" s="191"/>
      <c r="DD55" s="191"/>
      <c r="DE55" s="191"/>
      <c r="DF55" s="191"/>
      <c r="DG55" s="191"/>
      <c r="DH55" s="191" t="s">
        <v>519</v>
      </c>
      <c r="DI55" s="191"/>
      <c r="DJ55" s="191" t="s">
        <v>519</v>
      </c>
      <c r="DK55" s="191"/>
      <c r="DL55" s="191"/>
      <c r="DM55" s="191" t="s">
        <v>519</v>
      </c>
      <c r="DN55" s="191" t="s">
        <v>519</v>
      </c>
      <c r="DO55" s="191"/>
      <c r="DP55" s="191"/>
      <c r="DQ55" s="191"/>
      <c r="DR55" s="191"/>
      <c r="DS55" s="161">
        <f t="shared" si="0"/>
        <v>3180000</v>
      </c>
      <c r="DT55" s="162">
        <f t="shared" si="10"/>
        <v>-180000</v>
      </c>
    </row>
    <row r="56" spans="1:127" s="136" customFormat="1" ht="24" customHeight="1" x14ac:dyDescent="0.25">
      <c r="A56" s="153">
        <v>53</v>
      </c>
      <c r="B56" s="153" t="s">
        <v>707</v>
      </c>
      <c r="C56" s="184" t="s">
        <v>485</v>
      </c>
      <c r="D56" s="183" t="s">
        <v>437</v>
      </c>
      <c r="E56" s="153">
        <v>1991</v>
      </c>
      <c r="F56" s="170">
        <v>1991</v>
      </c>
      <c r="G56" s="184" t="s">
        <v>433</v>
      </c>
      <c r="H56" s="171" t="s">
        <v>598</v>
      </c>
      <c r="I56" s="183" t="s">
        <v>605</v>
      </c>
      <c r="J56" s="184"/>
      <c r="K56" s="159" t="s">
        <v>519</v>
      </c>
      <c r="L56" s="159" t="s">
        <v>519</v>
      </c>
      <c r="M56" s="159" t="s">
        <v>519</v>
      </c>
      <c r="N56" s="159" t="s">
        <v>519</v>
      </c>
      <c r="O56" s="159" t="s">
        <v>519</v>
      </c>
      <c r="P56" s="159" t="s">
        <v>519</v>
      </c>
      <c r="Q56" s="159" t="s">
        <v>519</v>
      </c>
      <c r="R56" s="159" t="s">
        <v>519</v>
      </c>
      <c r="S56" s="159" t="s">
        <v>519</v>
      </c>
      <c r="T56" s="160"/>
      <c r="U56" s="160" t="s">
        <v>519</v>
      </c>
      <c r="V56" s="160"/>
      <c r="W56" s="160"/>
      <c r="X56" s="160"/>
      <c r="Y56" s="157"/>
      <c r="Z56" s="157"/>
      <c r="AA56" s="157"/>
      <c r="AB56" s="157"/>
      <c r="AC56" s="157" t="s">
        <v>519</v>
      </c>
      <c r="AD56" s="157" t="s">
        <v>647</v>
      </c>
      <c r="AE56" s="157"/>
      <c r="AF56" s="157"/>
      <c r="AG56" s="157"/>
      <c r="AH56" s="157"/>
      <c r="AI56" s="157"/>
      <c r="AJ56" s="157"/>
      <c r="AK56" s="157"/>
      <c r="AL56" s="157"/>
      <c r="AM56" s="157"/>
      <c r="AN56" s="157"/>
      <c r="AO56" s="157"/>
      <c r="AP56" s="157"/>
      <c r="AQ56" s="157" t="s">
        <v>519</v>
      </c>
      <c r="AR56" s="157" t="s">
        <v>519</v>
      </c>
      <c r="AS56" s="157"/>
      <c r="AT56" s="157"/>
      <c r="AU56" s="157"/>
      <c r="AV56" s="157"/>
      <c r="AW56" s="157"/>
      <c r="AX56" s="157"/>
      <c r="AY56" s="157"/>
      <c r="AZ56" s="157"/>
      <c r="BA56" s="157"/>
      <c r="BB56" s="157"/>
      <c r="BC56" s="157" t="s">
        <v>519</v>
      </c>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t="s">
        <v>519</v>
      </c>
      <c r="CA56" s="157" t="s">
        <v>519</v>
      </c>
      <c r="CB56" s="157" t="s">
        <v>519</v>
      </c>
      <c r="CC56" s="157"/>
      <c r="CD56" s="157"/>
      <c r="CE56" s="157"/>
      <c r="CF56" s="157"/>
      <c r="CG56" s="157" t="s">
        <v>519</v>
      </c>
      <c r="CH56" s="157" t="s">
        <v>519</v>
      </c>
      <c r="CI56" s="157"/>
      <c r="CJ56" s="157"/>
      <c r="CK56" s="157"/>
      <c r="CL56" s="157"/>
      <c r="CM56" s="157"/>
      <c r="CN56" s="157"/>
      <c r="CO56" s="157" t="s">
        <v>519</v>
      </c>
      <c r="CP56" s="157"/>
      <c r="CQ56" s="157"/>
      <c r="CR56" s="157"/>
      <c r="CS56" s="157" t="s">
        <v>519</v>
      </c>
      <c r="CT56" s="157"/>
      <c r="CU56" s="157"/>
      <c r="CV56" s="157"/>
      <c r="CW56" s="157"/>
      <c r="CX56" s="157" t="s">
        <v>519</v>
      </c>
      <c r="CY56" s="157" t="s">
        <v>519</v>
      </c>
      <c r="CZ56" s="157"/>
      <c r="DA56" s="157"/>
      <c r="DB56" s="157"/>
      <c r="DC56" s="157"/>
      <c r="DD56" s="157"/>
      <c r="DE56" s="157"/>
      <c r="DF56" s="157"/>
      <c r="DG56" s="157"/>
      <c r="DH56" s="157"/>
      <c r="DI56" s="157"/>
      <c r="DJ56" s="157"/>
      <c r="DK56" s="157"/>
      <c r="DL56" s="157"/>
      <c r="DM56" s="157"/>
      <c r="DN56" s="157"/>
      <c r="DO56" s="157"/>
      <c r="DP56" s="157"/>
      <c r="DQ56" s="157"/>
      <c r="DR56" s="157"/>
      <c r="DS56" s="161">
        <f t="shared" si="0"/>
        <v>3946000</v>
      </c>
      <c r="DT56" s="162">
        <f t="shared" si="10"/>
        <v>-946000</v>
      </c>
    </row>
    <row r="57" spans="1:127" s="136" customFormat="1" ht="24" customHeight="1" x14ac:dyDescent="0.25">
      <c r="A57" s="153">
        <v>54</v>
      </c>
      <c r="B57" s="153" t="s">
        <v>708</v>
      </c>
      <c r="C57" s="163" t="s">
        <v>486</v>
      </c>
      <c r="D57" s="153" t="s">
        <v>437</v>
      </c>
      <c r="E57" s="153">
        <v>1989</v>
      </c>
      <c r="F57" s="153">
        <v>1989</v>
      </c>
      <c r="G57" s="160" t="s">
        <v>433</v>
      </c>
      <c r="H57" s="171" t="s">
        <v>598</v>
      </c>
      <c r="I57" s="173" t="s">
        <v>568</v>
      </c>
      <c r="J57" s="176"/>
      <c r="K57" s="159" t="s">
        <v>519</v>
      </c>
      <c r="L57" s="159" t="s">
        <v>519</v>
      </c>
      <c r="M57" s="159" t="s">
        <v>519</v>
      </c>
      <c r="N57" s="159" t="s">
        <v>519</v>
      </c>
      <c r="O57" s="159" t="s">
        <v>519</v>
      </c>
      <c r="P57" s="159" t="s">
        <v>519</v>
      </c>
      <c r="Q57" s="159" t="s">
        <v>519</v>
      </c>
      <c r="R57" s="159" t="s">
        <v>519</v>
      </c>
      <c r="S57" s="159" t="s">
        <v>519</v>
      </c>
      <c r="T57" s="160"/>
      <c r="U57" s="160" t="s">
        <v>519</v>
      </c>
      <c r="V57" s="160"/>
      <c r="W57" s="160"/>
      <c r="X57" s="160" t="s">
        <v>519</v>
      </c>
      <c r="Y57" s="157" t="s">
        <v>519</v>
      </c>
      <c r="Z57" s="157"/>
      <c r="AA57" s="157" t="s">
        <v>519</v>
      </c>
      <c r="AB57" s="157"/>
      <c r="AC57" s="157"/>
      <c r="AD57" s="157" t="s">
        <v>519</v>
      </c>
      <c r="AE57" s="157"/>
      <c r="AF57" s="157"/>
      <c r="AG57" s="157"/>
      <c r="AH57" s="157"/>
      <c r="AI57" s="157"/>
      <c r="AJ57" s="157"/>
      <c r="AK57" s="157"/>
      <c r="AL57" s="157"/>
      <c r="AM57" s="157"/>
      <c r="AN57" s="157"/>
      <c r="AO57" s="157"/>
      <c r="AP57" s="157" t="s">
        <v>519</v>
      </c>
      <c r="AQ57" s="157" t="s">
        <v>519</v>
      </c>
      <c r="AR57" s="157" t="s">
        <v>519</v>
      </c>
      <c r="AS57" s="157"/>
      <c r="AT57" s="157"/>
      <c r="AU57" s="157"/>
      <c r="AV57" s="157"/>
      <c r="AW57" s="157"/>
      <c r="AX57" s="157"/>
      <c r="AY57" s="157"/>
      <c r="AZ57" s="157" t="s">
        <v>519</v>
      </c>
      <c r="BA57" s="157"/>
      <c r="BB57" s="157"/>
      <c r="BC57" s="157"/>
      <c r="BD57" s="157"/>
      <c r="BE57" s="157"/>
      <c r="BF57" s="157"/>
      <c r="BG57" s="157" t="s">
        <v>519</v>
      </c>
      <c r="BH57" s="157"/>
      <c r="BI57" s="157"/>
      <c r="BJ57" s="157"/>
      <c r="BK57" s="157"/>
      <c r="BL57" s="157" t="s">
        <v>519</v>
      </c>
      <c r="BM57" s="157"/>
      <c r="BN57" s="157"/>
      <c r="BO57" s="157"/>
      <c r="BP57" s="157"/>
      <c r="BQ57" s="157"/>
      <c r="BR57" s="157"/>
      <c r="BS57" s="157"/>
      <c r="BT57" s="157"/>
      <c r="BU57" s="157"/>
      <c r="BV57" s="157"/>
      <c r="BW57" s="157"/>
      <c r="BX57" s="157"/>
      <c r="BY57" s="157"/>
      <c r="BZ57" s="157" t="s">
        <v>519</v>
      </c>
      <c r="CA57" s="157" t="s">
        <v>519</v>
      </c>
      <c r="CB57" s="157" t="s">
        <v>519</v>
      </c>
      <c r="CC57" s="157"/>
      <c r="CD57" s="157"/>
      <c r="CE57" s="157"/>
      <c r="CF57" s="157"/>
      <c r="CG57" s="157"/>
      <c r="CH57" s="157"/>
      <c r="CI57" s="157"/>
      <c r="CJ57" s="157"/>
      <c r="CK57" s="157"/>
      <c r="CL57" s="157" t="s">
        <v>519</v>
      </c>
      <c r="CM57" s="157"/>
      <c r="CN57" s="157"/>
      <c r="CO57" s="157"/>
      <c r="CP57" s="157"/>
      <c r="CQ57" s="157"/>
      <c r="CR57" s="157"/>
      <c r="CS57" s="157" t="s">
        <v>519</v>
      </c>
      <c r="CT57" s="157"/>
      <c r="CU57" s="157"/>
      <c r="CV57" s="157"/>
      <c r="CW57" s="157"/>
      <c r="CX57" s="157"/>
      <c r="CY57" s="157"/>
      <c r="CZ57" s="157"/>
      <c r="DA57" s="157"/>
      <c r="DB57" s="157"/>
      <c r="DC57" s="157"/>
      <c r="DD57" s="157"/>
      <c r="DE57" s="157"/>
      <c r="DF57" s="157"/>
      <c r="DG57" s="157"/>
      <c r="DH57" s="157"/>
      <c r="DI57" s="157"/>
      <c r="DJ57" s="157"/>
      <c r="DK57" s="157"/>
      <c r="DL57" s="157"/>
      <c r="DM57" s="157"/>
      <c r="DN57" s="157"/>
      <c r="DO57" s="157"/>
      <c r="DP57" s="157"/>
      <c r="DQ57" s="157"/>
      <c r="DR57" s="157"/>
      <c r="DS57" s="161">
        <f t="shared" si="0"/>
        <v>3440000</v>
      </c>
      <c r="DT57" s="162">
        <f t="shared" si="10"/>
        <v>-440000</v>
      </c>
    </row>
    <row r="58" spans="1:127" s="136" customFormat="1" ht="24" customHeight="1" x14ac:dyDescent="0.25">
      <c r="A58" s="153">
        <v>55</v>
      </c>
      <c r="B58" s="153" t="s">
        <v>709</v>
      </c>
      <c r="C58" s="163" t="s">
        <v>487</v>
      </c>
      <c r="D58" s="153" t="s">
        <v>432</v>
      </c>
      <c r="E58" s="153">
        <v>1969</v>
      </c>
      <c r="F58" s="153">
        <v>1969</v>
      </c>
      <c r="G58" s="160" t="s">
        <v>433</v>
      </c>
      <c r="H58" s="171" t="s">
        <v>598</v>
      </c>
      <c r="I58" s="173" t="s">
        <v>604</v>
      </c>
      <c r="J58" s="176"/>
      <c r="K58" s="159" t="s">
        <v>519</v>
      </c>
      <c r="L58" s="159" t="s">
        <v>519</v>
      </c>
      <c r="M58" s="159" t="s">
        <v>519</v>
      </c>
      <c r="N58" s="159" t="s">
        <v>519</v>
      </c>
      <c r="O58" s="159" t="s">
        <v>519</v>
      </c>
      <c r="P58" s="159" t="s">
        <v>519</v>
      </c>
      <c r="Q58" s="159" t="s">
        <v>519</v>
      </c>
      <c r="R58" s="159" t="s">
        <v>519</v>
      </c>
      <c r="S58" s="159" t="s">
        <v>519</v>
      </c>
      <c r="T58" s="160"/>
      <c r="U58" s="160"/>
      <c r="V58" s="160"/>
      <c r="W58" s="160"/>
      <c r="X58" s="160"/>
      <c r="Y58" s="157"/>
      <c r="Z58" s="157"/>
      <c r="AA58" s="157"/>
      <c r="AB58" s="157"/>
      <c r="AC58" s="157"/>
      <c r="AD58" s="157"/>
      <c r="AE58" s="157"/>
      <c r="AF58" s="157"/>
      <c r="AG58" s="157"/>
      <c r="AH58" s="157"/>
      <c r="AI58" s="157"/>
      <c r="AJ58" s="157"/>
      <c r="AK58" s="157"/>
      <c r="AL58" s="157"/>
      <c r="AM58" s="157"/>
      <c r="AN58" s="157"/>
      <c r="AO58" s="157"/>
      <c r="AP58" s="157"/>
      <c r="AQ58" s="157" t="s">
        <v>519</v>
      </c>
      <c r="AR58" s="157" t="s">
        <v>519</v>
      </c>
      <c r="AS58" s="157"/>
      <c r="AT58" s="157"/>
      <c r="AU58" s="157"/>
      <c r="AV58" s="157"/>
      <c r="AW58" s="157"/>
      <c r="AX58" s="157"/>
      <c r="AY58" s="157"/>
      <c r="AZ58" s="157"/>
      <c r="BA58" s="157"/>
      <c r="BB58" s="157"/>
      <c r="BC58" s="157"/>
      <c r="BD58" s="157"/>
      <c r="BE58" s="157"/>
      <c r="BF58" s="157"/>
      <c r="BG58" s="157"/>
      <c r="BH58" s="157"/>
      <c r="BI58" s="157"/>
      <c r="BJ58" s="157"/>
      <c r="BK58" s="157"/>
      <c r="BL58" s="157" t="s">
        <v>519</v>
      </c>
      <c r="BM58" s="157"/>
      <c r="BN58" s="157"/>
      <c r="BO58" s="157"/>
      <c r="BP58" s="157"/>
      <c r="BQ58" s="157"/>
      <c r="BR58" s="157"/>
      <c r="BS58" s="157"/>
      <c r="BT58" s="157"/>
      <c r="BU58" s="157"/>
      <c r="BV58" s="157"/>
      <c r="BW58" s="157"/>
      <c r="BX58" s="157"/>
      <c r="BY58" s="157"/>
      <c r="BZ58" s="157" t="s">
        <v>519</v>
      </c>
      <c r="CA58" s="157"/>
      <c r="CB58" s="157"/>
      <c r="CC58" s="157"/>
      <c r="CD58" s="157"/>
      <c r="CE58" s="157" t="s">
        <v>519</v>
      </c>
      <c r="CF58" s="157"/>
      <c r="CG58" s="157"/>
      <c r="CH58" s="157"/>
      <c r="CI58" s="157"/>
      <c r="CJ58" s="157"/>
      <c r="CK58" s="157"/>
      <c r="CL58" s="157"/>
      <c r="CM58" s="157"/>
      <c r="CN58" s="157"/>
      <c r="CO58" s="157"/>
      <c r="CP58" s="157"/>
      <c r="CQ58" s="157"/>
      <c r="CR58" s="157"/>
      <c r="CS58" s="157" t="s">
        <v>519</v>
      </c>
      <c r="CT58" s="157"/>
      <c r="CU58" s="157"/>
      <c r="CV58" s="157"/>
      <c r="CW58" s="157"/>
      <c r="CX58" s="157"/>
      <c r="CY58" s="157"/>
      <c r="CZ58" s="157"/>
      <c r="DA58" s="157"/>
      <c r="DB58" s="157"/>
      <c r="DC58" s="157"/>
      <c r="DD58" s="157"/>
      <c r="DE58" s="157"/>
      <c r="DF58" s="157"/>
      <c r="DG58" s="157"/>
      <c r="DH58" s="157"/>
      <c r="DI58" s="157"/>
      <c r="DJ58" s="157"/>
      <c r="DK58" s="157"/>
      <c r="DL58" s="157"/>
      <c r="DM58" s="157"/>
      <c r="DN58" s="157"/>
      <c r="DO58" s="157"/>
      <c r="DP58" s="157"/>
      <c r="DQ58" s="157"/>
      <c r="DR58" s="157"/>
      <c r="DS58" s="161">
        <f t="shared" si="0"/>
        <v>2300000</v>
      </c>
      <c r="DT58" s="162">
        <f t="shared" ref="DT58:DT60" si="11">2000000-DS58</f>
        <v>-300000</v>
      </c>
    </row>
    <row r="59" spans="1:127" s="136" customFormat="1" ht="24" customHeight="1" x14ac:dyDescent="0.25">
      <c r="A59" s="153">
        <v>56</v>
      </c>
      <c r="B59" s="153" t="s">
        <v>710</v>
      </c>
      <c r="C59" s="163" t="s">
        <v>488</v>
      </c>
      <c r="D59" s="153" t="s">
        <v>432</v>
      </c>
      <c r="E59" s="153">
        <v>1977</v>
      </c>
      <c r="F59" s="155">
        <v>28178</v>
      </c>
      <c r="G59" s="160" t="s">
        <v>433</v>
      </c>
      <c r="H59" s="171" t="s">
        <v>584</v>
      </c>
      <c r="I59" s="182" t="s">
        <v>585</v>
      </c>
      <c r="J59" s="177" t="s">
        <v>586</v>
      </c>
      <c r="K59" s="159" t="s">
        <v>519</v>
      </c>
      <c r="L59" s="159" t="s">
        <v>519</v>
      </c>
      <c r="M59" s="159" t="s">
        <v>519</v>
      </c>
      <c r="N59" s="159" t="s">
        <v>519</v>
      </c>
      <c r="O59" s="159" t="s">
        <v>519</v>
      </c>
      <c r="P59" s="159" t="s">
        <v>519</v>
      </c>
      <c r="Q59" s="159" t="s">
        <v>519</v>
      </c>
      <c r="R59" s="159" t="s">
        <v>519</v>
      </c>
      <c r="S59" s="159" t="s">
        <v>519</v>
      </c>
      <c r="T59" s="160"/>
      <c r="U59" s="160" t="s">
        <v>519</v>
      </c>
      <c r="V59" s="160"/>
      <c r="W59" s="160"/>
      <c r="X59" s="160"/>
      <c r="Y59" s="157"/>
      <c r="Z59" s="157"/>
      <c r="AA59" s="157"/>
      <c r="AB59" s="157"/>
      <c r="AC59" s="157" t="s">
        <v>519</v>
      </c>
      <c r="AD59" s="157" t="s">
        <v>647</v>
      </c>
      <c r="AE59" s="157"/>
      <c r="AF59" s="157"/>
      <c r="AG59" s="157"/>
      <c r="AH59" s="157"/>
      <c r="AI59" s="157"/>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t="s">
        <v>519</v>
      </c>
      <c r="BL59" s="157"/>
      <c r="BM59" s="157"/>
      <c r="BN59" s="157"/>
      <c r="BO59" s="157"/>
      <c r="BP59" s="157"/>
      <c r="BQ59" s="157"/>
      <c r="BR59" s="157"/>
      <c r="BS59" s="157"/>
      <c r="BT59" s="157"/>
      <c r="BU59" s="157"/>
      <c r="BV59" s="157"/>
      <c r="BW59" s="157"/>
      <c r="BX59" s="157"/>
      <c r="BY59" s="157"/>
      <c r="BZ59" s="157" t="s">
        <v>519</v>
      </c>
      <c r="CA59" s="157"/>
      <c r="CB59" s="157"/>
      <c r="CC59" s="157"/>
      <c r="CD59" s="157"/>
      <c r="CE59" s="157"/>
      <c r="CF59" s="157" t="s">
        <v>519</v>
      </c>
      <c r="CG59" s="157"/>
      <c r="CH59" s="157"/>
      <c r="CI59" s="157"/>
      <c r="CJ59" s="157"/>
      <c r="CK59" s="157"/>
      <c r="CL59" s="157" t="s">
        <v>519</v>
      </c>
      <c r="CM59" s="157"/>
      <c r="CN59" s="157"/>
      <c r="CO59" s="157"/>
      <c r="CP59" s="157"/>
      <c r="CQ59" s="157"/>
      <c r="CR59" s="157"/>
      <c r="CS59" s="157"/>
      <c r="CT59" s="157" t="s">
        <v>519</v>
      </c>
      <c r="CU59" s="157"/>
      <c r="CV59" s="157"/>
      <c r="CW59" s="157"/>
      <c r="CX59" s="157"/>
      <c r="CY59" s="157"/>
      <c r="CZ59" s="157"/>
      <c r="DA59" s="157"/>
      <c r="DB59" s="157"/>
      <c r="DC59" s="157"/>
      <c r="DD59" s="157"/>
      <c r="DE59" s="157"/>
      <c r="DF59" s="157"/>
      <c r="DG59" s="157"/>
      <c r="DH59" s="157"/>
      <c r="DI59" s="157"/>
      <c r="DJ59" s="157"/>
      <c r="DK59" s="157"/>
      <c r="DL59" s="157"/>
      <c r="DM59" s="157"/>
      <c r="DN59" s="157"/>
      <c r="DO59" s="157"/>
      <c r="DP59" s="157"/>
      <c r="DQ59" s="157"/>
      <c r="DR59" s="157"/>
      <c r="DS59" s="161">
        <f t="shared" si="0"/>
        <v>2014000</v>
      </c>
      <c r="DT59" s="162">
        <f t="shared" si="11"/>
        <v>-14000</v>
      </c>
    </row>
    <row r="60" spans="1:127" s="136" customFormat="1" ht="24" customHeight="1" x14ac:dyDescent="0.25">
      <c r="A60" s="153">
        <v>57</v>
      </c>
      <c r="B60" s="153" t="s">
        <v>711</v>
      </c>
      <c r="C60" s="163" t="s">
        <v>489</v>
      </c>
      <c r="D60" s="153" t="s">
        <v>432</v>
      </c>
      <c r="E60" s="153">
        <v>1977</v>
      </c>
      <c r="F60" s="155">
        <v>28349</v>
      </c>
      <c r="G60" s="160" t="s">
        <v>433</v>
      </c>
      <c r="H60" s="171" t="s">
        <v>587</v>
      </c>
      <c r="I60" s="182" t="s">
        <v>588</v>
      </c>
      <c r="J60" s="177" t="s">
        <v>589</v>
      </c>
      <c r="K60" s="159" t="s">
        <v>519</v>
      </c>
      <c r="L60" s="159" t="s">
        <v>519</v>
      </c>
      <c r="M60" s="159" t="s">
        <v>519</v>
      </c>
      <c r="N60" s="159" t="s">
        <v>519</v>
      </c>
      <c r="O60" s="159" t="s">
        <v>519</v>
      </c>
      <c r="P60" s="159" t="s">
        <v>519</v>
      </c>
      <c r="Q60" s="159" t="s">
        <v>519</v>
      </c>
      <c r="R60" s="159" t="s">
        <v>519</v>
      </c>
      <c r="S60" s="159" t="s">
        <v>519</v>
      </c>
      <c r="T60" s="160"/>
      <c r="U60" s="160" t="s">
        <v>519</v>
      </c>
      <c r="V60" s="160" t="s">
        <v>519</v>
      </c>
      <c r="W60" s="160" t="s">
        <v>519</v>
      </c>
      <c r="X60" s="160" t="s">
        <v>519</v>
      </c>
      <c r="Y60" s="157" t="s">
        <v>519</v>
      </c>
      <c r="Z60" s="157" t="s">
        <v>519</v>
      </c>
      <c r="AA60" s="157" t="s">
        <v>519</v>
      </c>
      <c r="AB60" s="157" t="s">
        <v>519</v>
      </c>
      <c r="AC60" s="157" t="s">
        <v>519</v>
      </c>
      <c r="AD60" s="157" t="s">
        <v>519</v>
      </c>
      <c r="AE60" s="157"/>
      <c r="AF60" s="157"/>
      <c r="AG60" s="157"/>
      <c r="AH60" s="157"/>
      <c r="AI60" s="157"/>
      <c r="AJ60" s="157"/>
      <c r="AK60" s="157"/>
      <c r="AL60" s="157"/>
      <c r="AM60" s="157"/>
      <c r="AN60" s="157"/>
      <c r="AO60" s="157"/>
      <c r="AP60" s="157"/>
      <c r="AQ60" s="157" t="s">
        <v>519</v>
      </c>
      <c r="AR60" s="157" t="s">
        <v>519</v>
      </c>
      <c r="AS60" s="157"/>
      <c r="AT60" s="157"/>
      <c r="AU60" s="157"/>
      <c r="AV60" s="157"/>
      <c r="AW60" s="157" t="s">
        <v>519</v>
      </c>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t="s">
        <v>519</v>
      </c>
      <c r="CA60" s="157"/>
      <c r="CB60" s="157"/>
      <c r="CC60" s="157" t="s">
        <v>519</v>
      </c>
      <c r="CD60" s="157"/>
      <c r="CE60" s="157"/>
      <c r="CF60" s="157"/>
      <c r="CG60" s="157"/>
      <c r="CH60" s="157" t="s">
        <v>519</v>
      </c>
      <c r="CI60" s="157"/>
      <c r="CJ60" s="157"/>
      <c r="CK60" s="157"/>
      <c r="CL60" s="157"/>
      <c r="CM60" s="157"/>
      <c r="CN60" s="157"/>
      <c r="CO60" s="157"/>
      <c r="CP60" s="157"/>
      <c r="CQ60" s="157"/>
      <c r="CR60" s="157"/>
      <c r="CS60" s="157"/>
      <c r="CT60" s="157"/>
      <c r="CU60" s="157"/>
      <c r="CV60" s="157"/>
      <c r="CW60" s="157"/>
      <c r="CX60" s="157"/>
      <c r="CY60" s="157"/>
      <c r="CZ60" s="157"/>
      <c r="DA60" s="157"/>
      <c r="DB60" s="157"/>
      <c r="DC60" s="157"/>
      <c r="DD60" s="157"/>
      <c r="DE60" s="157"/>
      <c r="DF60" s="157"/>
      <c r="DG60" s="157"/>
      <c r="DH60" s="157"/>
      <c r="DI60" s="157"/>
      <c r="DJ60" s="157"/>
      <c r="DK60" s="157"/>
      <c r="DL60" s="157"/>
      <c r="DM60" s="157"/>
      <c r="DN60" s="157"/>
      <c r="DO60" s="157"/>
      <c r="DP60" s="157"/>
      <c r="DQ60" s="157"/>
      <c r="DR60" s="157"/>
      <c r="DS60" s="161">
        <f t="shared" si="0"/>
        <v>1993000</v>
      </c>
      <c r="DT60" s="162">
        <f t="shared" si="11"/>
        <v>7000</v>
      </c>
    </row>
    <row r="61" spans="1:127" s="136" customFormat="1" ht="24" customHeight="1" x14ac:dyDescent="0.25">
      <c r="A61" s="153">
        <v>58</v>
      </c>
      <c r="B61" s="153" t="s">
        <v>712</v>
      </c>
      <c r="C61" s="163" t="s">
        <v>490</v>
      </c>
      <c r="D61" s="153" t="s">
        <v>437</v>
      </c>
      <c r="E61" s="153">
        <v>1991</v>
      </c>
      <c r="F61" s="155">
        <v>33286</v>
      </c>
      <c r="G61" s="160" t="s">
        <v>433</v>
      </c>
      <c r="H61" s="171" t="s">
        <v>587</v>
      </c>
      <c r="I61" s="182" t="s">
        <v>590</v>
      </c>
      <c r="J61" s="177" t="s">
        <v>591</v>
      </c>
      <c r="K61" s="159" t="s">
        <v>519</v>
      </c>
      <c r="L61" s="159" t="s">
        <v>519</v>
      </c>
      <c r="M61" s="159" t="s">
        <v>519</v>
      </c>
      <c r="N61" s="159" t="s">
        <v>519</v>
      </c>
      <c r="O61" s="159" t="s">
        <v>519</v>
      </c>
      <c r="P61" s="159" t="s">
        <v>519</v>
      </c>
      <c r="Q61" s="159" t="s">
        <v>519</v>
      </c>
      <c r="R61" s="159" t="s">
        <v>519</v>
      </c>
      <c r="S61" s="159" t="s">
        <v>519</v>
      </c>
      <c r="T61" s="160"/>
      <c r="U61" s="160"/>
      <c r="V61" s="160"/>
      <c r="W61" s="160"/>
      <c r="X61" s="160"/>
      <c r="Y61" s="157"/>
      <c r="Z61" s="157"/>
      <c r="AA61" s="157"/>
      <c r="AB61" s="157"/>
      <c r="AC61" s="157"/>
      <c r="AD61" s="157"/>
      <c r="AE61" s="157"/>
      <c r="AF61" s="157"/>
      <c r="AG61" s="157"/>
      <c r="AH61" s="157"/>
      <c r="AI61" s="157"/>
      <c r="AJ61" s="157"/>
      <c r="AK61" s="157"/>
      <c r="AL61" s="157"/>
      <c r="AM61" s="157"/>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t="s">
        <v>519</v>
      </c>
      <c r="BR61" s="157" t="s">
        <v>519</v>
      </c>
      <c r="BS61" s="157" t="s">
        <v>519</v>
      </c>
      <c r="BT61" s="157"/>
      <c r="BU61" s="157"/>
      <c r="BV61" s="157"/>
      <c r="BW61" s="157"/>
      <c r="BX61" s="157"/>
      <c r="BY61" s="157"/>
      <c r="BZ61" s="157" t="s">
        <v>519</v>
      </c>
      <c r="CA61" s="157" t="s">
        <v>519</v>
      </c>
      <c r="CB61" s="157" t="s">
        <v>519</v>
      </c>
      <c r="CC61" s="157"/>
      <c r="CD61" s="157"/>
      <c r="CE61" s="157"/>
      <c r="CF61" s="157"/>
      <c r="CG61" s="157"/>
      <c r="CH61" s="157"/>
      <c r="CI61" s="157"/>
      <c r="CJ61" s="157"/>
      <c r="CK61" s="157"/>
      <c r="CL61" s="157"/>
      <c r="CM61" s="157"/>
      <c r="CN61" s="157"/>
      <c r="CO61" s="157"/>
      <c r="CP61" s="157"/>
      <c r="CQ61" s="157"/>
      <c r="CR61" s="157"/>
      <c r="CS61" s="157"/>
      <c r="CT61" s="157"/>
      <c r="CU61" s="157"/>
      <c r="CV61" s="157"/>
      <c r="CW61" s="157"/>
      <c r="CX61" s="157"/>
      <c r="CY61" s="157"/>
      <c r="CZ61" s="157"/>
      <c r="DA61" s="157"/>
      <c r="DB61" s="157"/>
      <c r="DC61" s="157"/>
      <c r="DD61" s="157"/>
      <c r="DE61" s="157"/>
      <c r="DF61" s="157"/>
      <c r="DG61" s="157"/>
      <c r="DH61" s="157" t="s">
        <v>519</v>
      </c>
      <c r="DI61" s="157" t="s">
        <v>519</v>
      </c>
      <c r="DJ61" s="157" t="s">
        <v>519</v>
      </c>
      <c r="DK61" s="157" t="s">
        <v>519</v>
      </c>
      <c r="DL61" s="157"/>
      <c r="DM61" s="157"/>
      <c r="DN61" s="157"/>
      <c r="DO61" s="157"/>
      <c r="DP61" s="157"/>
      <c r="DQ61" s="157"/>
      <c r="DR61" s="157"/>
      <c r="DS61" s="161">
        <f t="shared" si="0"/>
        <v>3127000</v>
      </c>
      <c r="DT61" s="162">
        <f t="shared" ref="DT61:DT65" si="12">3000000-DS61</f>
        <v>-127000</v>
      </c>
    </row>
    <row r="62" spans="1:127" s="136" customFormat="1" ht="24" customHeight="1" x14ac:dyDescent="0.25">
      <c r="A62" s="153">
        <v>59</v>
      </c>
      <c r="B62" s="153" t="s">
        <v>713</v>
      </c>
      <c r="C62" s="163" t="s">
        <v>491</v>
      </c>
      <c r="D62" s="153" t="s">
        <v>437</v>
      </c>
      <c r="E62" s="153">
        <v>1993</v>
      </c>
      <c r="F62" s="155">
        <v>34277</v>
      </c>
      <c r="G62" s="160" t="s">
        <v>433</v>
      </c>
      <c r="H62" s="171" t="s">
        <v>584</v>
      </c>
      <c r="I62" s="182" t="s">
        <v>592</v>
      </c>
      <c r="J62" s="177" t="s">
        <v>593</v>
      </c>
      <c r="K62" s="159" t="s">
        <v>519</v>
      </c>
      <c r="L62" s="159" t="s">
        <v>519</v>
      </c>
      <c r="M62" s="159" t="s">
        <v>519</v>
      </c>
      <c r="N62" s="159" t="s">
        <v>519</v>
      </c>
      <c r="O62" s="159" t="s">
        <v>519</v>
      </c>
      <c r="P62" s="159" t="s">
        <v>519</v>
      </c>
      <c r="Q62" s="159" t="s">
        <v>519</v>
      </c>
      <c r="R62" s="159" t="s">
        <v>519</v>
      </c>
      <c r="S62" s="159" t="s">
        <v>519</v>
      </c>
      <c r="T62" s="160"/>
      <c r="U62" s="160"/>
      <c r="V62" s="160"/>
      <c r="W62" s="160"/>
      <c r="X62" s="160"/>
      <c r="Y62" s="157"/>
      <c r="Z62" s="157"/>
      <c r="AA62" s="157"/>
      <c r="AB62" s="157"/>
      <c r="AC62" s="157"/>
      <c r="AD62" s="157"/>
      <c r="AE62" s="157"/>
      <c r="AF62" s="157"/>
      <c r="AG62" s="157"/>
      <c r="AH62" s="157"/>
      <c r="AI62" s="157"/>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t="s">
        <v>519</v>
      </c>
      <c r="CA62" s="157" t="s">
        <v>519</v>
      </c>
      <c r="CB62" s="157" t="s">
        <v>519</v>
      </c>
      <c r="CC62" s="157"/>
      <c r="CD62" s="157"/>
      <c r="CE62" s="157" t="s">
        <v>519</v>
      </c>
      <c r="CF62" s="157"/>
      <c r="CG62" s="157"/>
      <c r="CH62" s="157"/>
      <c r="CI62" s="157"/>
      <c r="CJ62" s="157"/>
      <c r="CK62" s="157"/>
      <c r="CL62" s="157"/>
      <c r="CM62" s="157" t="s">
        <v>519</v>
      </c>
      <c r="CN62" s="157"/>
      <c r="CO62" s="157"/>
      <c r="CP62" s="157"/>
      <c r="CQ62" s="157"/>
      <c r="CR62" s="157"/>
      <c r="CS62" s="157"/>
      <c r="CT62" s="157"/>
      <c r="CU62" s="157"/>
      <c r="CV62" s="157"/>
      <c r="CW62" s="157"/>
      <c r="CX62" s="157"/>
      <c r="CY62" s="157"/>
      <c r="CZ62" s="157"/>
      <c r="DA62" s="157"/>
      <c r="DB62" s="157"/>
      <c r="DC62" s="157"/>
      <c r="DD62" s="157"/>
      <c r="DE62" s="157"/>
      <c r="DF62" s="157"/>
      <c r="DG62" s="157"/>
      <c r="DH62" s="157" t="s">
        <v>519</v>
      </c>
      <c r="DI62" s="157"/>
      <c r="DJ62" s="157"/>
      <c r="DK62" s="157"/>
      <c r="DL62" s="157"/>
      <c r="DM62" s="157"/>
      <c r="DN62" s="157"/>
      <c r="DO62" s="157"/>
      <c r="DP62" s="157" t="s">
        <v>519</v>
      </c>
      <c r="DQ62" s="157" t="s">
        <v>519</v>
      </c>
      <c r="DR62" s="157"/>
      <c r="DS62" s="161">
        <f t="shared" si="0"/>
        <v>3654000</v>
      </c>
      <c r="DT62" s="162">
        <f t="shared" si="12"/>
        <v>-654000</v>
      </c>
    </row>
    <row r="63" spans="1:127" s="203" customFormat="1" ht="24" customHeight="1" x14ac:dyDescent="0.25">
      <c r="A63" s="192">
        <v>60</v>
      </c>
      <c r="B63" s="192" t="s">
        <v>714</v>
      </c>
      <c r="C63" s="193" t="s">
        <v>492</v>
      </c>
      <c r="D63" s="192" t="s">
        <v>437</v>
      </c>
      <c r="E63" s="192">
        <v>1997</v>
      </c>
      <c r="F63" s="207">
        <v>35738</v>
      </c>
      <c r="G63" s="194" t="s">
        <v>433</v>
      </c>
      <c r="H63" s="195" t="s">
        <v>584</v>
      </c>
      <c r="I63" s="208" t="s">
        <v>594</v>
      </c>
      <c r="J63" s="209" t="s">
        <v>595</v>
      </c>
      <c r="K63" s="197" t="s">
        <v>519</v>
      </c>
      <c r="L63" s="197" t="s">
        <v>519</v>
      </c>
      <c r="M63" s="197" t="s">
        <v>519</v>
      </c>
      <c r="N63" s="197" t="s">
        <v>519</v>
      </c>
      <c r="O63" s="197" t="s">
        <v>519</v>
      </c>
      <c r="P63" s="197" t="s">
        <v>519</v>
      </c>
      <c r="Q63" s="197" t="s">
        <v>519</v>
      </c>
      <c r="R63" s="197" t="s">
        <v>519</v>
      </c>
      <c r="S63" s="197" t="s">
        <v>519</v>
      </c>
      <c r="T63" s="194"/>
      <c r="U63" s="194" t="s">
        <v>519</v>
      </c>
      <c r="V63" s="194" t="s">
        <v>519</v>
      </c>
      <c r="W63" s="194"/>
      <c r="X63" s="194" t="s">
        <v>519</v>
      </c>
      <c r="Y63" s="199" t="s">
        <v>519</v>
      </c>
      <c r="Z63" s="199" t="s">
        <v>519</v>
      </c>
      <c r="AA63" s="199" t="s">
        <v>519</v>
      </c>
      <c r="AB63" s="199" t="s">
        <v>519</v>
      </c>
      <c r="AC63" s="199" t="s">
        <v>519</v>
      </c>
      <c r="AD63" s="199" t="s">
        <v>519</v>
      </c>
      <c r="AE63" s="199"/>
      <c r="AF63" s="199"/>
      <c r="AG63" s="199"/>
      <c r="AH63" s="199"/>
      <c r="AI63" s="199" t="s">
        <v>519</v>
      </c>
      <c r="AJ63" s="199"/>
      <c r="AK63" s="199"/>
      <c r="AL63" s="199"/>
      <c r="AM63" s="199"/>
      <c r="AN63" s="199"/>
      <c r="AO63" s="199"/>
      <c r="AP63" s="199"/>
      <c r="AQ63" s="199"/>
      <c r="AR63" s="199"/>
      <c r="AS63" s="199"/>
      <c r="AT63" s="199"/>
      <c r="AU63" s="199"/>
      <c r="AV63" s="199"/>
      <c r="AW63" s="199"/>
      <c r="AX63" s="199"/>
      <c r="AY63" s="199"/>
      <c r="AZ63" s="199"/>
      <c r="BA63" s="199"/>
      <c r="BB63" s="199"/>
      <c r="BC63" s="199"/>
      <c r="BD63" s="199"/>
      <c r="BE63" s="199"/>
      <c r="BF63" s="199"/>
      <c r="BG63" s="199"/>
      <c r="BH63" s="199"/>
      <c r="BI63" s="199"/>
      <c r="BJ63" s="199"/>
      <c r="BK63" s="199"/>
      <c r="BL63" s="199"/>
      <c r="BM63" s="199"/>
      <c r="BN63" s="199"/>
      <c r="BO63" s="199"/>
      <c r="BP63" s="199"/>
      <c r="BQ63" s="199"/>
      <c r="BR63" s="199"/>
      <c r="BS63" s="199"/>
      <c r="BT63" s="199"/>
      <c r="BU63" s="199"/>
      <c r="BV63" s="199"/>
      <c r="BW63" s="199"/>
      <c r="BX63" s="199"/>
      <c r="BY63" s="199"/>
      <c r="BZ63" s="199"/>
      <c r="CA63" s="199"/>
      <c r="CB63" s="199"/>
      <c r="CC63" s="199"/>
      <c r="CD63" s="199"/>
      <c r="CE63" s="199"/>
      <c r="CF63" s="199"/>
      <c r="CG63" s="199"/>
      <c r="CH63" s="199"/>
      <c r="CI63" s="199"/>
      <c r="CJ63" s="199"/>
      <c r="CK63" s="199"/>
      <c r="CL63" s="199"/>
      <c r="CM63" s="199"/>
      <c r="CN63" s="199"/>
      <c r="CO63" s="199"/>
      <c r="CP63" s="199"/>
      <c r="CQ63" s="199"/>
      <c r="CR63" s="199"/>
      <c r="CS63" s="199"/>
      <c r="CT63" s="199" t="s">
        <v>519</v>
      </c>
      <c r="CU63" s="199"/>
      <c r="CV63" s="199"/>
      <c r="CW63" s="199"/>
      <c r="CX63" s="199"/>
      <c r="CY63" s="199"/>
      <c r="CZ63" s="199" t="s">
        <v>519</v>
      </c>
      <c r="DA63" s="199"/>
      <c r="DB63" s="199"/>
      <c r="DC63" s="199"/>
      <c r="DD63" s="199" t="s">
        <v>519</v>
      </c>
      <c r="DE63" s="199"/>
      <c r="DF63" s="199"/>
      <c r="DG63" s="199"/>
      <c r="DH63" s="199" t="s">
        <v>519</v>
      </c>
      <c r="DI63" s="199" t="s">
        <v>519</v>
      </c>
      <c r="DJ63" s="199"/>
      <c r="DK63" s="199"/>
      <c r="DL63" s="199"/>
      <c r="DM63" s="199"/>
      <c r="DN63" s="199" t="s">
        <v>519</v>
      </c>
      <c r="DO63" s="199"/>
      <c r="DP63" s="199"/>
      <c r="DQ63" s="199"/>
      <c r="DR63" s="199"/>
      <c r="DS63" s="201">
        <f t="shared" si="0"/>
        <v>3891000</v>
      </c>
      <c r="DT63" s="202">
        <f t="shared" si="12"/>
        <v>-891000</v>
      </c>
      <c r="DU63" s="203" t="s">
        <v>653</v>
      </c>
      <c r="DV63" s="203" t="s">
        <v>737</v>
      </c>
      <c r="DW63" s="203" t="s">
        <v>739</v>
      </c>
    </row>
    <row r="64" spans="1:127" s="136" customFormat="1" ht="24" customHeight="1" x14ac:dyDescent="0.25">
      <c r="A64" s="153">
        <v>61</v>
      </c>
      <c r="B64" s="153" t="s">
        <v>715</v>
      </c>
      <c r="C64" s="163" t="s">
        <v>493</v>
      </c>
      <c r="D64" s="153" t="s">
        <v>437</v>
      </c>
      <c r="E64" s="153">
        <v>1978</v>
      </c>
      <c r="F64" s="153">
        <v>1977</v>
      </c>
      <c r="G64" s="160" t="s">
        <v>433</v>
      </c>
      <c r="H64" s="171" t="s">
        <v>516</v>
      </c>
      <c r="I64" s="173" t="s">
        <v>575</v>
      </c>
      <c r="J64" s="176"/>
      <c r="K64" s="159" t="s">
        <v>519</v>
      </c>
      <c r="L64" s="159" t="s">
        <v>519</v>
      </c>
      <c r="M64" s="159" t="s">
        <v>519</v>
      </c>
      <c r="N64" s="159" t="s">
        <v>519</v>
      </c>
      <c r="O64" s="159" t="s">
        <v>519</v>
      </c>
      <c r="P64" s="159" t="s">
        <v>519</v>
      </c>
      <c r="Q64" s="159" t="s">
        <v>519</v>
      </c>
      <c r="R64" s="159" t="s">
        <v>519</v>
      </c>
      <c r="S64" s="159" t="s">
        <v>519</v>
      </c>
      <c r="T64" s="160" t="s">
        <v>519</v>
      </c>
      <c r="U64" s="160"/>
      <c r="V64" s="160"/>
      <c r="W64" s="160"/>
      <c r="X64" s="160" t="s">
        <v>519</v>
      </c>
      <c r="Y64" s="157" t="s">
        <v>519</v>
      </c>
      <c r="Z64" s="157" t="s">
        <v>519</v>
      </c>
      <c r="AA64" s="157" t="s">
        <v>519</v>
      </c>
      <c r="AB64" s="157" t="s">
        <v>519</v>
      </c>
      <c r="AC64" s="157" t="s">
        <v>519</v>
      </c>
      <c r="AD64" s="157" t="s">
        <v>519</v>
      </c>
      <c r="AE64" s="157"/>
      <c r="AF64" s="157"/>
      <c r="AG64" s="157"/>
      <c r="AH64" s="157"/>
      <c r="AI64" s="157"/>
      <c r="AJ64" s="157"/>
      <c r="AK64" s="157"/>
      <c r="AL64" s="157"/>
      <c r="AM64" s="157"/>
      <c r="AN64" s="157" t="s">
        <v>519</v>
      </c>
      <c r="AO64" s="157" t="s">
        <v>519</v>
      </c>
      <c r="AP64" s="157" t="s">
        <v>519</v>
      </c>
      <c r="AQ64" s="157" t="s">
        <v>519</v>
      </c>
      <c r="AR64" s="157" t="s">
        <v>519</v>
      </c>
      <c r="AS64" s="157"/>
      <c r="AT64" s="157"/>
      <c r="AU64" s="157"/>
      <c r="AV64" s="157"/>
      <c r="AW64" s="157"/>
      <c r="AX64" s="157"/>
      <c r="AY64" s="157"/>
      <c r="AZ64" s="157"/>
      <c r="BA64" s="157"/>
      <c r="BB64" s="157"/>
      <c r="BC64" s="157"/>
      <c r="BD64" s="157"/>
      <c r="BE64" s="157"/>
      <c r="BF64" s="157"/>
      <c r="BG64" s="157"/>
      <c r="BH64" s="157"/>
      <c r="BI64" s="157"/>
      <c r="BJ64" s="157"/>
      <c r="BK64" s="157"/>
      <c r="BL64" s="157"/>
      <c r="BM64" s="157" t="s">
        <v>519</v>
      </c>
      <c r="BN64" s="157"/>
      <c r="BO64" s="157"/>
      <c r="BP64" s="157"/>
      <c r="BQ64" s="157"/>
      <c r="BR64" s="157"/>
      <c r="BS64" s="157"/>
      <c r="BT64" s="157"/>
      <c r="BU64" s="157"/>
      <c r="BV64" s="157"/>
      <c r="BW64" s="157"/>
      <c r="BX64" s="157"/>
      <c r="BY64" s="157"/>
      <c r="BZ64" s="157" t="s">
        <v>519</v>
      </c>
      <c r="CA64" s="157"/>
      <c r="CB64" s="157"/>
      <c r="CC64" s="157"/>
      <c r="CD64" s="157"/>
      <c r="CE64" s="157" t="s">
        <v>519</v>
      </c>
      <c r="CF64" s="157"/>
      <c r="CG64" s="157"/>
      <c r="CH64" s="157"/>
      <c r="CI64" s="157"/>
      <c r="CJ64" s="157"/>
      <c r="CK64" s="157"/>
      <c r="CL64" s="157"/>
      <c r="CM64" s="157"/>
      <c r="CN64" s="157"/>
      <c r="CO64" s="157"/>
      <c r="CP64" s="157"/>
      <c r="CQ64" s="157"/>
      <c r="CR64" s="157"/>
      <c r="CS64" s="157" t="s">
        <v>519</v>
      </c>
      <c r="CT64" s="157"/>
      <c r="CU64" s="157" t="s">
        <v>519</v>
      </c>
      <c r="CV64" s="157"/>
      <c r="CW64" s="157"/>
      <c r="CX64" s="157"/>
      <c r="CY64" s="157"/>
      <c r="CZ64" s="157"/>
      <c r="DA64" s="157"/>
      <c r="DB64" s="157"/>
      <c r="DC64" s="157"/>
      <c r="DD64" s="157"/>
      <c r="DE64" s="157"/>
      <c r="DF64" s="157"/>
      <c r="DG64" s="157"/>
      <c r="DH64" s="157"/>
      <c r="DI64" s="157"/>
      <c r="DJ64" s="157" t="s">
        <v>519</v>
      </c>
      <c r="DK64" s="157"/>
      <c r="DL64" s="157"/>
      <c r="DM64" s="157"/>
      <c r="DN64" s="157"/>
      <c r="DO64" s="157"/>
      <c r="DP64" s="157"/>
      <c r="DQ64" s="157"/>
      <c r="DR64" s="157"/>
      <c r="DS64" s="161">
        <f t="shared" si="0"/>
        <v>3339000</v>
      </c>
      <c r="DT64" s="162">
        <f t="shared" si="12"/>
        <v>-339000</v>
      </c>
    </row>
    <row r="65" spans="1:124" s="136" customFormat="1" ht="24" customHeight="1" x14ac:dyDescent="0.25">
      <c r="A65" s="153">
        <v>62</v>
      </c>
      <c r="B65" s="153" t="s">
        <v>716</v>
      </c>
      <c r="C65" s="163" t="s">
        <v>494</v>
      </c>
      <c r="D65" s="153" t="s">
        <v>437</v>
      </c>
      <c r="E65" s="153">
        <v>1981</v>
      </c>
      <c r="F65" s="153">
        <v>1981</v>
      </c>
      <c r="G65" s="160" t="s">
        <v>433</v>
      </c>
      <c r="H65" s="171" t="s">
        <v>516</v>
      </c>
      <c r="I65" s="173" t="s">
        <v>626</v>
      </c>
      <c r="J65" s="176"/>
      <c r="K65" s="159" t="s">
        <v>519</v>
      </c>
      <c r="L65" s="159" t="s">
        <v>519</v>
      </c>
      <c r="M65" s="159" t="s">
        <v>519</v>
      </c>
      <c r="N65" s="159" t="s">
        <v>519</v>
      </c>
      <c r="O65" s="159" t="s">
        <v>519</v>
      </c>
      <c r="P65" s="159" t="s">
        <v>519</v>
      </c>
      <c r="Q65" s="159" t="s">
        <v>519</v>
      </c>
      <c r="R65" s="159" t="s">
        <v>519</v>
      </c>
      <c r="S65" s="159" t="s">
        <v>519</v>
      </c>
      <c r="T65" s="160" t="s">
        <v>519</v>
      </c>
      <c r="U65" s="160"/>
      <c r="V65" s="160"/>
      <c r="W65" s="160" t="s">
        <v>519</v>
      </c>
      <c r="X65" s="160" t="s">
        <v>519</v>
      </c>
      <c r="Y65" s="157" t="s">
        <v>519</v>
      </c>
      <c r="Z65" s="157"/>
      <c r="AA65" s="157"/>
      <c r="AB65" s="157"/>
      <c r="AC65" s="157"/>
      <c r="AD65" s="157"/>
      <c r="AE65" s="157"/>
      <c r="AF65" s="157"/>
      <c r="AG65" s="157"/>
      <c r="AH65" s="157"/>
      <c r="AI65" s="157"/>
      <c r="AJ65" s="157"/>
      <c r="AK65" s="157"/>
      <c r="AL65" s="157"/>
      <c r="AM65" s="157" t="s">
        <v>519</v>
      </c>
      <c r="AN65" s="157" t="s">
        <v>519</v>
      </c>
      <c r="AO65" s="157" t="s">
        <v>519</v>
      </c>
      <c r="AP65" s="157" t="s">
        <v>519</v>
      </c>
      <c r="AQ65" s="157" t="s">
        <v>519</v>
      </c>
      <c r="AR65" s="157" t="s">
        <v>519</v>
      </c>
      <c r="AS65" s="157"/>
      <c r="AT65" s="157"/>
      <c r="AU65" s="157"/>
      <c r="AV65" s="157"/>
      <c r="AW65" s="157"/>
      <c r="AX65" s="157"/>
      <c r="AY65" s="157"/>
      <c r="AZ65" s="157"/>
      <c r="BA65" s="157"/>
      <c r="BB65" s="157"/>
      <c r="BC65" s="157"/>
      <c r="BD65" s="157"/>
      <c r="BE65" s="157"/>
      <c r="BF65" s="157"/>
      <c r="BG65" s="157"/>
      <c r="BH65" s="157"/>
      <c r="BI65" s="157"/>
      <c r="BJ65" s="157" t="s">
        <v>519</v>
      </c>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t="s">
        <v>519</v>
      </c>
      <c r="CG65" s="157"/>
      <c r="CH65" s="157"/>
      <c r="CI65" s="157"/>
      <c r="CJ65" s="157"/>
      <c r="CK65" s="157"/>
      <c r="CL65" s="157"/>
      <c r="CM65" s="157"/>
      <c r="CN65" s="157"/>
      <c r="CO65" s="157"/>
      <c r="CP65" s="157"/>
      <c r="CQ65" s="157"/>
      <c r="CR65" s="157"/>
      <c r="CS65" s="157" t="s">
        <v>519</v>
      </c>
      <c r="CT65" s="157" t="s">
        <v>519</v>
      </c>
      <c r="CU65" s="157" t="s">
        <v>519</v>
      </c>
      <c r="CV65" s="157" t="s">
        <v>519</v>
      </c>
      <c r="CW65" s="157"/>
      <c r="CX65" s="157"/>
      <c r="CY65" s="157"/>
      <c r="CZ65" s="157"/>
      <c r="DA65" s="157"/>
      <c r="DB65" s="157"/>
      <c r="DC65" s="157"/>
      <c r="DD65" s="157"/>
      <c r="DE65" s="157"/>
      <c r="DF65" s="157"/>
      <c r="DG65" s="157"/>
      <c r="DH65" s="157" t="s">
        <v>519</v>
      </c>
      <c r="DI65" s="157" t="s">
        <v>519</v>
      </c>
      <c r="DJ65" s="157" t="s">
        <v>519</v>
      </c>
      <c r="DK65" s="157"/>
      <c r="DL65" s="157"/>
      <c r="DM65" s="157"/>
      <c r="DN65" s="157" t="s">
        <v>519</v>
      </c>
      <c r="DO65" s="157"/>
      <c r="DP65" s="157"/>
      <c r="DQ65" s="157"/>
      <c r="DR65" s="157"/>
      <c r="DS65" s="161">
        <f t="shared" si="0"/>
        <v>4012000</v>
      </c>
      <c r="DT65" s="162">
        <f t="shared" si="12"/>
        <v>-1012000</v>
      </c>
    </row>
    <row r="66" spans="1:124" s="136" customFormat="1" ht="24" customHeight="1" x14ac:dyDescent="0.25">
      <c r="A66" s="153">
        <v>63</v>
      </c>
      <c r="B66" s="153" t="s">
        <v>717</v>
      </c>
      <c r="C66" s="163" t="s">
        <v>495</v>
      </c>
      <c r="D66" s="153" t="s">
        <v>432</v>
      </c>
      <c r="E66" s="153">
        <v>1985</v>
      </c>
      <c r="F66" s="155">
        <v>31073</v>
      </c>
      <c r="G66" s="160" t="s">
        <v>433</v>
      </c>
      <c r="H66" s="171" t="s">
        <v>516</v>
      </c>
      <c r="I66" s="173" t="s">
        <v>576</v>
      </c>
      <c r="J66" s="176"/>
      <c r="K66" s="159" t="s">
        <v>519</v>
      </c>
      <c r="L66" s="159" t="s">
        <v>519</v>
      </c>
      <c r="M66" s="159" t="s">
        <v>519</v>
      </c>
      <c r="N66" s="159" t="s">
        <v>519</v>
      </c>
      <c r="O66" s="159" t="s">
        <v>519</v>
      </c>
      <c r="P66" s="159" t="s">
        <v>519</v>
      </c>
      <c r="Q66" s="159" t="s">
        <v>519</v>
      </c>
      <c r="R66" s="159" t="s">
        <v>519</v>
      </c>
      <c r="S66" s="159" t="s">
        <v>519</v>
      </c>
      <c r="T66" s="160" t="s">
        <v>519</v>
      </c>
      <c r="U66" s="160" t="s">
        <v>519</v>
      </c>
      <c r="V66" s="160" t="s">
        <v>519</v>
      </c>
      <c r="W66" s="160" t="s">
        <v>519</v>
      </c>
      <c r="X66" s="160"/>
      <c r="Y66" s="157"/>
      <c r="Z66" s="157"/>
      <c r="AA66" s="157"/>
      <c r="AB66" s="157"/>
      <c r="AC66" s="157"/>
      <c r="AD66" s="157"/>
      <c r="AE66" s="157"/>
      <c r="AF66" s="157"/>
      <c r="AG66" s="157"/>
      <c r="AH66" s="157"/>
      <c r="AI66" s="157" t="s">
        <v>647</v>
      </c>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c r="CM66" s="157"/>
      <c r="CN66" s="157"/>
      <c r="CO66" s="157"/>
      <c r="CP66" s="157"/>
      <c r="CQ66" s="157"/>
      <c r="CR66" s="157"/>
      <c r="CS66" s="157"/>
      <c r="CT66" s="157" t="s">
        <v>519</v>
      </c>
      <c r="CU66" s="157"/>
      <c r="CV66" s="157"/>
      <c r="CW66" s="157"/>
      <c r="CX66" s="157"/>
      <c r="CY66" s="157"/>
      <c r="CZ66" s="157"/>
      <c r="DA66" s="157" t="s">
        <v>519</v>
      </c>
      <c r="DB66" s="157"/>
      <c r="DC66" s="157"/>
      <c r="DD66" s="157"/>
      <c r="DE66" s="157"/>
      <c r="DF66" s="157"/>
      <c r="DG66" s="157"/>
      <c r="DH66" s="157"/>
      <c r="DI66" s="157"/>
      <c r="DJ66" s="157"/>
      <c r="DK66" s="157"/>
      <c r="DL66" s="157"/>
      <c r="DM66" s="157"/>
      <c r="DN66" s="157"/>
      <c r="DO66" s="157"/>
      <c r="DP66" s="157"/>
      <c r="DQ66" s="157"/>
      <c r="DR66" s="157"/>
      <c r="DS66" s="161">
        <f t="shared" si="0"/>
        <v>5185000</v>
      </c>
      <c r="DT66" s="162">
        <f>2000000-DS66</f>
        <v>-3185000</v>
      </c>
    </row>
    <row r="67" spans="1:124" s="136" customFormat="1" ht="24" customHeight="1" x14ac:dyDescent="0.25">
      <c r="A67" s="153">
        <v>64</v>
      </c>
      <c r="B67" s="153" t="s">
        <v>718</v>
      </c>
      <c r="C67" s="163" t="s">
        <v>496</v>
      </c>
      <c r="D67" s="153" t="s">
        <v>437</v>
      </c>
      <c r="E67" s="153">
        <v>1986</v>
      </c>
      <c r="F67" s="153">
        <v>1986</v>
      </c>
      <c r="G67" s="160" t="s">
        <v>433</v>
      </c>
      <c r="H67" s="171" t="s">
        <v>516</v>
      </c>
      <c r="I67" s="174" t="s">
        <v>517</v>
      </c>
      <c r="J67" s="176"/>
      <c r="K67" s="159" t="s">
        <v>519</v>
      </c>
      <c r="L67" s="159" t="s">
        <v>519</v>
      </c>
      <c r="M67" s="159" t="s">
        <v>519</v>
      </c>
      <c r="N67" s="159" t="s">
        <v>519</v>
      </c>
      <c r="O67" s="159" t="s">
        <v>519</v>
      </c>
      <c r="P67" s="159" t="s">
        <v>519</v>
      </c>
      <c r="Q67" s="159" t="s">
        <v>519</v>
      </c>
      <c r="R67" s="159" t="s">
        <v>519</v>
      </c>
      <c r="S67" s="159" t="s">
        <v>519</v>
      </c>
      <c r="T67" s="160" t="s">
        <v>519</v>
      </c>
      <c r="U67" s="160" t="s">
        <v>519</v>
      </c>
      <c r="V67" s="160" t="s">
        <v>519</v>
      </c>
      <c r="W67" s="160" t="s">
        <v>519</v>
      </c>
      <c r="X67" s="160" t="s">
        <v>519</v>
      </c>
      <c r="Y67" s="157" t="s">
        <v>519</v>
      </c>
      <c r="Z67" s="157" t="s">
        <v>519</v>
      </c>
      <c r="AA67" s="157" t="s">
        <v>519</v>
      </c>
      <c r="AB67" s="157" t="s">
        <v>519</v>
      </c>
      <c r="AC67" s="157" t="s">
        <v>519</v>
      </c>
      <c r="AD67" s="157" t="s">
        <v>519</v>
      </c>
      <c r="AE67" s="157"/>
      <c r="AF67" s="157" t="s">
        <v>519</v>
      </c>
      <c r="AG67" s="157" t="s">
        <v>519</v>
      </c>
      <c r="AH67" s="157" t="s">
        <v>519</v>
      </c>
      <c r="AI67" s="157" t="s">
        <v>519</v>
      </c>
      <c r="AJ67" s="157" t="s">
        <v>519</v>
      </c>
      <c r="AK67" s="157" t="s">
        <v>519</v>
      </c>
      <c r="AL67" s="157" t="s">
        <v>519</v>
      </c>
      <c r="AM67" s="157" t="s">
        <v>519</v>
      </c>
      <c r="AN67" s="157" t="s">
        <v>519</v>
      </c>
      <c r="AO67" s="157" t="s">
        <v>519</v>
      </c>
      <c r="AP67" s="157" t="s">
        <v>519</v>
      </c>
      <c r="AQ67" s="157" t="s">
        <v>519</v>
      </c>
      <c r="AR67" s="157" t="s">
        <v>519</v>
      </c>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t="s">
        <v>519</v>
      </c>
      <c r="CA67" s="157"/>
      <c r="CB67" s="157" t="s">
        <v>519</v>
      </c>
      <c r="CC67" s="157" t="s">
        <v>519</v>
      </c>
      <c r="CD67" s="157"/>
      <c r="CE67" s="157"/>
      <c r="CF67" s="157"/>
      <c r="CG67" s="157"/>
      <c r="CH67" s="157"/>
      <c r="CI67" s="157"/>
      <c r="CJ67" s="157"/>
      <c r="CK67" s="157"/>
      <c r="CL67" s="157"/>
      <c r="CM67" s="157"/>
      <c r="CN67" s="157"/>
      <c r="CO67" s="157"/>
      <c r="CP67" s="157"/>
      <c r="CQ67" s="157"/>
      <c r="CR67" s="157"/>
      <c r="CS67" s="157"/>
      <c r="CT67" s="157"/>
      <c r="CU67" s="157"/>
      <c r="CV67" s="157"/>
      <c r="CW67" s="157"/>
      <c r="CX67" s="157"/>
      <c r="CY67" s="157"/>
      <c r="CZ67" s="157"/>
      <c r="DA67" s="157"/>
      <c r="DB67" s="157"/>
      <c r="DC67" s="157"/>
      <c r="DD67" s="157"/>
      <c r="DE67" s="157"/>
      <c r="DF67" s="157"/>
      <c r="DG67" s="157"/>
      <c r="DH67" s="157"/>
      <c r="DI67" s="157"/>
      <c r="DJ67" s="157"/>
      <c r="DK67" s="157"/>
      <c r="DL67" s="157"/>
      <c r="DM67" s="157"/>
      <c r="DN67" s="157"/>
      <c r="DO67" s="157"/>
      <c r="DP67" s="157"/>
      <c r="DQ67" s="157"/>
      <c r="DR67" s="157"/>
      <c r="DS67" s="161">
        <f t="shared" si="0"/>
        <v>3528000</v>
      </c>
      <c r="DT67" s="162">
        <f>3000000-DS67</f>
        <v>-528000</v>
      </c>
    </row>
    <row r="68" spans="1:124" s="136" customFormat="1" ht="24" customHeight="1" x14ac:dyDescent="0.25">
      <c r="A68" s="153">
        <v>65</v>
      </c>
      <c r="B68" s="153" t="s">
        <v>719</v>
      </c>
      <c r="C68" s="163" t="s">
        <v>497</v>
      </c>
      <c r="D68" s="153" t="s">
        <v>432</v>
      </c>
      <c r="E68" s="153">
        <v>1975</v>
      </c>
      <c r="F68" s="155">
        <v>27728</v>
      </c>
      <c r="G68" s="160" t="s">
        <v>433</v>
      </c>
      <c r="H68" s="171" t="s">
        <v>516</v>
      </c>
      <c r="I68" s="173" t="s">
        <v>574</v>
      </c>
      <c r="J68" s="176"/>
      <c r="K68" s="159" t="s">
        <v>519</v>
      </c>
      <c r="L68" s="159" t="s">
        <v>519</v>
      </c>
      <c r="M68" s="159" t="s">
        <v>519</v>
      </c>
      <c r="N68" s="159" t="s">
        <v>519</v>
      </c>
      <c r="O68" s="159" t="s">
        <v>519</v>
      </c>
      <c r="P68" s="159" t="s">
        <v>519</v>
      </c>
      <c r="Q68" s="159" t="s">
        <v>519</v>
      </c>
      <c r="R68" s="159" t="s">
        <v>519</v>
      </c>
      <c r="S68" s="159" t="s">
        <v>519</v>
      </c>
      <c r="T68" s="160"/>
      <c r="U68" s="160" t="s">
        <v>519</v>
      </c>
      <c r="V68" s="160"/>
      <c r="W68" s="160"/>
      <c r="X68" s="160"/>
      <c r="Y68" s="157"/>
      <c r="Z68" s="157"/>
      <c r="AA68" s="157" t="s">
        <v>519</v>
      </c>
      <c r="AB68" s="157" t="s">
        <v>519</v>
      </c>
      <c r="AC68" s="157"/>
      <c r="AD68" s="157" t="s">
        <v>519</v>
      </c>
      <c r="AE68" s="157"/>
      <c r="AF68" s="157"/>
      <c r="AG68" s="157"/>
      <c r="AH68" s="157"/>
      <c r="AI68" s="157"/>
      <c r="AJ68" s="157"/>
      <c r="AK68" s="157"/>
      <c r="AL68" s="157"/>
      <c r="AM68" s="157"/>
      <c r="AN68" s="157"/>
      <c r="AO68" s="157"/>
      <c r="AP68" s="157"/>
      <c r="AQ68" s="157"/>
      <c r="AR68" s="157"/>
      <c r="AS68" s="157" t="s">
        <v>519</v>
      </c>
      <c r="AT68" s="157" t="s">
        <v>519</v>
      </c>
      <c r="AU68" s="157"/>
      <c r="AV68" s="157" t="s">
        <v>519</v>
      </c>
      <c r="AW68" s="157" t="s">
        <v>519</v>
      </c>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t="s">
        <v>519</v>
      </c>
      <c r="BU68" s="157" t="s">
        <v>519</v>
      </c>
      <c r="BV68" s="157"/>
      <c r="BW68" s="157"/>
      <c r="BX68" s="157"/>
      <c r="BY68" s="157"/>
      <c r="BZ68" s="157" t="s">
        <v>519</v>
      </c>
      <c r="CA68" s="157"/>
      <c r="CB68" s="157"/>
      <c r="CC68" s="157"/>
      <c r="CD68" s="157"/>
      <c r="CE68" s="157"/>
      <c r="CF68" s="157"/>
      <c r="CG68" s="157"/>
      <c r="CH68" s="157"/>
      <c r="CI68" s="157"/>
      <c r="CJ68" s="157"/>
      <c r="CK68" s="157"/>
      <c r="CL68" s="157"/>
      <c r="CM68" s="157"/>
      <c r="CN68" s="157"/>
      <c r="CO68" s="157"/>
      <c r="CP68" s="157"/>
      <c r="CQ68" s="157"/>
      <c r="CR68" s="157"/>
      <c r="CS68" s="157"/>
      <c r="CT68" s="157"/>
      <c r="CU68" s="157"/>
      <c r="CV68" s="157"/>
      <c r="CW68" s="157"/>
      <c r="CX68" s="157"/>
      <c r="CY68" s="157"/>
      <c r="CZ68" s="157"/>
      <c r="DA68" s="157"/>
      <c r="DB68" s="157"/>
      <c r="DC68" s="157"/>
      <c r="DD68" s="157"/>
      <c r="DE68" s="157"/>
      <c r="DF68" s="157"/>
      <c r="DG68" s="157"/>
      <c r="DH68" s="157"/>
      <c r="DI68" s="157"/>
      <c r="DJ68" s="157"/>
      <c r="DK68" s="157"/>
      <c r="DL68" s="157"/>
      <c r="DM68" s="157"/>
      <c r="DN68" s="157"/>
      <c r="DO68" s="157"/>
      <c r="DP68" s="157"/>
      <c r="DQ68" s="157"/>
      <c r="DR68" s="157"/>
      <c r="DS68" s="161">
        <f t="shared" si="0"/>
        <v>2088000</v>
      </c>
      <c r="DT68" s="162">
        <f>2000000-DS68</f>
        <v>-88000</v>
      </c>
    </row>
    <row r="69" spans="1:124" s="136" customFormat="1" ht="24" customHeight="1" x14ac:dyDescent="0.25">
      <c r="A69" s="153">
        <v>66</v>
      </c>
      <c r="B69" s="153" t="s">
        <v>720</v>
      </c>
      <c r="C69" s="163" t="s">
        <v>498</v>
      </c>
      <c r="D69" s="153" t="s">
        <v>437</v>
      </c>
      <c r="E69" s="153">
        <v>1978</v>
      </c>
      <c r="F69" s="153">
        <v>1978</v>
      </c>
      <c r="G69" s="160" t="s">
        <v>433</v>
      </c>
      <c r="H69" s="171" t="s">
        <v>516</v>
      </c>
      <c r="I69" s="173" t="s">
        <v>578</v>
      </c>
      <c r="J69" s="176"/>
      <c r="K69" s="159" t="s">
        <v>519</v>
      </c>
      <c r="L69" s="159" t="s">
        <v>519</v>
      </c>
      <c r="M69" s="159" t="s">
        <v>519</v>
      </c>
      <c r="N69" s="159" t="s">
        <v>519</v>
      </c>
      <c r="O69" s="159" t="s">
        <v>519</v>
      </c>
      <c r="P69" s="159" t="s">
        <v>519</v>
      </c>
      <c r="Q69" s="159" t="s">
        <v>519</v>
      </c>
      <c r="R69" s="159" t="s">
        <v>519</v>
      </c>
      <c r="S69" s="159" t="s">
        <v>519</v>
      </c>
      <c r="T69" s="160"/>
      <c r="U69" s="160"/>
      <c r="V69" s="160"/>
      <c r="W69" s="160"/>
      <c r="X69" s="160"/>
      <c r="Y69" s="157"/>
      <c r="Z69" s="157" t="s">
        <v>519</v>
      </c>
      <c r="AA69" s="157" t="s">
        <v>519</v>
      </c>
      <c r="AB69" s="157"/>
      <c r="AC69" s="157" t="s">
        <v>519</v>
      </c>
      <c r="AD69" s="157" t="s">
        <v>519</v>
      </c>
      <c r="AE69" s="157"/>
      <c r="AF69" s="157"/>
      <c r="AG69" s="157"/>
      <c r="AH69" s="157"/>
      <c r="AI69" s="157"/>
      <c r="AJ69" s="157" t="s">
        <v>519</v>
      </c>
      <c r="AK69" s="157"/>
      <c r="AL69" s="157"/>
      <c r="AM69" s="157"/>
      <c r="AN69" s="157"/>
      <c r="AO69" s="157"/>
      <c r="AP69" s="157"/>
      <c r="AQ69" s="157" t="s">
        <v>519</v>
      </c>
      <c r="AR69" s="157" t="s">
        <v>519</v>
      </c>
      <c r="AS69" s="157"/>
      <c r="AT69" s="157"/>
      <c r="AU69" s="157"/>
      <c r="AV69" s="157"/>
      <c r="AW69" s="157"/>
      <c r="AX69" s="157"/>
      <c r="AY69" s="157"/>
      <c r="AZ69" s="157"/>
      <c r="BA69" s="157"/>
      <c r="BB69" s="157"/>
      <c r="BC69" s="157"/>
      <c r="BD69" s="157" t="s">
        <v>519</v>
      </c>
      <c r="BE69" s="157" t="s">
        <v>519</v>
      </c>
      <c r="BF69" s="157" t="s">
        <v>519</v>
      </c>
      <c r="BG69" s="157"/>
      <c r="BH69" s="157" t="s">
        <v>519</v>
      </c>
      <c r="BI69" s="157"/>
      <c r="BJ69" s="157"/>
      <c r="BK69" s="157"/>
      <c r="BL69" s="157"/>
      <c r="BM69" s="157"/>
      <c r="BN69" s="157"/>
      <c r="BO69" s="157"/>
      <c r="BP69" s="157"/>
      <c r="BQ69" s="157"/>
      <c r="BR69" s="157"/>
      <c r="BS69" s="157" t="s">
        <v>519</v>
      </c>
      <c r="BT69" s="157"/>
      <c r="BU69" s="157"/>
      <c r="BV69" s="157"/>
      <c r="BW69" s="157"/>
      <c r="BX69" s="157"/>
      <c r="BY69" s="157"/>
      <c r="BZ69" s="157" t="s">
        <v>519</v>
      </c>
      <c r="CA69" s="157"/>
      <c r="CB69" s="157" t="s">
        <v>519</v>
      </c>
      <c r="CC69" s="157" t="s">
        <v>519</v>
      </c>
      <c r="CD69" s="157"/>
      <c r="CE69" s="157"/>
      <c r="CF69" s="157"/>
      <c r="CG69" s="157"/>
      <c r="CH69" s="157"/>
      <c r="CI69" s="157"/>
      <c r="CJ69" s="157"/>
      <c r="CK69" s="157"/>
      <c r="CL69" s="157"/>
      <c r="CM69" s="157"/>
      <c r="CN69" s="157"/>
      <c r="CO69" s="157"/>
      <c r="CP69" s="157"/>
      <c r="CQ69" s="157"/>
      <c r="CR69" s="157"/>
      <c r="CS69" s="157"/>
      <c r="CT69" s="157"/>
      <c r="CU69" s="157"/>
      <c r="CV69" s="157"/>
      <c r="CW69" s="157"/>
      <c r="CX69" s="157"/>
      <c r="CY69" s="157"/>
      <c r="CZ69" s="157"/>
      <c r="DA69" s="157"/>
      <c r="DB69" s="157"/>
      <c r="DC69" s="157"/>
      <c r="DD69" s="157"/>
      <c r="DE69" s="157"/>
      <c r="DF69" s="157"/>
      <c r="DG69" s="157"/>
      <c r="DH69" s="157" t="s">
        <v>519</v>
      </c>
      <c r="DI69" s="157" t="s">
        <v>519</v>
      </c>
      <c r="DJ69" s="157"/>
      <c r="DK69" s="157"/>
      <c r="DL69" s="157" t="s">
        <v>519</v>
      </c>
      <c r="DM69" s="157"/>
      <c r="DN69" s="157"/>
      <c r="DO69" s="157"/>
      <c r="DP69" s="157"/>
      <c r="DQ69" s="157"/>
      <c r="DR69" s="157"/>
      <c r="DS69" s="161">
        <f t="shared" ref="DS69:DS83" si="13">SUMIF(K69:DR69,"X",$K$3:$DR$3)</f>
        <v>3771000</v>
      </c>
      <c r="DT69" s="162">
        <f t="shared" ref="DT69:DT70" si="14">3000000-DS69</f>
        <v>-771000</v>
      </c>
    </row>
    <row r="70" spans="1:124" s="136" customFormat="1" ht="24" customHeight="1" x14ac:dyDescent="0.25">
      <c r="A70" s="153">
        <v>67</v>
      </c>
      <c r="B70" s="153" t="s">
        <v>721</v>
      </c>
      <c r="C70" s="163" t="s">
        <v>499</v>
      </c>
      <c r="D70" s="153" t="s">
        <v>437</v>
      </c>
      <c r="E70" s="153">
        <v>1977</v>
      </c>
      <c r="F70" s="153">
        <v>1977</v>
      </c>
      <c r="G70" s="160" t="s">
        <v>433</v>
      </c>
      <c r="H70" s="171" t="s">
        <v>516</v>
      </c>
      <c r="I70" s="173" t="s">
        <v>577</v>
      </c>
      <c r="J70" s="176"/>
      <c r="K70" s="159" t="s">
        <v>519</v>
      </c>
      <c r="L70" s="159" t="s">
        <v>519</v>
      </c>
      <c r="M70" s="159" t="s">
        <v>519</v>
      </c>
      <c r="N70" s="159" t="s">
        <v>519</v>
      </c>
      <c r="O70" s="159" t="s">
        <v>519</v>
      </c>
      <c r="P70" s="159" t="s">
        <v>519</v>
      </c>
      <c r="Q70" s="159" t="s">
        <v>519</v>
      </c>
      <c r="R70" s="159" t="s">
        <v>519</v>
      </c>
      <c r="S70" s="159" t="s">
        <v>519</v>
      </c>
      <c r="T70" s="160"/>
      <c r="U70" s="160"/>
      <c r="V70" s="160"/>
      <c r="W70" s="160"/>
      <c r="X70" s="160"/>
      <c r="Y70" s="157"/>
      <c r="Z70" s="157" t="s">
        <v>519</v>
      </c>
      <c r="AA70" s="157" t="s">
        <v>519</v>
      </c>
      <c r="AB70" s="157" t="s">
        <v>519</v>
      </c>
      <c r="AC70" s="157" t="s">
        <v>519</v>
      </c>
      <c r="AD70" s="157" t="s">
        <v>519</v>
      </c>
      <c r="AE70" s="157"/>
      <c r="AF70" s="157"/>
      <c r="AG70" s="157"/>
      <c r="AH70" s="157"/>
      <c r="AI70" s="157"/>
      <c r="AJ70" s="157"/>
      <c r="AK70" s="157"/>
      <c r="AL70" s="157"/>
      <c r="AM70" s="157"/>
      <c r="AN70" s="157" t="s">
        <v>519</v>
      </c>
      <c r="AO70" s="157" t="s">
        <v>519</v>
      </c>
      <c r="AP70" s="157"/>
      <c r="AQ70" s="157" t="s">
        <v>519</v>
      </c>
      <c r="AR70" s="157"/>
      <c r="AS70" s="157"/>
      <c r="AT70" s="157" t="s">
        <v>519</v>
      </c>
      <c r="AU70" s="157"/>
      <c r="AV70" s="157"/>
      <c r="AW70" s="157"/>
      <c r="AX70" s="157"/>
      <c r="AY70" s="157"/>
      <c r="AZ70" s="157"/>
      <c r="BA70" s="157"/>
      <c r="BB70" s="157" t="s">
        <v>519</v>
      </c>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t="s">
        <v>519</v>
      </c>
      <c r="CA70" s="157" t="s">
        <v>519</v>
      </c>
      <c r="CB70" s="157" t="s">
        <v>519</v>
      </c>
      <c r="CC70" s="157"/>
      <c r="CD70" s="157"/>
      <c r="CE70" s="157"/>
      <c r="CF70" s="157"/>
      <c r="CG70" s="157"/>
      <c r="CH70" s="157"/>
      <c r="CI70" s="157"/>
      <c r="CJ70" s="157"/>
      <c r="CK70" s="157"/>
      <c r="CL70" s="157"/>
      <c r="CM70" s="157"/>
      <c r="CN70" s="157"/>
      <c r="CO70" s="157"/>
      <c r="CP70" s="157"/>
      <c r="CQ70" s="157"/>
      <c r="CR70" s="157"/>
      <c r="CS70" s="157"/>
      <c r="CT70" s="157"/>
      <c r="CU70" s="157"/>
      <c r="CV70" s="157"/>
      <c r="CW70" s="157"/>
      <c r="CX70" s="157"/>
      <c r="CY70" s="157"/>
      <c r="CZ70" s="157"/>
      <c r="DA70" s="157"/>
      <c r="DB70" s="157"/>
      <c r="DC70" s="157"/>
      <c r="DD70" s="157"/>
      <c r="DE70" s="157"/>
      <c r="DF70" s="157"/>
      <c r="DG70" s="157"/>
      <c r="DH70" s="157" t="s">
        <v>519</v>
      </c>
      <c r="DI70" s="157" t="s">
        <v>519</v>
      </c>
      <c r="DJ70" s="157" t="s">
        <v>519</v>
      </c>
      <c r="DK70" s="157" t="s">
        <v>519</v>
      </c>
      <c r="DL70" s="157"/>
      <c r="DM70" s="157"/>
      <c r="DN70" s="157" t="s">
        <v>519</v>
      </c>
      <c r="DO70" s="157"/>
      <c r="DP70" s="157"/>
      <c r="DQ70" s="157"/>
      <c r="DR70" s="157"/>
      <c r="DS70" s="161">
        <f t="shared" si="13"/>
        <v>3583000</v>
      </c>
      <c r="DT70" s="162">
        <f t="shared" si="14"/>
        <v>-583000</v>
      </c>
    </row>
    <row r="71" spans="1:124" s="136" customFormat="1" ht="24" customHeight="1" x14ac:dyDescent="0.25">
      <c r="A71" s="153">
        <v>68</v>
      </c>
      <c r="B71" s="153" t="s">
        <v>722</v>
      </c>
      <c r="C71" s="163" t="s">
        <v>500</v>
      </c>
      <c r="D71" s="153" t="s">
        <v>432</v>
      </c>
      <c r="E71" s="153">
        <v>1985</v>
      </c>
      <c r="F71" s="153">
        <v>1985</v>
      </c>
      <c r="G71" s="160" t="s">
        <v>433</v>
      </c>
      <c r="H71" s="171" t="s">
        <v>516</v>
      </c>
      <c r="I71" s="173" t="s">
        <v>625</v>
      </c>
      <c r="J71" s="176"/>
      <c r="K71" s="159" t="s">
        <v>519</v>
      </c>
      <c r="L71" s="159" t="s">
        <v>519</v>
      </c>
      <c r="M71" s="159" t="s">
        <v>519</v>
      </c>
      <c r="N71" s="159" t="s">
        <v>519</v>
      </c>
      <c r="O71" s="159" t="s">
        <v>519</v>
      </c>
      <c r="P71" s="159" t="s">
        <v>519</v>
      </c>
      <c r="Q71" s="159" t="s">
        <v>519</v>
      </c>
      <c r="R71" s="159" t="s">
        <v>519</v>
      </c>
      <c r="S71" s="159" t="s">
        <v>519</v>
      </c>
      <c r="T71" s="160"/>
      <c r="U71" s="160" t="s">
        <v>519</v>
      </c>
      <c r="V71" s="160"/>
      <c r="W71" s="160"/>
      <c r="X71" s="160"/>
      <c r="Y71" s="157" t="s">
        <v>519</v>
      </c>
      <c r="Z71" s="157"/>
      <c r="AA71" s="157"/>
      <c r="AB71" s="157"/>
      <c r="AC71" s="157"/>
      <c r="AD71" s="157"/>
      <c r="AE71" s="157" t="s">
        <v>519</v>
      </c>
      <c r="AF71" s="157"/>
      <c r="AG71" s="157"/>
      <c r="AH71" s="157"/>
      <c r="AI71" s="157"/>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t="s">
        <v>519</v>
      </c>
      <c r="CK71" s="157"/>
      <c r="CL71" s="157"/>
      <c r="CM71" s="157"/>
      <c r="CN71" s="157"/>
      <c r="CO71" s="157"/>
      <c r="CP71" s="157"/>
      <c r="CQ71" s="157"/>
      <c r="CR71" s="157"/>
      <c r="CS71" s="157"/>
      <c r="CT71" s="157"/>
      <c r="CU71" s="157"/>
      <c r="CV71" s="157"/>
      <c r="CW71" s="157"/>
      <c r="CX71" s="157"/>
      <c r="CY71" s="157"/>
      <c r="CZ71" s="157"/>
      <c r="DA71" s="157"/>
      <c r="DB71" s="157"/>
      <c r="DC71" s="157"/>
      <c r="DD71" s="157"/>
      <c r="DE71" s="157"/>
      <c r="DF71" s="157"/>
      <c r="DG71" s="157"/>
      <c r="DH71" s="157"/>
      <c r="DI71" s="157"/>
      <c r="DJ71" s="157"/>
      <c r="DK71" s="157"/>
      <c r="DL71" s="157"/>
      <c r="DM71" s="157"/>
      <c r="DN71" s="157"/>
      <c r="DO71" s="157"/>
      <c r="DP71" s="157"/>
      <c r="DQ71" s="157"/>
      <c r="DR71" s="157"/>
      <c r="DS71" s="161">
        <f t="shared" si="13"/>
        <v>905000</v>
      </c>
      <c r="DT71" s="162">
        <f>2000000-DS71</f>
        <v>1095000</v>
      </c>
    </row>
    <row r="72" spans="1:124" s="136" customFormat="1" ht="24" customHeight="1" x14ac:dyDescent="0.25">
      <c r="A72" s="153">
        <v>69</v>
      </c>
      <c r="B72" s="153" t="s">
        <v>723</v>
      </c>
      <c r="C72" s="163" t="s">
        <v>501</v>
      </c>
      <c r="D72" s="153" t="s">
        <v>437</v>
      </c>
      <c r="E72" s="153">
        <v>1978</v>
      </c>
      <c r="F72" s="155">
        <v>28755</v>
      </c>
      <c r="G72" s="160" t="s">
        <v>433</v>
      </c>
      <c r="H72" s="171" t="s">
        <v>516</v>
      </c>
      <c r="I72" s="173" t="s">
        <v>518</v>
      </c>
      <c r="J72" s="176"/>
      <c r="K72" s="159" t="s">
        <v>519</v>
      </c>
      <c r="L72" s="159" t="s">
        <v>519</v>
      </c>
      <c r="M72" s="159" t="s">
        <v>519</v>
      </c>
      <c r="N72" s="159" t="s">
        <v>519</v>
      </c>
      <c r="O72" s="159" t="s">
        <v>519</v>
      </c>
      <c r="P72" s="159" t="s">
        <v>519</v>
      </c>
      <c r="Q72" s="159" t="s">
        <v>519</v>
      </c>
      <c r="R72" s="159" t="s">
        <v>519</v>
      </c>
      <c r="S72" s="159" t="s">
        <v>519</v>
      </c>
      <c r="T72" s="160" t="s">
        <v>519</v>
      </c>
      <c r="U72" s="160" t="s">
        <v>519</v>
      </c>
      <c r="V72" s="160"/>
      <c r="W72" s="160"/>
      <c r="X72" s="160"/>
      <c r="Y72" s="157"/>
      <c r="Z72" s="157"/>
      <c r="AA72" s="157"/>
      <c r="AB72" s="157"/>
      <c r="AC72" s="157"/>
      <c r="AD72" s="157"/>
      <c r="AE72" s="157"/>
      <c r="AF72" s="157"/>
      <c r="AG72" s="157"/>
      <c r="AH72" s="157"/>
      <c r="AI72" s="157"/>
      <c r="AJ72" s="157"/>
      <c r="AK72" s="157"/>
      <c r="AL72" s="157"/>
      <c r="AM72" s="157"/>
      <c r="AN72" s="157"/>
      <c r="AO72" s="157"/>
      <c r="AP72" s="157"/>
      <c r="AQ72" s="157"/>
      <c r="AR72" s="157" t="s">
        <v>519</v>
      </c>
      <c r="AS72" s="157"/>
      <c r="AT72" s="157"/>
      <c r="AU72" s="157" t="s">
        <v>519</v>
      </c>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t="s">
        <v>519</v>
      </c>
      <c r="CA72" s="157" t="s">
        <v>519</v>
      </c>
      <c r="CB72" s="157"/>
      <c r="CC72" s="157"/>
      <c r="CD72" s="157"/>
      <c r="CE72" s="157"/>
      <c r="CF72" s="157"/>
      <c r="CG72" s="157"/>
      <c r="CH72" s="157"/>
      <c r="CI72" s="157"/>
      <c r="CJ72" s="157"/>
      <c r="CK72" s="157"/>
      <c r="CL72" s="157"/>
      <c r="CM72" s="157"/>
      <c r="CN72" s="157"/>
      <c r="CO72" s="157"/>
      <c r="CP72" s="157"/>
      <c r="CQ72" s="157"/>
      <c r="CR72" s="157"/>
      <c r="CS72" s="157"/>
      <c r="CT72" s="157"/>
      <c r="CU72" s="157"/>
      <c r="CV72" s="157"/>
      <c r="CW72" s="157"/>
      <c r="CX72" s="157"/>
      <c r="CY72" s="157"/>
      <c r="CZ72" s="157"/>
      <c r="DA72" s="157"/>
      <c r="DB72" s="157"/>
      <c r="DC72" s="157"/>
      <c r="DD72" s="157"/>
      <c r="DE72" s="157"/>
      <c r="DF72" s="157"/>
      <c r="DG72" s="157"/>
      <c r="DH72" s="157"/>
      <c r="DI72" s="157"/>
      <c r="DJ72" s="157"/>
      <c r="DK72" s="157"/>
      <c r="DL72" s="157"/>
      <c r="DM72" s="157"/>
      <c r="DN72" s="157"/>
      <c r="DO72" s="157"/>
      <c r="DP72" s="157"/>
      <c r="DQ72" s="157"/>
      <c r="DR72" s="157"/>
      <c r="DS72" s="161">
        <f t="shared" si="13"/>
        <v>1976000</v>
      </c>
      <c r="DT72" s="162">
        <f t="shared" ref="DT72:DT76" si="15">3000000-DS72</f>
        <v>1024000</v>
      </c>
    </row>
    <row r="73" spans="1:124" s="136" customFormat="1" ht="24" customHeight="1" x14ac:dyDescent="0.25">
      <c r="A73" s="153">
        <v>70</v>
      </c>
      <c r="B73" s="153" t="s">
        <v>724</v>
      </c>
      <c r="C73" s="163" t="s">
        <v>502</v>
      </c>
      <c r="D73" s="153" t="s">
        <v>437</v>
      </c>
      <c r="E73" s="153">
        <v>1977</v>
      </c>
      <c r="F73" s="153">
        <v>1977</v>
      </c>
      <c r="G73" s="160" t="s">
        <v>433</v>
      </c>
      <c r="H73" s="171" t="s">
        <v>516</v>
      </c>
      <c r="I73" s="173" t="s">
        <v>573</v>
      </c>
      <c r="J73" s="176"/>
      <c r="K73" s="159" t="s">
        <v>519</v>
      </c>
      <c r="L73" s="159" t="s">
        <v>519</v>
      </c>
      <c r="M73" s="159" t="s">
        <v>519</v>
      </c>
      <c r="N73" s="159" t="s">
        <v>519</v>
      </c>
      <c r="O73" s="159" t="s">
        <v>519</v>
      </c>
      <c r="P73" s="159" t="s">
        <v>519</v>
      </c>
      <c r="Q73" s="159" t="s">
        <v>519</v>
      </c>
      <c r="R73" s="159" t="s">
        <v>519</v>
      </c>
      <c r="S73" s="159" t="s">
        <v>519</v>
      </c>
      <c r="T73" s="160" t="s">
        <v>519</v>
      </c>
      <c r="U73" s="160"/>
      <c r="V73" s="160"/>
      <c r="W73" s="160"/>
      <c r="X73" s="160"/>
      <c r="Y73" s="157"/>
      <c r="Z73" s="157"/>
      <c r="AA73" s="157" t="s">
        <v>519</v>
      </c>
      <c r="AB73" s="157"/>
      <c r="AC73" s="157"/>
      <c r="AD73" s="157" t="s">
        <v>519</v>
      </c>
      <c r="AE73" s="157"/>
      <c r="AF73" s="157"/>
      <c r="AG73" s="157"/>
      <c r="AH73" s="157"/>
      <c r="AI73" s="157"/>
      <c r="AJ73" s="157"/>
      <c r="AK73" s="157"/>
      <c r="AL73" s="157"/>
      <c r="AM73" s="157"/>
      <c r="AN73" s="157"/>
      <c r="AO73" s="157"/>
      <c r="AP73" s="157"/>
      <c r="AQ73" s="157" t="s">
        <v>519</v>
      </c>
      <c r="AR73" s="157" t="s">
        <v>519</v>
      </c>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t="s">
        <v>519</v>
      </c>
      <c r="CA73" s="157"/>
      <c r="CB73" s="157" t="s">
        <v>519</v>
      </c>
      <c r="CC73" s="157"/>
      <c r="CD73" s="157"/>
      <c r="CE73" s="157"/>
      <c r="CF73" s="157"/>
      <c r="CG73" s="157"/>
      <c r="CH73" s="157"/>
      <c r="CI73" s="157"/>
      <c r="CJ73" s="157"/>
      <c r="CK73" s="157" t="s">
        <v>519</v>
      </c>
      <c r="CL73" s="157"/>
      <c r="CM73" s="157"/>
      <c r="CN73" s="157" t="s">
        <v>519</v>
      </c>
      <c r="CO73" s="157"/>
      <c r="CP73" s="157"/>
      <c r="CQ73" s="157"/>
      <c r="CR73" s="157"/>
      <c r="CS73" s="157" t="s">
        <v>519</v>
      </c>
      <c r="CT73" s="157"/>
      <c r="CU73" s="157" t="s">
        <v>519</v>
      </c>
      <c r="CV73" s="157" t="s">
        <v>519</v>
      </c>
      <c r="CW73" s="157" t="s">
        <v>519</v>
      </c>
      <c r="CX73" s="157" t="s">
        <v>519</v>
      </c>
      <c r="CY73" s="157" t="s">
        <v>519</v>
      </c>
      <c r="CZ73" s="157"/>
      <c r="DA73" s="157"/>
      <c r="DB73" s="157"/>
      <c r="DC73" s="157"/>
      <c r="DD73" s="157"/>
      <c r="DE73" s="157"/>
      <c r="DF73" s="157"/>
      <c r="DG73" s="157"/>
      <c r="DH73" s="157"/>
      <c r="DI73" s="157"/>
      <c r="DJ73" s="157"/>
      <c r="DK73" s="157"/>
      <c r="DL73" s="157"/>
      <c r="DM73" s="157"/>
      <c r="DN73" s="157"/>
      <c r="DO73" s="157"/>
      <c r="DP73" s="157"/>
      <c r="DQ73" s="157"/>
      <c r="DR73" s="157"/>
      <c r="DS73" s="161">
        <f t="shared" si="13"/>
        <v>2486000</v>
      </c>
      <c r="DT73" s="162">
        <f t="shared" si="15"/>
        <v>514000</v>
      </c>
    </row>
    <row r="74" spans="1:124" s="136" customFormat="1" ht="24" customHeight="1" x14ac:dyDescent="0.25">
      <c r="A74" s="153">
        <v>71</v>
      </c>
      <c r="B74" s="153" t="s">
        <v>725</v>
      </c>
      <c r="C74" s="160" t="s">
        <v>503</v>
      </c>
      <c r="D74" s="153" t="s">
        <v>437</v>
      </c>
      <c r="E74" s="153">
        <v>1965</v>
      </c>
      <c r="F74" s="153">
        <v>1965</v>
      </c>
      <c r="G74" s="160" t="s">
        <v>504</v>
      </c>
      <c r="H74" s="171"/>
      <c r="I74" s="173" t="s">
        <v>563</v>
      </c>
      <c r="J74" s="176"/>
      <c r="K74" s="159"/>
      <c r="L74" s="159"/>
      <c r="M74" s="159"/>
      <c r="N74" s="159"/>
      <c r="O74" s="159"/>
      <c r="P74" s="159"/>
      <c r="Q74" s="159"/>
      <c r="R74" s="159"/>
      <c r="S74" s="159"/>
      <c r="T74" s="160"/>
      <c r="U74" s="160"/>
      <c r="V74" s="160"/>
      <c r="W74" s="160"/>
      <c r="X74" s="160"/>
      <c r="Y74" s="157"/>
      <c r="Z74" s="157"/>
      <c r="AA74" s="157"/>
      <c r="AB74" s="157"/>
      <c r="AC74" s="157"/>
      <c r="AD74" s="157"/>
      <c r="AE74" s="157"/>
      <c r="AF74" s="157"/>
      <c r="AG74" s="157"/>
      <c r="AH74" s="157"/>
      <c r="AI74" s="157"/>
      <c r="AJ74" s="157"/>
      <c r="AK74" s="157"/>
      <c r="AL74" s="157"/>
      <c r="AM74" s="157"/>
      <c r="AN74" s="157"/>
      <c r="AO74" s="157"/>
      <c r="AP74" s="157"/>
      <c r="AQ74" s="157"/>
      <c r="AR74" s="157"/>
      <c r="AS74" s="157"/>
      <c r="AT74" s="157"/>
      <c r="AU74" s="157"/>
      <c r="AV74" s="157"/>
      <c r="AW74" s="157"/>
      <c r="AX74" s="157"/>
      <c r="AY74" s="157"/>
      <c r="AZ74" s="157"/>
      <c r="BA74" s="157"/>
      <c r="BB74" s="157"/>
      <c r="BC74" s="157"/>
      <c r="BD74" s="157"/>
      <c r="BE74" s="157"/>
      <c r="BF74" s="157"/>
      <c r="BG74" s="157"/>
      <c r="BH74" s="157"/>
      <c r="BI74" s="157"/>
      <c r="BJ74" s="157"/>
      <c r="BK74" s="157"/>
      <c r="BL74" s="157"/>
      <c r="BM74" s="157"/>
      <c r="BN74" s="157"/>
      <c r="BO74" s="157"/>
      <c r="BP74" s="157"/>
      <c r="BQ74" s="157"/>
      <c r="BR74" s="157"/>
      <c r="BS74" s="157"/>
      <c r="BT74" s="157"/>
      <c r="BU74" s="157"/>
      <c r="BV74" s="157"/>
      <c r="BW74" s="157"/>
      <c r="BX74" s="157"/>
      <c r="BY74" s="157"/>
      <c r="BZ74" s="157"/>
      <c r="CA74" s="157"/>
      <c r="CB74" s="157"/>
      <c r="CC74" s="157"/>
      <c r="CD74" s="157"/>
      <c r="CE74" s="157"/>
      <c r="CF74" s="157"/>
      <c r="CG74" s="157"/>
      <c r="CH74" s="157"/>
      <c r="CI74" s="157"/>
      <c r="CJ74" s="157"/>
      <c r="CK74" s="157"/>
      <c r="CL74" s="157"/>
      <c r="CM74" s="157"/>
      <c r="CN74" s="157"/>
      <c r="CO74" s="157"/>
      <c r="CP74" s="157"/>
      <c r="CQ74" s="157"/>
      <c r="CR74" s="157"/>
      <c r="CS74" s="157"/>
      <c r="CT74" s="157"/>
      <c r="CU74" s="157"/>
      <c r="CV74" s="157"/>
      <c r="CW74" s="157"/>
      <c r="CX74" s="157"/>
      <c r="CY74" s="157"/>
      <c r="CZ74" s="157"/>
      <c r="DA74" s="157"/>
      <c r="DB74" s="157"/>
      <c r="DC74" s="157"/>
      <c r="DD74" s="157"/>
      <c r="DE74" s="157"/>
      <c r="DF74" s="157"/>
      <c r="DG74" s="157"/>
      <c r="DH74" s="157"/>
      <c r="DI74" s="157"/>
      <c r="DJ74" s="157"/>
      <c r="DK74" s="157"/>
      <c r="DL74" s="157"/>
      <c r="DM74" s="157"/>
      <c r="DN74" s="157"/>
      <c r="DO74" s="157"/>
      <c r="DP74" s="157"/>
      <c r="DQ74" s="157"/>
      <c r="DR74" s="157"/>
      <c r="DS74" s="161">
        <f t="shared" si="13"/>
        <v>0</v>
      </c>
      <c r="DT74" s="162">
        <f t="shared" si="15"/>
        <v>3000000</v>
      </c>
    </row>
    <row r="75" spans="1:124" s="136" customFormat="1" ht="24" customHeight="1" x14ac:dyDescent="0.25">
      <c r="A75" s="153">
        <v>72</v>
      </c>
      <c r="B75" s="153" t="s">
        <v>726</v>
      </c>
      <c r="C75" s="160" t="s">
        <v>505</v>
      </c>
      <c r="D75" s="153" t="s">
        <v>437</v>
      </c>
      <c r="E75" s="153">
        <v>1962</v>
      </c>
      <c r="F75" s="153">
        <v>1962</v>
      </c>
      <c r="G75" s="160" t="s">
        <v>504</v>
      </c>
      <c r="H75" s="171"/>
      <c r="I75" s="173" t="s">
        <v>564</v>
      </c>
      <c r="J75" s="176"/>
      <c r="K75" s="159"/>
      <c r="L75" s="159"/>
      <c r="M75" s="159"/>
      <c r="N75" s="159"/>
      <c r="O75" s="159"/>
      <c r="P75" s="159"/>
      <c r="Q75" s="159"/>
      <c r="R75" s="159"/>
      <c r="S75" s="159"/>
      <c r="T75" s="160"/>
      <c r="U75" s="160"/>
      <c r="V75" s="160"/>
      <c r="W75" s="160"/>
      <c r="X75" s="160"/>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c r="CM75" s="157"/>
      <c r="CN75" s="157"/>
      <c r="CO75" s="157"/>
      <c r="CP75" s="157"/>
      <c r="CQ75" s="157"/>
      <c r="CR75" s="157"/>
      <c r="CS75" s="157"/>
      <c r="CT75" s="157"/>
      <c r="CU75" s="157"/>
      <c r="CV75" s="157"/>
      <c r="CW75" s="157"/>
      <c r="CX75" s="157"/>
      <c r="CY75" s="157"/>
      <c r="CZ75" s="157"/>
      <c r="DA75" s="157"/>
      <c r="DB75" s="157"/>
      <c r="DC75" s="157"/>
      <c r="DD75" s="157"/>
      <c r="DE75" s="157"/>
      <c r="DF75" s="157"/>
      <c r="DG75" s="157"/>
      <c r="DH75" s="157"/>
      <c r="DI75" s="157"/>
      <c r="DJ75" s="157"/>
      <c r="DK75" s="157"/>
      <c r="DL75" s="157"/>
      <c r="DM75" s="157"/>
      <c r="DN75" s="157"/>
      <c r="DO75" s="157"/>
      <c r="DP75" s="157"/>
      <c r="DQ75" s="157"/>
      <c r="DR75" s="157"/>
      <c r="DS75" s="161">
        <f t="shared" si="13"/>
        <v>0</v>
      </c>
      <c r="DT75" s="162">
        <f t="shared" si="15"/>
        <v>3000000</v>
      </c>
    </row>
    <row r="76" spans="1:124" s="136" customFormat="1" ht="24" customHeight="1" x14ac:dyDescent="0.25">
      <c r="A76" s="153">
        <v>73</v>
      </c>
      <c r="B76" s="153" t="s">
        <v>727</v>
      </c>
      <c r="C76" s="160" t="s">
        <v>506</v>
      </c>
      <c r="D76" s="153" t="s">
        <v>437</v>
      </c>
      <c r="E76" s="153">
        <v>1964</v>
      </c>
      <c r="F76" s="153">
        <v>1964</v>
      </c>
      <c r="G76" s="160" t="s">
        <v>504</v>
      </c>
      <c r="H76" s="171"/>
      <c r="I76" s="173" t="s">
        <v>565</v>
      </c>
      <c r="J76" s="176"/>
      <c r="K76" s="159"/>
      <c r="L76" s="159"/>
      <c r="M76" s="159"/>
      <c r="N76" s="159"/>
      <c r="O76" s="159"/>
      <c r="P76" s="159"/>
      <c r="Q76" s="159"/>
      <c r="R76" s="159"/>
      <c r="S76" s="159"/>
      <c r="T76" s="160"/>
      <c r="U76" s="160"/>
      <c r="V76" s="160"/>
      <c r="W76" s="160"/>
      <c r="X76" s="160"/>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c r="CM76" s="157"/>
      <c r="CN76" s="157"/>
      <c r="CO76" s="157"/>
      <c r="CP76" s="157"/>
      <c r="CQ76" s="157"/>
      <c r="CR76" s="157"/>
      <c r="CS76" s="157"/>
      <c r="CT76" s="157"/>
      <c r="CU76" s="157"/>
      <c r="CV76" s="157"/>
      <c r="CW76" s="157"/>
      <c r="CX76" s="157"/>
      <c r="CY76" s="157"/>
      <c r="CZ76" s="157"/>
      <c r="DA76" s="157"/>
      <c r="DB76" s="157"/>
      <c r="DC76" s="157"/>
      <c r="DD76" s="157"/>
      <c r="DE76" s="157"/>
      <c r="DF76" s="157"/>
      <c r="DG76" s="157"/>
      <c r="DH76" s="157"/>
      <c r="DI76" s="157"/>
      <c r="DJ76" s="157"/>
      <c r="DK76" s="157"/>
      <c r="DL76" s="157"/>
      <c r="DM76" s="157"/>
      <c r="DN76" s="157"/>
      <c r="DO76" s="157"/>
      <c r="DP76" s="157"/>
      <c r="DQ76" s="157"/>
      <c r="DR76" s="157"/>
      <c r="DS76" s="161">
        <f t="shared" si="13"/>
        <v>0</v>
      </c>
      <c r="DT76" s="162">
        <f t="shared" si="15"/>
        <v>3000000</v>
      </c>
    </row>
    <row r="77" spans="1:124" s="136" customFormat="1" ht="24" customHeight="1" x14ac:dyDescent="0.25">
      <c r="A77" s="153">
        <v>74</v>
      </c>
      <c r="B77" s="153" t="s">
        <v>728</v>
      </c>
      <c r="C77" s="160" t="s">
        <v>507</v>
      </c>
      <c r="D77" s="153" t="s">
        <v>432</v>
      </c>
      <c r="E77" s="153">
        <v>1962</v>
      </c>
      <c r="F77" s="153">
        <v>1962</v>
      </c>
      <c r="G77" s="160" t="s">
        <v>504</v>
      </c>
      <c r="H77" s="171"/>
      <c r="I77" s="173" t="s">
        <v>566</v>
      </c>
      <c r="J77" s="176"/>
      <c r="K77" s="159"/>
      <c r="L77" s="159"/>
      <c r="M77" s="159"/>
      <c r="N77" s="159"/>
      <c r="O77" s="159"/>
      <c r="P77" s="159"/>
      <c r="Q77" s="159"/>
      <c r="R77" s="159"/>
      <c r="S77" s="159"/>
      <c r="T77" s="160"/>
      <c r="U77" s="160"/>
      <c r="V77" s="160"/>
      <c r="W77" s="160"/>
      <c r="X77" s="160"/>
      <c r="Y77" s="157"/>
      <c r="Z77" s="157"/>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c r="BZ77" s="157"/>
      <c r="CA77" s="157"/>
      <c r="CB77" s="157"/>
      <c r="CC77" s="157"/>
      <c r="CD77" s="157"/>
      <c r="CE77" s="157"/>
      <c r="CF77" s="157"/>
      <c r="CG77" s="157"/>
      <c r="CH77" s="157"/>
      <c r="CI77" s="157"/>
      <c r="CJ77" s="157"/>
      <c r="CK77" s="157"/>
      <c r="CL77" s="157"/>
      <c r="CM77" s="157"/>
      <c r="CN77" s="157"/>
      <c r="CO77" s="157"/>
      <c r="CP77" s="157"/>
      <c r="CQ77" s="157"/>
      <c r="CR77" s="157"/>
      <c r="CS77" s="157"/>
      <c r="CT77" s="157"/>
      <c r="CU77" s="157"/>
      <c r="CV77" s="157"/>
      <c r="CW77" s="157"/>
      <c r="CX77" s="157"/>
      <c r="CY77" s="157"/>
      <c r="CZ77" s="157"/>
      <c r="DA77" s="157"/>
      <c r="DB77" s="157"/>
      <c r="DC77" s="157"/>
      <c r="DD77" s="157"/>
      <c r="DE77" s="157"/>
      <c r="DF77" s="157"/>
      <c r="DG77" s="157"/>
      <c r="DH77" s="157"/>
      <c r="DI77" s="157"/>
      <c r="DJ77" s="157"/>
      <c r="DK77" s="157"/>
      <c r="DL77" s="157"/>
      <c r="DM77" s="157"/>
      <c r="DN77" s="157"/>
      <c r="DO77" s="157"/>
      <c r="DP77" s="157"/>
      <c r="DQ77" s="157"/>
      <c r="DR77" s="157"/>
      <c r="DS77" s="161">
        <f t="shared" si="13"/>
        <v>0</v>
      </c>
      <c r="DT77" s="162">
        <f>2000000-DS77</f>
        <v>2000000</v>
      </c>
    </row>
    <row r="78" spans="1:124" s="136" customFormat="1" ht="24" customHeight="1" x14ac:dyDescent="0.25">
      <c r="A78" s="153">
        <v>75</v>
      </c>
      <c r="B78" s="153" t="s">
        <v>729</v>
      </c>
      <c r="C78" s="160" t="s">
        <v>508</v>
      </c>
      <c r="D78" s="153" t="s">
        <v>437</v>
      </c>
      <c r="E78" s="153">
        <v>1962</v>
      </c>
      <c r="F78" s="153">
        <v>1962</v>
      </c>
      <c r="G78" s="160" t="s">
        <v>504</v>
      </c>
      <c r="H78" s="171"/>
      <c r="I78" s="173" t="s">
        <v>567</v>
      </c>
      <c r="J78" s="176"/>
      <c r="K78" s="159"/>
      <c r="L78" s="159"/>
      <c r="M78" s="159"/>
      <c r="N78" s="159"/>
      <c r="O78" s="159"/>
      <c r="P78" s="159"/>
      <c r="Q78" s="159"/>
      <c r="R78" s="159"/>
      <c r="S78" s="159"/>
      <c r="T78" s="160"/>
      <c r="U78" s="160"/>
      <c r="V78" s="160"/>
      <c r="W78" s="160"/>
      <c r="X78" s="160"/>
      <c r="Y78" s="157"/>
      <c r="Z78" s="157"/>
      <c r="AA78" s="157"/>
      <c r="AB78" s="157"/>
      <c r="AC78" s="157"/>
      <c r="AD78" s="157"/>
      <c r="AE78" s="157"/>
      <c r="AF78" s="157"/>
      <c r="AG78" s="157"/>
      <c r="AH78" s="157"/>
      <c r="AI78" s="157"/>
      <c r="AJ78" s="157"/>
      <c r="AK78" s="157"/>
      <c r="AL78" s="157"/>
      <c r="AM78" s="157"/>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c r="CM78" s="157"/>
      <c r="CN78" s="157"/>
      <c r="CO78" s="157"/>
      <c r="CP78" s="157"/>
      <c r="CQ78" s="157"/>
      <c r="CR78" s="157"/>
      <c r="CS78" s="157"/>
      <c r="CT78" s="157"/>
      <c r="CU78" s="157"/>
      <c r="CV78" s="157"/>
      <c r="CW78" s="157"/>
      <c r="CX78" s="157"/>
      <c r="CY78" s="157"/>
      <c r="CZ78" s="157"/>
      <c r="DA78" s="157"/>
      <c r="DB78" s="157"/>
      <c r="DC78" s="157"/>
      <c r="DD78" s="157"/>
      <c r="DE78" s="157"/>
      <c r="DF78" s="157"/>
      <c r="DG78" s="157"/>
      <c r="DH78" s="157"/>
      <c r="DI78" s="157"/>
      <c r="DJ78" s="157"/>
      <c r="DK78" s="157"/>
      <c r="DL78" s="157"/>
      <c r="DM78" s="157"/>
      <c r="DN78" s="157"/>
      <c r="DO78" s="157"/>
      <c r="DP78" s="157"/>
      <c r="DQ78" s="157"/>
      <c r="DR78" s="157"/>
      <c r="DS78" s="161">
        <f t="shared" si="13"/>
        <v>0</v>
      </c>
      <c r="DT78" s="162">
        <f t="shared" ref="DT78:DT81" si="16">3000000-DS78</f>
        <v>3000000</v>
      </c>
    </row>
    <row r="79" spans="1:124" s="136" customFormat="1" ht="24" customHeight="1" x14ac:dyDescent="0.25">
      <c r="A79" s="153">
        <v>76</v>
      </c>
      <c r="B79" s="153" t="s">
        <v>730</v>
      </c>
      <c r="C79" s="160" t="s">
        <v>509</v>
      </c>
      <c r="D79" s="153" t="s">
        <v>437</v>
      </c>
      <c r="E79" s="153">
        <v>1957</v>
      </c>
      <c r="F79" s="153">
        <v>1957</v>
      </c>
      <c r="G79" s="160" t="s">
        <v>504</v>
      </c>
      <c r="H79" s="171"/>
      <c r="I79" s="173" t="s">
        <v>568</v>
      </c>
      <c r="J79" s="176"/>
      <c r="K79" s="159"/>
      <c r="L79" s="159"/>
      <c r="M79" s="159"/>
      <c r="N79" s="159"/>
      <c r="O79" s="159"/>
      <c r="P79" s="159"/>
      <c r="Q79" s="159"/>
      <c r="R79" s="159"/>
      <c r="S79" s="159"/>
      <c r="T79" s="160"/>
      <c r="U79" s="160"/>
      <c r="V79" s="160"/>
      <c r="W79" s="160"/>
      <c r="X79" s="160"/>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c r="BZ79" s="157"/>
      <c r="CA79" s="157"/>
      <c r="CB79" s="157"/>
      <c r="CC79" s="157"/>
      <c r="CD79" s="157"/>
      <c r="CE79" s="157"/>
      <c r="CF79" s="157"/>
      <c r="CG79" s="157"/>
      <c r="CH79" s="157"/>
      <c r="CI79" s="157"/>
      <c r="CJ79" s="157"/>
      <c r="CK79" s="157"/>
      <c r="CL79" s="157"/>
      <c r="CM79" s="157"/>
      <c r="CN79" s="157"/>
      <c r="CO79" s="157"/>
      <c r="CP79" s="157"/>
      <c r="CQ79" s="157"/>
      <c r="CR79" s="157"/>
      <c r="CS79" s="157"/>
      <c r="CT79" s="157"/>
      <c r="CU79" s="157"/>
      <c r="CV79" s="157"/>
      <c r="CW79" s="157"/>
      <c r="CX79" s="157"/>
      <c r="CY79" s="157"/>
      <c r="CZ79" s="157"/>
      <c r="DA79" s="157"/>
      <c r="DB79" s="157"/>
      <c r="DC79" s="157"/>
      <c r="DD79" s="157"/>
      <c r="DE79" s="157"/>
      <c r="DF79" s="157"/>
      <c r="DG79" s="157"/>
      <c r="DH79" s="157"/>
      <c r="DI79" s="157"/>
      <c r="DJ79" s="157"/>
      <c r="DK79" s="157"/>
      <c r="DL79" s="157"/>
      <c r="DM79" s="157"/>
      <c r="DN79" s="157"/>
      <c r="DO79" s="157"/>
      <c r="DP79" s="157"/>
      <c r="DQ79" s="157"/>
      <c r="DR79" s="157"/>
      <c r="DS79" s="161">
        <f t="shared" si="13"/>
        <v>0</v>
      </c>
      <c r="DT79" s="162">
        <f t="shared" si="16"/>
        <v>3000000</v>
      </c>
    </row>
    <row r="80" spans="1:124" s="136" customFormat="1" ht="24" customHeight="1" x14ac:dyDescent="0.25">
      <c r="A80" s="153">
        <v>77</v>
      </c>
      <c r="B80" s="153" t="s">
        <v>731</v>
      </c>
      <c r="C80" s="160" t="s">
        <v>510</v>
      </c>
      <c r="D80" s="153" t="s">
        <v>437</v>
      </c>
      <c r="E80" s="153">
        <v>1956</v>
      </c>
      <c r="F80" s="153">
        <v>1956</v>
      </c>
      <c r="G80" s="160" t="s">
        <v>504</v>
      </c>
      <c r="H80" s="171"/>
      <c r="I80" s="173" t="s">
        <v>569</v>
      </c>
      <c r="J80" s="176"/>
      <c r="K80" s="159"/>
      <c r="L80" s="159"/>
      <c r="M80" s="159"/>
      <c r="N80" s="159"/>
      <c r="O80" s="159"/>
      <c r="P80" s="159"/>
      <c r="Q80" s="159"/>
      <c r="R80" s="159"/>
      <c r="S80" s="159"/>
      <c r="T80" s="160"/>
      <c r="U80" s="160"/>
      <c r="V80" s="160"/>
      <c r="W80" s="160"/>
      <c r="X80" s="160"/>
      <c r="Y80" s="157"/>
      <c r="Z80" s="157"/>
      <c r="AA80" s="157"/>
      <c r="AB80" s="157"/>
      <c r="AC80" s="157"/>
      <c r="AD80" s="157"/>
      <c r="AE80" s="157"/>
      <c r="AF80" s="157"/>
      <c r="AG80" s="157"/>
      <c r="AH80" s="157"/>
      <c r="AI80" s="157"/>
      <c r="AJ80" s="157"/>
      <c r="AK80" s="157"/>
      <c r="AL80" s="157"/>
      <c r="AM80" s="157"/>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c r="CM80" s="157"/>
      <c r="CN80" s="157"/>
      <c r="CO80" s="157"/>
      <c r="CP80" s="157"/>
      <c r="CQ80" s="157"/>
      <c r="CR80" s="157"/>
      <c r="CS80" s="157"/>
      <c r="CT80" s="157"/>
      <c r="CU80" s="157"/>
      <c r="CV80" s="157"/>
      <c r="CW80" s="157"/>
      <c r="CX80" s="157"/>
      <c r="CY80" s="157"/>
      <c r="CZ80" s="157"/>
      <c r="DA80" s="157"/>
      <c r="DB80" s="157"/>
      <c r="DC80" s="157"/>
      <c r="DD80" s="157"/>
      <c r="DE80" s="157"/>
      <c r="DF80" s="157"/>
      <c r="DG80" s="157"/>
      <c r="DH80" s="157"/>
      <c r="DI80" s="157"/>
      <c r="DJ80" s="157"/>
      <c r="DK80" s="157"/>
      <c r="DL80" s="157"/>
      <c r="DM80" s="157"/>
      <c r="DN80" s="157"/>
      <c r="DO80" s="157"/>
      <c r="DP80" s="157"/>
      <c r="DQ80" s="157"/>
      <c r="DR80" s="157"/>
      <c r="DS80" s="161">
        <f t="shared" si="13"/>
        <v>0</v>
      </c>
      <c r="DT80" s="162">
        <f t="shared" si="16"/>
        <v>3000000</v>
      </c>
    </row>
    <row r="81" spans="1:124" s="136" customFormat="1" ht="24" customHeight="1" x14ac:dyDescent="0.25">
      <c r="A81" s="153">
        <v>78</v>
      </c>
      <c r="B81" s="153" t="s">
        <v>732</v>
      </c>
      <c r="C81" s="160" t="s">
        <v>511</v>
      </c>
      <c r="D81" s="153" t="s">
        <v>437</v>
      </c>
      <c r="E81" s="153">
        <v>1954</v>
      </c>
      <c r="F81" s="153">
        <v>1954</v>
      </c>
      <c r="G81" s="160" t="s">
        <v>504</v>
      </c>
      <c r="H81" s="171"/>
      <c r="I81" s="173" t="s">
        <v>570</v>
      </c>
      <c r="J81" s="176"/>
      <c r="K81" s="159"/>
      <c r="L81" s="159"/>
      <c r="M81" s="159"/>
      <c r="N81" s="159"/>
      <c r="O81" s="159"/>
      <c r="P81" s="159"/>
      <c r="Q81" s="159"/>
      <c r="R81" s="159"/>
      <c r="S81" s="159"/>
      <c r="T81" s="160"/>
      <c r="U81" s="160"/>
      <c r="V81" s="160"/>
      <c r="W81" s="160"/>
      <c r="X81" s="160"/>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c r="CM81" s="157"/>
      <c r="CN81" s="157"/>
      <c r="CO81" s="157"/>
      <c r="CP81" s="157"/>
      <c r="CQ81" s="157"/>
      <c r="CR81" s="157"/>
      <c r="CS81" s="157"/>
      <c r="CT81" s="157"/>
      <c r="CU81" s="157"/>
      <c r="CV81" s="157"/>
      <c r="CW81" s="157"/>
      <c r="CX81" s="157"/>
      <c r="CY81" s="157"/>
      <c r="CZ81" s="157"/>
      <c r="DA81" s="157"/>
      <c r="DB81" s="157"/>
      <c r="DC81" s="157"/>
      <c r="DD81" s="157"/>
      <c r="DE81" s="157"/>
      <c r="DF81" s="157"/>
      <c r="DG81" s="157"/>
      <c r="DH81" s="157"/>
      <c r="DI81" s="157"/>
      <c r="DJ81" s="157"/>
      <c r="DK81" s="157"/>
      <c r="DL81" s="157"/>
      <c r="DM81" s="157"/>
      <c r="DN81" s="157"/>
      <c r="DO81" s="157"/>
      <c r="DP81" s="157"/>
      <c r="DQ81" s="157"/>
      <c r="DR81" s="157"/>
      <c r="DS81" s="161">
        <f t="shared" si="13"/>
        <v>0</v>
      </c>
      <c r="DT81" s="162">
        <f t="shared" si="16"/>
        <v>3000000</v>
      </c>
    </row>
    <row r="82" spans="1:124" s="136" customFormat="1" ht="24" customHeight="1" x14ac:dyDescent="0.25">
      <c r="A82" s="153">
        <v>79</v>
      </c>
      <c r="B82" s="153" t="s">
        <v>733</v>
      </c>
      <c r="C82" s="160" t="s">
        <v>512</v>
      </c>
      <c r="D82" s="153" t="s">
        <v>432</v>
      </c>
      <c r="E82" s="153">
        <v>1961</v>
      </c>
      <c r="F82" s="153">
        <v>1961</v>
      </c>
      <c r="G82" s="160" t="s">
        <v>504</v>
      </c>
      <c r="H82" s="171"/>
      <c r="I82" s="173" t="s">
        <v>571</v>
      </c>
      <c r="J82" s="176"/>
      <c r="K82" s="159"/>
      <c r="L82" s="159"/>
      <c r="M82" s="159"/>
      <c r="N82" s="159"/>
      <c r="O82" s="159"/>
      <c r="P82" s="159"/>
      <c r="Q82" s="159"/>
      <c r="R82" s="159"/>
      <c r="S82" s="159"/>
      <c r="T82" s="160"/>
      <c r="U82" s="160"/>
      <c r="V82" s="160"/>
      <c r="W82" s="160"/>
      <c r="X82" s="160"/>
      <c r="Y82" s="157"/>
      <c r="Z82" s="157"/>
      <c r="AA82" s="157"/>
      <c r="AB82" s="157"/>
      <c r="AC82" s="157"/>
      <c r="AD82" s="157"/>
      <c r="AE82" s="157"/>
      <c r="AF82" s="157"/>
      <c r="AG82" s="157"/>
      <c r="AH82" s="157"/>
      <c r="AI82" s="157"/>
      <c r="AJ82" s="157"/>
      <c r="AK82" s="157"/>
      <c r="AL82" s="157"/>
      <c r="AM82" s="157"/>
      <c r="AN82" s="157"/>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c r="BZ82" s="157"/>
      <c r="CA82" s="157"/>
      <c r="CB82" s="157"/>
      <c r="CC82" s="157"/>
      <c r="CD82" s="157"/>
      <c r="CE82" s="157"/>
      <c r="CF82" s="157"/>
      <c r="CG82" s="157"/>
      <c r="CH82" s="157"/>
      <c r="CI82" s="157"/>
      <c r="CJ82" s="157"/>
      <c r="CK82" s="157"/>
      <c r="CL82" s="157"/>
      <c r="CM82" s="157"/>
      <c r="CN82" s="157"/>
      <c r="CO82" s="157"/>
      <c r="CP82" s="157"/>
      <c r="CQ82" s="157"/>
      <c r="CR82" s="157"/>
      <c r="CS82" s="157"/>
      <c r="CT82" s="157"/>
      <c r="CU82" s="157"/>
      <c r="CV82" s="157"/>
      <c r="CW82" s="157"/>
      <c r="CX82" s="157"/>
      <c r="CY82" s="157"/>
      <c r="CZ82" s="157"/>
      <c r="DA82" s="157"/>
      <c r="DB82" s="157"/>
      <c r="DC82" s="157"/>
      <c r="DD82" s="157"/>
      <c r="DE82" s="157"/>
      <c r="DF82" s="157"/>
      <c r="DG82" s="157"/>
      <c r="DH82" s="157"/>
      <c r="DI82" s="157"/>
      <c r="DJ82" s="157"/>
      <c r="DK82" s="157"/>
      <c r="DL82" s="157"/>
      <c r="DM82" s="157"/>
      <c r="DN82" s="157"/>
      <c r="DO82" s="157"/>
      <c r="DP82" s="157"/>
      <c r="DQ82" s="157"/>
      <c r="DR82" s="157"/>
      <c r="DS82" s="161">
        <f t="shared" si="13"/>
        <v>0</v>
      </c>
      <c r="DT82" s="162">
        <f>2000000-DS82</f>
        <v>2000000</v>
      </c>
    </row>
    <row r="83" spans="1:124" s="136" customFormat="1" ht="24" customHeight="1" x14ac:dyDescent="0.25">
      <c r="A83" s="153">
        <v>80</v>
      </c>
      <c r="B83" s="153" t="s">
        <v>734</v>
      </c>
      <c r="C83" s="160" t="s">
        <v>513</v>
      </c>
      <c r="D83" s="153" t="s">
        <v>437</v>
      </c>
      <c r="E83" s="153">
        <v>1958</v>
      </c>
      <c r="F83" s="153">
        <v>1958</v>
      </c>
      <c r="G83" s="160" t="s">
        <v>504</v>
      </c>
      <c r="H83" s="171"/>
      <c r="I83" s="173" t="s">
        <v>572</v>
      </c>
      <c r="J83" s="176"/>
      <c r="K83" s="159"/>
      <c r="L83" s="159"/>
      <c r="M83" s="159"/>
      <c r="N83" s="159"/>
      <c r="O83" s="159"/>
      <c r="P83" s="159"/>
      <c r="Q83" s="159"/>
      <c r="R83" s="159"/>
      <c r="S83" s="159"/>
      <c r="T83" s="160"/>
      <c r="U83" s="160"/>
      <c r="V83" s="160"/>
      <c r="W83" s="160"/>
      <c r="X83" s="160"/>
      <c r="Y83" s="157"/>
      <c r="Z83" s="157"/>
      <c r="AA83" s="157"/>
      <c r="AB83" s="157"/>
      <c r="AC83" s="157"/>
      <c r="AD83" s="157"/>
      <c r="AE83" s="157"/>
      <c r="AF83" s="157"/>
      <c r="AG83" s="157"/>
      <c r="AH83" s="157"/>
      <c r="AI83" s="157"/>
      <c r="AJ83" s="157"/>
      <c r="AK83" s="157"/>
      <c r="AL83" s="157"/>
      <c r="AM83" s="157"/>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c r="BZ83" s="157"/>
      <c r="CA83" s="157"/>
      <c r="CB83" s="157"/>
      <c r="CC83" s="157"/>
      <c r="CD83" s="157"/>
      <c r="CE83" s="157"/>
      <c r="CF83" s="157"/>
      <c r="CG83" s="157"/>
      <c r="CH83" s="157"/>
      <c r="CI83" s="157"/>
      <c r="CJ83" s="157"/>
      <c r="CK83" s="157"/>
      <c r="CL83" s="157"/>
      <c r="CM83" s="157"/>
      <c r="CN83" s="157"/>
      <c r="CO83" s="157"/>
      <c r="CP83" s="157"/>
      <c r="CQ83" s="157"/>
      <c r="CR83" s="157"/>
      <c r="CS83" s="157"/>
      <c r="CT83" s="157"/>
      <c r="CU83" s="157"/>
      <c r="CV83" s="157"/>
      <c r="CW83" s="157"/>
      <c r="CX83" s="157"/>
      <c r="CY83" s="157"/>
      <c r="CZ83" s="157"/>
      <c r="DA83" s="157"/>
      <c r="DB83" s="157"/>
      <c r="DC83" s="157"/>
      <c r="DD83" s="157"/>
      <c r="DE83" s="157"/>
      <c r="DF83" s="157"/>
      <c r="DG83" s="157"/>
      <c r="DH83" s="157"/>
      <c r="DI83" s="157"/>
      <c r="DJ83" s="157"/>
      <c r="DK83" s="157"/>
      <c r="DL83" s="157"/>
      <c r="DM83" s="157"/>
      <c r="DN83" s="157"/>
      <c r="DO83" s="157"/>
      <c r="DP83" s="157"/>
      <c r="DQ83" s="157"/>
      <c r="DR83" s="157"/>
      <c r="DS83" s="161">
        <f t="shared" si="13"/>
        <v>0</v>
      </c>
      <c r="DT83" s="162">
        <f>3000000-DS83</f>
        <v>3000000</v>
      </c>
    </row>
    <row r="84" spans="1:124" s="137" customFormat="1" ht="24" customHeight="1" x14ac:dyDescent="0.25">
      <c r="A84" s="222" t="s">
        <v>414</v>
      </c>
      <c r="B84" s="223"/>
      <c r="C84" s="223"/>
      <c r="D84" s="223"/>
      <c r="E84" s="223"/>
      <c r="F84" s="223"/>
      <c r="G84" s="223"/>
      <c r="H84" s="223"/>
      <c r="I84" s="223"/>
      <c r="J84" s="296"/>
      <c r="K84" s="138">
        <f>COUNTA(K4:K83)</f>
        <v>70</v>
      </c>
      <c r="L84" s="138">
        <f t="shared" ref="L84:BO84" si="17">COUNTA(L4:L83)</f>
        <v>70</v>
      </c>
      <c r="M84" s="138">
        <f t="shared" si="17"/>
        <v>70</v>
      </c>
      <c r="N84" s="138">
        <f t="shared" si="17"/>
        <v>70</v>
      </c>
      <c r="O84" s="138">
        <f t="shared" si="17"/>
        <v>70</v>
      </c>
      <c r="P84" s="138">
        <f t="shared" si="17"/>
        <v>70</v>
      </c>
      <c r="Q84" s="138">
        <f t="shared" si="17"/>
        <v>70</v>
      </c>
      <c r="R84" s="138">
        <f t="shared" si="17"/>
        <v>70</v>
      </c>
      <c r="S84" s="138">
        <f t="shared" si="17"/>
        <v>70</v>
      </c>
      <c r="T84" s="138">
        <f t="shared" si="17"/>
        <v>15</v>
      </c>
      <c r="U84" s="138">
        <f t="shared" si="17"/>
        <v>29</v>
      </c>
      <c r="V84" s="138">
        <f t="shared" si="17"/>
        <v>15</v>
      </c>
      <c r="W84" s="138">
        <f t="shared" si="17"/>
        <v>7</v>
      </c>
      <c r="X84" s="138">
        <f t="shared" si="17"/>
        <v>23</v>
      </c>
      <c r="Y84" s="138">
        <f t="shared" si="17"/>
        <v>19</v>
      </c>
      <c r="Z84" s="138">
        <f>COUNTA(Z4:Z83)</f>
        <v>20</v>
      </c>
      <c r="AA84" s="138">
        <f t="shared" si="17"/>
        <v>28</v>
      </c>
      <c r="AB84" s="138">
        <f t="shared" si="17"/>
        <v>14</v>
      </c>
      <c r="AC84" s="138">
        <f t="shared" si="17"/>
        <v>28</v>
      </c>
      <c r="AD84" s="138">
        <f t="shared" si="17"/>
        <v>32</v>
      </c>
      <c r="AE84" s="138">
        <f t="shared" si="17"/>
        <v>6</v>
      </c>
      <c r="AF84" s="138">
        <f t="shared" si="17"/>
        <v>2</v>
      </c>
      <c r="AG84" s="138">
        <f t="shared" si="17"/>
        <v>2</v>
      </c>
      <c r="AH84" s="138">
        <f t="shared" si="17"/>
        <v>2</v>
      </c>
      <c r="AI84" s="138">
        <f t="shared" si="17"/>
        <v>10</v>
      </c>
      <c r="AJ84" s="138">
        <f t="shared" si="17"/>
        <v>3</v>
      </c>
      <c r="AK84" s="138">
        <f t="shared" si="17"/>
        <v>2</v>
      </c>
      <c r="AL84" s="138">
        <f t="shared" si="17"/>
        <v>2</v>
      </c>
      <c r="AM84" s="138">
        <f t="shared" si="17"/>
        <v>5</v>
      </c>
      <c r="AN84" s="138">
        <f t="shared" si="17"/>
        <v>14</v>
      </c>
      <c r="AO84" s="138">
        <f t="shared" si="17"/>
        <v>8</v>
      </c>
      <c r="AP84" s="138">
        <f t="shared" si="17"/>
        <v>9</v>
      </c>
      <c r="AQ84" s="138">
        <f t="shared" si="17"/>
        <v>32</v>
      </c>
      <c r="AR84" s="138">
        <f t="shared" si="17"/>
        <v>32</v>
      </c>
      <c r="AS84" s="138">
        <f t="shared" si="17"/>
        <v>13</v>
      </c>
      <c r="AT84" s="138">
        <f t="shared" si="17"/>
        <v>15</v>
      </c>
      <c r="AU84" s="138">
        <f t="shared" si="17"/>
        <v>9</v>
      </c>
      <c r="AV84" s="138">
        <f t="shared" si="17"/>
        <v>18</v>
      </c>
      <c r="AW84" s="138">
        <f t="shared" si="17"/>
        <v>8</v>
      </c>
      <c r="AX84" s="138">
        <f t="shared" si="17"/>
        <v>2</v>
      </c>
      <c r="AY84" s="138">
        <f t="shared" si="17"/>
        <v>4</v>
      </c>
      <c r="AZ84" s="138">
        <f t="shared" si="17"/>
        <v>6</v>
      </c>
      <c r="BA84" s="138">
        <f t="shared" si="17"/>
        <v>1</v>
      </c>
      <c r="BB84" s="138">
        <f t="shared" si="17"/>
        <v>8</v>
      </c>
      <c r="BC84" s="138">
        <f t="shared" si="17"/>
        <v>7</v>
      </c>
      <c r="BD84" s="138">
        <f t="shared" si="17"/>
        <v>7</v>
      </c>
      <c r="BE84" s="138">
        <f t="shared" si="17"/>
        <v>7</v>
      </c>
      <c r="BF84" s="138">
        <f t="shared" si="17"/>
        <v>2</v>
      </c>
      <c r="BG84" s="138">
        <f t="shared" si="17"/>
        <v>1</v>
      </c>
      <c r="BH84" s="138">
        <f t="shared" si="17"/>
        <v>7</v>
      </c>
      <c r="BI84" s="138">
        <f t="shared" si="17"/>
        <v>1</v>
      </c>
      <c r="BJ84" s="138">
        <f t="shared" si="17"/>
        <v>5</v>
      </c>
      <c r="BK84" s="138">
        <f t="shared" si="17"/>
        <v>7</v>
      </c>
      <c r="BL84" s="138">
        <f t="shared" si="17"/>
        <v>4</v>
      </c>
      <c r="BM84" s="138">
        <f t="shared" si="17"/>
        <v>2</v>
      </c>
      <c r="BN84" s="138">
        <f t="shared" si="17"/>
        <v>1</v>
      </c>
      <c r="BO84" s="138">
        <f t="shared" si="17"/>
        <v>2</v>
      </c>
      <c r="BP84" s="138">
        <f t="shared" ref="BP84:CR84" si="18">COUNTA(BP4:BP83)</f>
        <v>1</v>
      </c>
      <c r="BQ84" s="138">
        <f t="shared" si="18"/>
        <v>6</v>
      </c>
      <c r="BR84" s="138">
        <f t="shared" si="18"/>
        <v>1</v>
      </c>
      <c r="BS84" s="138">
        <f t="shared" si="18"/>
        <v>4</v>
      </c>
      <c r="BT84" s="138">
        <f t="shared" si="18"/>
        <v>2</v>
      </c>
      <c r="BU84" s="138">
        <f t="shared" si="18"/>
        <v>2</v>
      </c>
      <c r="BV84" s="138">
        <f t="shared" si="18"/>
        <v>0</v>
      </c>
      <c r="BW84" s="138">
        <f t="shared" si="18"/>
        <v>2</v>
      </c>
      <c r="BX84" s="138">
        <f t="shared" si="18"/>
        <v>3</v>
      </c>
      <c r="BY84" s="138">
        <f t="shared" si="18"/>
        <v>1</v>
      </c>
      <c r="BZ84" s="138">
        <f t="shared" si="18"/>
        <v>44</v>
      </c>
      <c r="CA84" s="138">
        <f t="shared" si="18"/>
        <v>27</v>
      </c>
      <c r="CB84" s="138">
        <f t="shared" si="18"/>
        <v>36</v>
      </c>
      <c r="CC84" s="138">
        <f t="shared" si="18"/>
        <v>9</v>
      </c>
      <c r="CD84" s="138">
        <f t="shared" si="18"/>
        <v>1</v>
      </c>
      <c r="CE84" s="138">
        <f>COUNTA(CE4:CE83)</f>
        <v>4</v>
      </c>
      <c r="CF84" s="138">
        <f t="shared" si="18"/>
        <v>8</v>
      </c>
      <c r="CG84" s="138">
        <f t="shared" si="18"/>
        <v>5</v>
      </c>
      <c r="CH84" s="138">
        <f t="shared" si="18"/>
        <v>5</v>
      </c>
      <c r="CI84" s="138">
        <f t="shared" si="18"/>
        <v>5</v>
      </c>
      <c r="CJ84" s="138">
        <f t="shared" si="18"/>
        <v>8</v>
      </c>
      <c r="CK84" s="138">
        <f t="shared" si="18"/>
        <v>2</v>
      </c>
      <c r="CL84" s="138">
        <f t="shared" si="18"/>
        <v>4</v>
      </c>
      <c r="CM84" s="138">
        <f t="shared" si="18"/>
        <v>5</v>
      </c>
      <c r="CN84" s="138">
        <f t="shared" si="18"/>
        <v>2</v>
      </c>
      <c r="CO84" s="138">
        <f t="shared" si="18"/>
        <v>2</v>
      </c>
      <c r="CP84" s="138">
        <f t="shared" si="18"/>
        <v>1</v>
      </c>
      <c r="CQ84" s="138">
        <f t="shared" si="18"/>
        <v>1</v>
      </c>
      <c r="CR84" s="138">
        <f t="shared" si="18"/>
        <v>1</v>
      </c>
      <c r="CS84" s="138">
        <f t="shared" ref="CS84:DR84" si="19">COUNTA(CS4:CS83)</f>
        <v>17</v>
      </c>
      <c r="CT84" s="138">
        <f t="shared" si="19"/>
        <v>17</v>
      </c>
      <c r="CU84" s="138">
        <f t="shared" si="19"/>
        <v>12</v>
      </c>
      <c r="CV84" s="138">
        <f t="shared" si="19"/>
        <v>4</v>
      </c>
      <c r="CW84" s="138">
        <f t="shared" si="19"/>
        <v>2</v>
      </c>
      <c r="CX84" s="138">
        <f>COUNTA(CX4:CX83)</f>
        <v>4</v>
      </c>
      <c r="CY84" s="138">
        <f t="shared" si="19"/>
        <v>4</v>
      </c>
      <c r="CZ84" s="138">
        <f t="shared" si="19"/>
        <v>7</v>
      </c>
      <c r="DA84" s="138">
        <f t="shared" si="19"/>
        <v>1</v>
      </c>
      <c r="DB84" s="138">
        <f t="shared" si="19"/>
        <v>2</v>
      </c>
      <c r="DC84" s="138">
        <f t="shared" si="19"/>
        <v>2</v>
      </c>
      <c r="DD84" s="138">
        <f t="shared" si="19"/>
        <v>3</v>
      </c>
      <c r="DE84" s="138">
        <f t="shared" si="19"/>
        <v>3</v>
      </c>
      <c r="DF84" s="138">
        <f t="shared" si="19"/>
        <v>2</v>
      </c>
      <c r="DG84" s="138">
        <f t="shared" si="19"/>
        <v>1</v>
      </c>
      <c r="DH84" s="138">
        <f t="shared" si="19"/>
        <v>19</v>
      </c>
      <c r="DI84" s="138">
        <f t="shared" si="19"/>
        <v>12</v>
      </c>
      <c r="DJ84" s="138">
        <f t="shared" si="19"/>
        <v>10</v>
      </c>
      <c r="DK84" s="138">
        <f t="shared" si="19"/>
        <v>4</v>
      </c>
      <c r="DL84" s="138">
        <f t="shared" si="19"/>
        <v>4</v>
      </c>
      <c r="DM84" s="138">
        <f t="shared" si="19"/>
        <v>7</v>
      </c>
      <c r="DN84" s="138">
        <f t="shared" si="19"/>
        <v>7</v>
      </c>
      <c r="DO84" s="138">
        <f t="shared" si="19"/>
        <v>2</v>
      </c>
      <c r="DP84" s="138">
        <f t="shared" si="19"/>
        <v>1</v>
      </c>
      <c r="DQ84" s="138">
        <f t="shared" si="19"/>
        <v>1</v>
      </c>
      <c r="DR84" s="138">
        <f t="shared" si="19"/>
        <v>1</v>
      </c>
      <c r="DS84" s="151">
        <f>SUM(DS4:DS83)</f>
        <v>208132000</v>
      </c>
    </row>
  </sheetData>
  <autoFilter ref="A3:DV84" xr:uid="{00000000-0001-0000-0100-000000000000}">
    <filterColumn colId="15" showButton="0"/>
  </autoFilter>
  <mergeCells count="14">
    <mergeCell ref="P3:Q3"/>
    <mergeCell ref="DS1:DS3"/>
    <mergeCell ref="CC1:CE1"/>
    <mergeCell ref="A84:J84"/>
    <mergeCell ref="J1:J2"/>
    <mergeCell ref="I1:I2"/>
    <mergeCell ref="H1:H2"/>
    <mergeCell ref="G1:G2"/>
    <mergeCell ref="D1:D2"/>
    <mergeCell ref="C1:C2"/>
    <mergeCell ref="A1:A2"/>
    <mergeCell ref="F1:F2"/>
    <mergeCell ref="B1:B2"/>
    <mergeCell ref="E1:E2"/>
  </mergeCells>
  <phoneticPr fontId="29" type="noConversion"/>
  <hyperlinks>
    <hyperlink ref="J8" r:id="rId1" xr:uid="{00000000-0004-0000-0100-000000000000}"/>
    <hyperlink ref="J13" r:id="rId2" xr:uid="{00000000-0004-0000-0100-000001000000}"/>
    <hyperlink ref="J26" r:id="rId3" xr:uid="{00000000-0004-0000-0100-000002000000}"/>
    <hyperlink ref="J27" r:id="rId4" xr:uid="{00000000-0004-0000-0100-000003000000}"/>
    <hyperlink ref="J28" r:id="rId5" xr:uid="{00000000-0004-0000-0100-000004000000}"/>
    <hyperlink ref="J29" r:id="rId6" xr:uid="{00000000-0004-0000-0100-000005000000}"/>
    <hyperlink ref="J25" r:id="rId7" xr:uid="{00000000-0004-0000-0100-000006000000}"/>
    <hyperlink ref="J32" r:id="rId8" xr:uid="{00000000-0004-0000-0100-000007000000}"/>
    <hyperlink ref="J31" r:id="rId9" xr:uid="{00000000-0004-0000-0100-000008000000}"/>
    <hyperlink ref="J51" r:id="rId10" xr:uid="{00000000-0004-0000-0100-000009000000}"/>
    <hyperlink ref="J34" r:id="rId11" xr:uid="{00000000-0004-0000-0100-00000A000000}"/>
    <hyperlink ref="J37" r:id="rId12" xr:uid="{00000000-0004-0000-0100-00000B000000}"/>
    <hyperlink ref="J60" r:id="rId13" xr:uid="{00000000-0004-0000-0100-00000C000000}"/>
    <hyperlink ref="J61" r:id="rId14" xr:uid="{00000000-0004-0000-0100-00000D000000}"/>
    <hyperlink ref="J59" r:id="rId15" xr:uid="{00000000-0004-0000-0100-00000E000000}"/>
    <hyperlink ref="J62" r:id="rId16" xr:uid="{00000000-0004-0000-0100-00000F000000}"/>
    <hyperlink ref="J63" r:id="rId17" xr:uid="{00000000-0004-0000-0100-000010000000}"/>
    <hyperlink ref="J4" r:id="rId18" xr:uid="{00000000-0004-0000-0100-000011000000}"/>
  </hyperlinks>
  <pageMargins left="0.7" right="0.7" top="0.75" bottom="0.75" header="0.3" footer="0.3"/>
  <pageSetup orientation="portrait" r:id="rId19"/>
  <legacy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FIX NĂM SINH</vt:lpstr>
      <vt:lpstr>TN</vt:lpstr>
      <vt:lpstr>BẢNG CHỌN</vt:lpstr>
      <vt:lpstr>TN!Print_Area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2024-05-20T07:54:19Z</cp:lastPrinted>
  <dcterms:created xsi:type="dcterms:W3CDTF">2022-03-17T08:23:25Z</dcterms:created>
  <dcterms:modified xsi:type="dcterms:W3CDTF">2025-05-12T09:53:49Z</dcterms:modified>
</cp:coreProperties>
</file>