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G:\DATA-TN\Hoàng\2025\BÁO GIÁ\28-05-2025\"/>
    </mc:Choice>
  </mc:AlternateContent>
  <xr:revisionPtr revIDLastSave="0" documentId="13_ncr:1_{8AAD47AB-FD82-4995-A088-62859055AD2A}" xr6:coauthVersionLast="47" xr6:coauthVersionMax="47" xr10:uidLastSave="{00000000-0000-0000-0000-000000000000}"/>
  <bookViews>
    <workbookView xWindow="-120" yWindow="-120" windowWidth="20730" windowHeight="11160" xr2:uid="{00000000-000D-0000-FFFF-FFFF00000000}"/>
  </bookViews>
  <sheets>
    <sheet name="BÁO GIÁ KSK" sheetId="4" r:id="rId1"/>
  </sheets>
  <definedNames>
    <definedName name="_xlnm.Print_Area" localSheetId="0">'BÁO GIÁ KSK'!$A$1:$F$59</definedName>
    <definedName name="_xlnm.Print_Titles" localSheetId="0">'BÁO GIÁ KSK'!#REF!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9" i="4" l="1"/>
  <c r="A20" i="4"/>
  <c r="A21" i="4"/>
  <c r="A22" i="4"/>
  <c r="A23" i="4"/>
  <c r="A24" i="4"/>
  <c r="A25" i="4"/>
  <c r="A26" i="4"/>
  <c r="A27" i="4"/>
  <c r="A28" i="4"/>
  <c r="A29" i="4"/>
  <c r="A30" i="4"/>
  <c r="A31" i="4"/>
  <c r="A32" i="4"/>
  <c r="A33" i="4"/>
  <c r="A34" i="4"/>
  <c r="A35" i="4"/>
  <c r="A36" i="4"/>
  <c r="A37" i="4"/>
  <c r="A38" i="4"/>
  <c r="A39" i="4"/>
  <c r="A40" i="4"/>
  <c r="A41" i="4"/>
  <c r="A42" i="4"/>
  <c r="A43" i="4"/>
  <c r="A44" i="4"/>
  <c r="A45" i="4"/>
  <c r="A15" i="4"/>
  <c r="A16" i="4"/>
  <c r="A17" i="4"/>
  <c r="A18" i="4"/>
  <c r="A14" i="4"/>
  <c r="E46" i="4"/>
</calcChain>
</file>

<file path=xl/sharedStrings.xml><?xml version="1.0" encoding="utf-8"?>
<sst xmlns="http://schemas.openxmlformats.org/spreadsheetml/2006/main" count="100" uniqueCount="99">
  <si>
    <t>Ghi chú</t>
  </si>
  <si>
    <t>Danh mục khám</t>
  </si>
  <si>
    <t>Chức năng khám</t>
  </si>
  <si>
    <t>Đơn giá (VND)</t>
  </si>
  <si>
    <t>Chẩn đoán hình ảnh</t>
  </si>
  <si>
    <t>Chụp X-Quang tim phổi kỹ thuật số (Hãng Fuji - Nhật)</t>
  </si>
  <si>
    <t>Đánh giá các bất thường ở ổ bụng: gan, thận, mật, tử cung buồng trứng (đối với nữ), tuyến tiền liệt (đối với nam).</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</si>
  <si>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</si>
  <si>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</si>
  <si>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</si>
  <si>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</si>
  <si>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</si>
  <si>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</si>
  <si>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</si>
  <si>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</si>
  <si>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</si>
  <si>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 xml:space="preserve">Tổng kết và tư vấn sức khỏe </t>
  </si>
  <si>
    <t xml:space="preserve">Tư vấn điều trị toàn bộ các kết quả khám </t>
  </si>
  <si>
    <t xml:space="preserve">TỔNG CỘNG </t>
  </si>
  <si>
    <t>* Lưu ý:</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</si>
  <si>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</si>
  <si>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</si>
  <si>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</si>
  <si>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</si>
  <si>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</si>
  <si>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</si>
  <si>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 Điện thoại: 02363. 828489  / 02362.525379</t>
  </si>
  <si>
    <t>. Email: thiennhanhospital@gmail.com</t>
  </si>
  <si>
    <t>Kính gửi: Quý Công Ty/ Đơn vị</t>
  </si>
  <si>
    <t>Công ty cổ phần Thiện Nhân Đà Nẵng xin gửi đến Quý Công ty/Đơn vị bảng báo giá các danh mục khám (Bao gồm các hạng mục khám bệnh và các xét nghiệm) của gói khám sức khỏe tổng quát định kỳ như sau:</t>
  </si>
  <si>
    <t>Kiểm tra chức năng gan</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</si>
  <si>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</si>
  <si>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</si>
  <si>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</si>
  <si>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</si>
  <si>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</si>
  <si>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</si>
  <si>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Kiểm tra tiểu đường</t>
  </si>
  <si>
    <t>HbA1C (Hãng Roche - Thụy sỹ - Hóa chất chính hãng - Hóa chất chính hãng)</t>
  </si>
  <si>
    <t>Phát hiện sớm và theo dõi điều trị bệnh tiểu đường</t>
  </si>
  <si>
    <t>Gamma GT  (Hãng Roche - Thụy sỹ - Hóa chất chính hãng - Hóa chất chính hãng)</t>
  </si>
  <si>
    <t>Phát hiện tình trạng viêm gan do độc gan, đặc biệt do bia rượu.</t>
  </si>
  <si>
    <t xml:space="preserve">Bộ mỡ </t>
  </si>
  <si>
    <t>HDL-cholesterol  (Hãng Roche - Thụy sỹ - Hóa chất chính hãng)</t>
  </si>
  <si>
    <t>Cholesterol có lợi</t>
  </si>
  <si>
    <t xml:space="preserve">LDL-cholesterol   (Hãng Roche - Thụy sỹ - Hóa chất chính hãng)    </t>
  </si>
  <si>
    <t>Cholesterol có hại</t>
  </si>
  <si>
    <t xml:space="preserve">VLDL - cholesterol   (Hãng Roche - Thụy sỹ - Hóa chất chính hãng)    </t>
  </si>
  <si>
    <t>Cholesterol rất có hại</t>
  </si>
  <si>
    <t>Cholesterol TP (Hãng Roche - Thụy sỹ - Hóa chất chính hãng)</t>
  </si>
  <si>
    <t>Cholesterol toàn phần</t>
  </si>
  <si>
    <t>Triglycerid (Hãng Roche - Thụy sỹ - Hóa chất chính hãng)</t>
  </si>
  <si>
    <t>1 dạng chất béo</t>
  </si>
  <si>
    <t>CEA trong máu (Hãng Roche - Thụy sỹ - Hóa chất chính hãng)</t>
  </si>
  <si>
    <t xml:space="preserve">Chỉ điểm ung thư đường tiêu hóa </t>
  </si>
  <si>
    <t>Total PSA và Free PSA  trong máu (Hãng Roche - Thụy sỹ - Hóa chất chính hãng)</t>
  </si>
  <si>
    <t xml:space="preserve"> </t>
  </si>
  <si>
    <t>AFP  trong máu (Hãng Roche - Thụy sỹ - Hóa chất chính hãng)</t>
  </si>
  <si>
    <t>Cyfra 21-1  trong máu (Hãng Roche - Thụy sỹ - Hóa chất chính hãng)</t>
  </si>
  <si>
    <t xml:space="preserve">Chỉ điểm ung thư phổi tế bào lớn </t>
  </si>
  <si>
    <t>Ca 72-4  trong máu (Hãng Roche - Thụy sỹ - Hóa chất chính hãng)</t>
  </si>
  <si>
    <t xml:space="preserve">Chỉ điểm ung thư dạ dày </t>
  </si>
  <si>
    <t>Ca 19-9 trong máu (Hãng Roche - Thụy sỹ - Hóa chất chính hãng)</t>
  </si>
  <si>
    <t>Chỉ điểm ung thư tụy</t>
  </si>
  <si>
    <t>SCC (UT Vòm họng, thực quản)</t>
  </si>
  <si>
    <t>Ung thư vòm họng</t>
  </si>
  <si>
    <t>Điện tâm đồ. (Đo điện tim) 12 kênh (Hãng GE - Mỹ)</t>
  </si>
  <si>
    <t>Phát hiện sớm các bệnh lý thiếu máu cơ tim, rối loạn nhịp tim</t>
  </si>
  <si>
    <t>Siêu âm động mạch cảnh, đốt sống  (Máy GE LOGIQ S7 Expert Công  nghệ XDclear đầu dò ma trận siêu nông - Mỹ )</t>
  </si>
  <si>
    <t>Phát hiện xơ vữa, hẹp động mạch cảnh là nguyên nhân gây đột quị.</t>
  </si>
  <si>
    <t>Đo xơ hóa gan</t>
  </si>
  <si>
    <t>Siêu âm đàn hồi đo xơ hóa gan, định lượng gan nhiễm mỡ</t>
  </si>
  <si>
    <t xml:space="preserve">Xét nghiệm Prothrombin (PT: Prothrombin Time) </t>
  </si>
  <si>
    <t>Kiểm tra tình trạng rối loạn đông máu;</t>
  </si>
  <si>
    <t>STT</t>
  </si>
  <si>
    <t>Chỉ điểm ung thư</t>
  </si>
  <si>
    <t xml:space="preserve">     . Đơn giá trên đã bao gồm hóa đơn tài chính (không chịu thuế VAT).</t>
  </si>
  <si>
    <t>Urea</t>
  </si>
  <si>
    <t>Định lượng nồng độ Urea Nitrogen có trong máu</t>
  </si>
  <si>
    <t>Độ lọc cầu thận - eGFR (MDRD)</t>
  </si>
  <si>
    <t>Đánh giá lượng máu được lọc qua cầu thận trong một đơn vị thời gian</t>
  </si>
  <si>
    <t xml:space="preserve">Chỉ điểm ung thư gan </t>
  </si>
  <si>
    <t>Chỉ điểm ung thư tiền liệt tuyến</t>
  </si>
  <si>
    <t xml:space="preserve">CÔNG TY CỔ PHẦN BỆNH VIỆN THIỆN NHÂN ĐÀ NẴNG 
Số 276-278-280 Đống Đa - P Thanh Bình -Thành Phố Đà Nẵng 
Điện Thoại : 0236.828489 - 0236. 568988 
Email : Thiennhanhospital@gmail.com
</t>
  </si>
  <si>
    <t>Siêu âm màu Bụng - Tổng Quát  (Máy Siemens Sequoia 2022- Đức hiện đại nhất )</t>
  </si>
  <si>
    <t>Siêu âm Tuyến giáp  (Máy Siemens Sequoia 2022- Đức hiện đại nhất )</t>
  </si>
  <si>
    <t>Phát hiện sớm, chính xác các bệnh lý về tuyến giáp (u tuyến giáp...).</t>
  </si>
  <si>
    <t>Phát hiện bệnh lý phổi: u phổi, viêm phổi…</t>
  </si>
  <si>
    <t>Phải làm Creatinin trước mới làm được</t>
  </si>
  <si>
    <t>Nên làm cùng Creatinin để được đánh giá toàn diện</t>
  </si>
  <si>
    <t>1.Đăng ký 1 dịch vụ không có giá trị đánh giá                    2. Nên đăng ký tối thiểu 2 dịch vụ (Cholesterol &amp; Triglycerid) để được đánh giá                           3. Để đánh giá toàn diện nhất khuyến khích đăng ký 4 dịch vụ (HDL, LDL, Cho, Tri) hoặc cả 5 dịch vụ</t>
  </si>
  <si>
    <t>Phải làm cả hai để đánh giá được tình trạng viêm gan</t>
  </si>
  <si>
    <t xml:space="preserve">Siêu âm tim 2D tiêu chuẩn (Máy Siemens SC 2000 - Đức hiện đại nhất Việt nam hiện nay) </t>
  </si>
  <si>
    <t xml:space="preserve">     . Báo giá này có hiệu lực kể từ ngày báo giá cho đến hết năm 2025</t>
  </si>
  <si>
    <t>BẢNG BÁO GIÁ GÓI KHÁM SỨC KHỎE TỔNG QUÁT CHẤT LƯỢNG CAO</t>
  </si>
  <si>
    <t>. Ms Sương (TP.KD) : 0935 345 693</t>
  </si>
  <si>
    <t>Khám nội và tư vấn</t>
  </si>
  <si>
    <t>Ưu đãi trong gói khám</t>
  </si>
  <si>
    <t>Hình ảnh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</si>
</sst>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0" x14ac:knownFonts="1">
    <font>
      <sz val="11"/>
      <color theme="1"/>
      <name val="Calibri"/>
      <family val="2"/>
      <scheme val="minor"/>
    </font>
    <font>
      <b/>
      <sz val="12"/>
      <color theme="1"/>
      <name val="Times New Roman"/>
      <family val="1"/>
    </font>
    <font>
      <sz val="12"/>
      <color theme="1"/>
      <name val="Times New Roman"/>
      <family val="1"/>
    </font>
    <font>
      <sz val="11"/>
      <color theme="1"/>
      <name val="Calibri"/>
      <family val="2"/>
      <scheme val="minor"/>
    </font>
    <font>
      <sz val="12"/>
      <color rgb="FF002060"/>
      <name val="Times New Roman"/>
      <family val="1"/>
    </font>
    <font>
      <b/>
      <sz val="12"/>
      <color rgb="FFFF0000"/>
      <name val="Times New Roman"/>
      <family val="1"/>
    </font>
    <font>
      <sz val="13"/>
      <color theme="1"/>
      <name val="Times New Roman"/>
      <family val="1"/>
    </font>
    <font>
      <b/>
      <i/>
      <sz val="13"/>
      <color theme="1"/>
      <name val="Times New Roman"/>
      <family val="1"/>
    </font>
    <font>
      <b/>
      <sz val="13"/>
      <color theme="1"/>
      <name val="Times New Roman"/>
      <family val="1"/>
    </font>
    <font>
      <b/>
      <u/>
      <sz val="13"/>
      <color theme="1"/>
      <name val="Times New Roman"/>
      <family val="1"/>
    </font>
    <font>
      <b/>
      <sz val="13"/>
      <color rgb="FFFF0000"/>
      <name val="Times New Roman"/>
      <family val="1"/>
    </font>
    <font>
      <b/>
      <sz val="13"/>
      <color rgb="FF000000"/>
      <name val="Times New Roman"/>
      <family val="1"/>
    </font>
    <font>
      <b/>
      <sz val="13"/>
      <name val="Times New Roman"/>
      <family val="1"/>
    </font>
    <font>
      <sz val="13"/>
      <color rgb="FF000000"/>
      <name val="Times New Roman"/>
      <family val="1"/>
    </font>
    <font>
      <b/>
      <u/>
      <sz val="13"/>
      <color rgb="FFFF0000"/>
      <name val="Times New Roman"/>
      <family val="1"/>
    </font>
    <font>
      <sz val="13"/>
      <name val="Times New Roman"/>
      <family val="1"/>
    </font>
    <font>
      <u/>
      <sz val="13"/>
      <color rgb="FFFF0000"/>
      <name val="Times New Roman"/>
      <family val="1"/>
    </font>
    <font>
      <sz val="13"/>
      <color rgb="FF002060"/>
      <name val="Times New Roman"/>
      <family val="1"/>
    </font>
    <font>
      <sz val="13"/>
      <color rgb="FFFF0000"/>
      <name val="Times New Roman"/>
      <family val="1"/>
    </font>
    <font>
      <b/>
      <sz val="14"/>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7"/>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3" fillId="0" borderId="0" applyFont="0" applyFill="0" applyBorder="0" applyAlignment="0" applyProtection="0"/>
  </cellStyleXfs>
  <cellXfs count="106">
    <xf numFmtId="0" fontId="0" fillId="0" borderId="0" xfId="0"/>
    <xf numFmtId="0" fontId="2" fillId="0" borderId="5" xfId="0" applyFont="1" applyBorder="1" applyAlignment="1">
      <alignment horizontal="center" vertical="center"/>
    </xf>
    <xf numFmtId="0" fontId="2" fillId="0" borderId="5" xfId="0" applyFont="1" applyBorder="1" applyAlignment="1">
      <alignment horizontal="left" vertical="center"/>
    </xf>
    <xf numFmtId="0" fontId="2" fillId="0" borderId="5" xfId="0" applyFont="1" applyBorder="1" applyAlignment="1">
      <alignment vertical="center"/>
    </xf>
    <xf numFmtId="0" fontId="5" fillId="0" borderId="5" xfId="0" applyFont="1" applyBorder="1" applyAlignment="1">
      <alignment horizontal="left" vertical="center"/>
    </xf>
    <xf numFmtId="0" fontId="2" fillId="0" borderId="6" xfId="0" applyFont="1" applyBorder="1" applyAlignment="1">
      <alignment vertical="center"/>
    </xf>
    <xf numFmtId="0" fontId="1" fillId="0" borderId="5" xfId="0" applyFont="1" applyBorder="1" applyAlignment="1">
      <alignment vertical="center"/>
    </xf>
    <xf numFmtId="0" fontId="1" fillId="0" borderId="5" xfId="0" applyFont="1" applyBorder="1" applyAlignment="1">
      <alignment vertical="center" wrapText="1"/>
    </xf>
    <xf numFmtId="0" fontId="2" fillId="0" borderId="5" xfId="0" applyFont="1" applyBorder="1" applyAlignment="1">
      <alignment vertical="center" wrapText="1"/>
    </xf>
    <xf numFmtId="0" fontId="2" fillId="0" borderId="5" xfId="0" applyFont="1" applyBorder="1"/>
    <xf numFmtId="0" fontId="1" fillId="0" borderId="6" xfId="0" applyFont="1" applyBorder="1" applyAlignment="1">
      <alignment vertical="center" wrapText="1"/>
    </xf>
    <xf numFmtId="0" fontId="2" fillId="0" borderId="14" xfId="0" applyFont="1" applyBorder="1"/>
    <xf numFmtId="0" fontId="5" fillId="0" borderId="14" xfId="0" applyFont="1" applyBorder="1"/>
    <xf numFmtId="0" fontId="5" fillId="0" borderId="5" xfId="0" applyFont="1" applyBorder="1"/>
    <xf numFmtId="0" fontId="4" fillId="0" borderId="5" xfId="0" applyFont="1" applyBorder="1" applyAlignment="1">
      <alignment vertical="center"/>
    </xf>
    <xf numFmtId="0" fontId="1" fillId="0" borderId="5" xfId="0" applyFont="1" applyBorder="1"/>
    <xf numFmtId="3" fontId="2" fillId="0" borderId="5" xfId="1" applyNumberFormat="1" applyFont="1" applyBorder="1" applyAlignment="1">
      <alignment horizontal="center"/>
    </xf>
    <xf numFmtId="0" fontId="5" fillId="0" borderId="5" xfId="0" applyFont="1" applyBorder="1" applyAlignment="1">
      <alignment wrapText="1"/>
    </xf>
    <xf numFmtId="0" fontId="2" fillId="0" borderId="5" xfId="0" applyFont="1" applyBorder="1" applyAlignment="1">
      <alignment horizontal="left" vertical="center" wrapText="1"/>
    </xf>
    <xf numFmtId="0" fontId="6" fillId="0" borderId="6" xfId="0" applyFont="1" applyBorder="1" applyAlignment="1">
      <alignment vertical="top" wrapText="1"/>
    </xf>
    <xf numFmtId="0" fontId="6" fillId="0" borderId="5" xfId="0" applyFont="1" applyBorder="1" applyAlignment="1">
      <alignment vertical="center"/>
    </xf>
    <xf numFmtId="0" fontId="6" fillId="0" borderId="5" xfId="0" applyFont="1" applyBorder="1" applyAlignment="1">
      <alignment vertical="top" wrapText="1"/>
    </xf>
    <xf numFmtId="0" fontId="8" fillId="0" borderId="5" xfId="0" applyFont="1" applyBorder="1" applyAlignment="1">
      <alignment horizontal="center" vertical="center"/>
    </xf>
    <xf numFmtId="3" fontId="6" fillId="0" borderId="5" xfId="1" applyNumberFormat="1" applyFont="1" applyBorder="1" applyAlignment="1">
      <alignment horizontal="center" vertical="center"/>
    </xf>
    <xf numFmtId="3" fontId="8" fillId="0" borderId="5" xfId="0" applyNumberFormat="1" applyFont="1" applyBorder="1" applyAlignment="1">
      <alignment horizontal="center" vertical="center"/>
    </xf>
    <xf numFmtId="0" fontId="9" fillId="0" borderId="5" xfId="0" applyFont="1" applyBorder="1" applyAlignment="1">
      <alignment vertical="center" wrapText="1"/>
    </xf>
    <xf numFmtId="0" fontId="6" fillId="0" borderId="13" xfId="0" applyFont="1" applyBorder="1"/>
    <xf numFmtId="0" fontId="8" fillId="0" borderId="13" xfId="0" applyFont="1" applyBorder="1"/>
    <xf numFmtId="3" fontId="6" fillId="0" borderId="13" xfId="1" applyNumberFormat="1" applyFont="1" applyBorder="1" applyAlignment="1">
      <alignment horizontal="center"/>
    </xf>
    <xf numFmtId="0" fontId="10" fillId="0" borderId="13" xfId="0" applyFont="1" applyBorder="1" applyAlignment="1">
      <alignment wrapText="1"/>
    </xf>
    <xf numFmtId="0" fontId="11" fillId="4"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3" fillId="0" borderId="1" xfId="0" applyFont="1" applyBorder="1" applyAlignment="1">
      <alignment vertical="center" wrapText="1"/>
    </xf>
    <xf numFmtId="0" fontId="6" fillId="0" borderId="1" xfId="0" applyFont="1" applyBorder="1" applyAlignment="1">
      <alignment vertical="center" wrapText="1"/>
    </xf>
    <xf numFmtId="0" fontId="13" fillId="0" borderId="1" xfId="0" applyFont="1" applyBorder="1" applyAlignment="1">
      <alignment horizontal="center" vertical="center"/>
    </xf>
    <xf numFmtId="0" fontId="11" fillId="0" borderId="1" xfId="0" applyFont="1" applyBorder="1" applyAlignment="1">
      <alignment horizontal="center" vertical="center" wrapText="1"/>
    </xf>
    <xf numFmtId="3" fontId="6" fillId="0" borderId="1" xfId="1" applyNumberFormat="1" applyFont="1" applyBorder="1" applyAlignment="1">
      <alignment horizontal="center" vertical="center" wrapText="1"/>
    </xf>
    <xf numFmtId="0" fontId="10" fillId="0" borderId="1" xfId="0" applyFont="1" applyBorder="1" applyAlignment="1">
      <alignment wrapText="1"/>
    </xf>
    <xf numFmtId="0" fontId="6" fillId="3" borderId="1" xfId="0" applyFont="1" applyFill="1" applyBorder="1" applyAlignment="1">
      <alignment vertical="center" wrapText="1"/>
    </xf>
    <xf numFmtId="0" fontId="6" fillId="0" borderId="1" xfId="0" applyFont="1" applyBorder="1" applyAlignment="1">
      <alignment vertical="center"/>
    </xf>
    <xf numFmtId="3" fontId="6" fillId="0" borderId="1" xfId="1" applyNumberFormat="1" applyFont="1" applyBorder="1" applyAlignment="1">
      <alignment horizontal="center" vertical="center"/>
    </xf>
    <xf numFmtId="0" fontId="10" fillId="4" borderId="1" xfId="0" applyFont="1" applyFill="1" applyBorder="1" applyAlignment="1">
      <alignment wrapText="1"/>
    </xf>
    <xf numFmtId="3" fontId="13" fillId="0" borderId="1" xfId="1" applyNumberFormat="1" applyFont="1" applyBorder="1" applyAlignment="1">
      <alignment horizontal="center" vertical="center"/>
    </xf>
    <xf numFmtId="3" fontId="13" fillId="3" borderId="1" xfId="1" applyNumberFormat="1" applyFont="1" applyFill="1" applyBorder="1" applyAlignment="1">
      <alignment horizontal="center" vertical="center"/>
    </xf>
    <xf numFmtId="0" fontId="13" fillId="0" borderId="1" xfId="0" applyFont="1" applyBorder="1" applyAlignment="1">
      <alignment vertical="center"/>
    </xf>
    <xf numFmtId="3" fontId="13" fillId="0" borderId="1" xfId="1" applyNumberFormat="1" applyFont="1" applyBorder="1" applyAlignment="1">
      <alignment horizontal="center" vertical="center" wrapText="1"/>
    </xf>
    <xf numFmtId="0" fontId="15" fillId="0" borderId="1" xfId="0" applyFont="1" applyBorder="1" applyAlignment="1">
      <alignment vertical="center" wrapText="1"/>
    </xf>
    <xf numFmtId="0" fontId="11" fillId="0" borderId="1" xfId="0" applyFont="1" applyBorder="1" applyAlignment="1">
      <alignment horizontal="center" vertical="center"/>
    </xf>
    <xf numFmtId="0" fontId="13" fillId="0" borderId="2" xfId="0" applyFont="1" applyBorder="1" applyAlignment="1">
      <alignment vertical="center" wrapText="1"/>
    </xf>
    <xf numFmtId="0" fontId="6" fillId="0" borderId="6" xfId="0" applyFont="1" applyBorder="1"/>
    <xf numFmtId="0" fontId="8" fillId="0" borderId="6" xfId="0" applyFont="1" applyBorder="1"/>
    <xf numFmtId="3" fontId="6" fillId="0" borderId="6" xfId="1" applyNumberFormat="1" applyFont="1" applyBorder="1" applyAlignment="1">
      <alignment horizontal="center"/>
    </xf>
    <xf numFmtId="0" fontId="10" fillId="0" borderId="6" xfId="0" applyFont="1" applyBorder="1" applyAlignment="1">
      <alignment wrapText="1"/>
    </xf>
    <xf numFmtId="0" fontId="6" fillId="0" borderId="5" xfId="0" applyFont="1" applyBorder="1" applyAlignment="1">
      <alignment horizontal="center" vertical="center"/>
    </xf>
    <xf numFmtId="0" fontId="16" fillId="0" borderId="5" xfId="0" applyFont="1" applyBorder="1" applyAlignment="1">
      <alignment horizontal="left" vertical="center"/>
    </xf>
    <xf numFmtId="0" fontId="6" fillId="0" borderId="5" xfId="0" applyFont="1" applyBorder="1" applyAlignment="1">
      <alignment horizontal="left" vertical="center"/>
    </xf>
    <xf numFmtId="0" fontId="17" fillId="0" borderId="5" xfId="0" applyFont="1" applyBorder="1" applyAlignment="1">
      <alignment horizontal="center" vertical="center"/>
    </xf>
    <xf numFmtId="3" fontId="6" fillId="0" borderId="5" xfId="0" applyNumberFormat="1" applyFont="1" applyBorder="1" applyAlignment="1">
      <alignment horizontal="right" vertical="center"/>
    </xf>
    <xf numFmtId="0" fontId="10" fillId="0" borderId="5" xfId="0" applyFont="1" applyBorder="1" applyAlignment="1">
      <alignment horizontal="left" vertical="center"/>
    </xf>
    <xf numFmtId="0" fontId="14" fillId="0" borderId="5" xfId="0" applyFont="1" applyBorder="1" applyAlignment="1">
      <alignment vertical="center"/>
    </xf>
    <xf numFmtId="0" fontId="10" fillId="0" borderId="5" xfId="0" applyFont="1" applyBorder="1" applyAlignment="1">
      <alignment vertical="center"/>
    </xf>
    <xf numFmtId="3" fontId="6" fillId="0" borderId="5" xfId="0" applyNumberFormat="1" applyFont="1" applyBorder="1" applyAlignment="1">
      <alignment horizontal="center" vertical="center"/>
    </xf>
    <xf numFmtId="0" fontId="18" fillId="0" borderId="1" xfId="0" applyFont="1" applyBorder="1" applyAlignment="1">
      <alignment vertical="center" wrapText="1"/>
    </xf>
    <xf numFmtId="0" fontId="10" fillId="0" borderId="1" xfId="0" applyFont="1" applyBorder="1" applyAlignment="1">
      <alignment vertical="center" wrapText="1"/>
    </xf>
    <xf numFmtId="3" fontId="18" fillId="0" borderId="5" xfId="1" applyNumberFormat="1" applyFont="1" applyBorder="1" applyAlignment="1">
      <alignment horizontal="center" vertical="center"/>
    </xf>
    <xf numFmtId="3" fontId="11" fillId="4" borderId="1" xfId="1" applyNumberFormat="1" applyFont="1" applyFill="1" applyBorder="1" applyAlignment="1">
      <alignment horizontal="center" vertical="center" wrapText="1"/>
    </xf>
    <xf numFmtId="0" fontId="11" fillId="0" borderId="15" xfId="0" applyFont="1" applyBorder="1" applyAlignment="1">
      <alignment vertical="center" wrapText="1"/>
    </xf>
    <xf numFmtId="0" fontId="11" fillId="2" borderId="1" xfId="0" applyFont="1" applyFill="1" applyBorder="1" applyAlignment="1">
      <alignment horizontal="left" vertical="center" wrapText="1"/>
    </xf>
    <xf numFmtId="0" fontId="8" fillId="2" borderId="1" xfId="0" applyFont="1" applyFill="1" applyBorder="1" applyAlignment="1">
      <alignment vertical="center" wrapText="1"/>
    </xf>
    <xf numFmtId="0" fontId="1" fillId="0" borderId="14" xfId="0" applyFont="1" applyBorder="1"/>
    <xf numFmtId="3" fontId="11" fillId="2" borderId="1" xfId="1" applyNumberFormat="1" applyFont="1" applyFill="1" applyBorder="1" applyAlignment="1">
      <alignment horizontal="center" vertical="center" wrapText="1"/>
    </xf>
    <xf numFmtId="3" fontId="15" fillId="0" borderId="1" xfId="1" applyNumberFormat="1" applyFont="1" applyBorder="1" applyAlignment="1">
      <alignment horizontal="center" vertical="center"/>
    </xf>
    <xf numFmtId="0" fontId="6" fillId="0" borderId="5" xfId="0" applyFont="1" applyBorder="1" applyAlignment="1">
      <alignment horizontal="left" vertical="center" wrapText="1"/>
    </xf>
    <xf numFmtId="0" fontId="14" fillId="0" borderId="5" xfId="0" applyFont="1" applyBorder="1" applyAlignment="1">
      <alignment horizontal="left" vertical="center"/>
    </xf>
    <xf numFmtId="0" fontId="17" fillId="0" borderId="5" xfId="0" applyFont="1" applyBorder="1" applyAlignment="1">
      <alignment horizontal="left" vertical="center" wrapText="1"/>
    </xf>
    <xf numFmtId="0" fontId="11" fillId="4" borderId="15" xfId="0" applyFont="1" applyFill="1" applyBorder="1" applyAlignment="1">
      <alignment horizontal="center" vertical="center" wrapText="1"/>
    </xf>
    <xf numFmtId="0" fontId="11" fillId="4" borderId="16" xfId="0" applyFont="1" applyFill="1" applyBorder="1" applyAlignment="1">
      <alignment horizontal="center" vertical="center" wrapText="1"/>
    </xf>
    <xf numFmtId="0" fontId="11" fillId="4" borderId="17" xfId="0" applyFont="1" applyFill="1" applyBorder="1" applyAlignment="1">
      <alignment horizontal="center" vertical="center" wrapText="1"/>
    </xf>
    <xf numFmtId="0" fontId="7" fillId="0" borderId="6" xfId="0" applyFont="1" applyBorder="1" applyAlignment="1">
      <alignment horizontal="right" vertical="top" wrapText="1"/>
    </xf>
    <xf numFmtId="0" fontId="7" fillId="0" borderId="5" xfId="0" applyFont="1" applyBorder="1" applyAlignment="1">
      <alignment horizontal="right" vertical="top" wrapText="1"/>
    </xf>
    <xf numFmtId="3" fontId="19" fillId="0" borderId="5" xfId="0" applyNumberFormat="1" applyFont="1" applyBorder="1" applyAlignment="1">
      <alignment horizontal="center" vertical="center"/>
    </xf>
    <xf numFmtId="0" fontId="9" fillId="0" borderId="5"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11" fillId="4" borderId="1" xfId="0" applyFont="1" applyFill="1" applyBorder="1" applyAlignment="1">
      <alignment horizontal="center" vertical="center" wrapText="1"/>
    </xf>
    <xf numFmtId="3" fontId="6" fillId="3" borderId="2" xfId="1" applyNumberFormat="1" applyFont="1" applyFill="1" applyBorder="1" applyAlignment="1">
      <alignment horizontal="center" vertical="center" wrapText="1"/>
    </xf>
    <xf numFmtId="3" fontId="6" fillId="3" borderId="3" xfId="1" applyNumberFormat="1" applyFont="1" applyFill="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1" fillId="0" borderId="1" xfId="0" applyFont="1" applyBorder="1" applyAlignment="1">
      <alignment horizontal="center" vertical="center"/>
    </xf>
    <xf numFmtId="0" fontId="12" fillId="0" borderId="2"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3"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3" xfId="0" applyFont="1" applyBorder="1" applyAlignment="1">
      <alignment horizontal="center" vertical="center" wrapText="1"/>
    </xf>
    <xf numFmtId="0" fontId="10"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3" xfId="0" applyFont="1" applyBorder="1" applyAlignment="1">
      <alignment horizontal="left" vertical="center" wrapText="1"/>
    </xf>
    <xf numFmtId="3" fontId="15" fillId="0" borderId="2" xfId="1" applyNumberFormat="1" applyFont="1" applyBorder="1" applyAlignment="1">
      <alignment horizontal="center" vertical="center" wrapText="1"/>
    </xf>
    <xf numFmtId="3" fontId="15" fillId="0" borderId="1" xfId="1" applyNumberFormat="1" applyFont="1" applyBorder="1" applyAlignment="1">
      <alignment horizontal="center" vertical="center" wrapText="1"/>
    </xf>
    <xf numFmtId="3" fontId="15" fillId="3" borderId="1" xfId="1" applyNumberFormat="1" applyFont="1" applyFill="1" applyBorder="1" applyAlignment="1">
      <alignment horizontal="center" vertical="center" wrapText="1"/>
    </xf>
  </cellXfs>
  <cellStyles count="2">
    <cellStyle name="Comma" xfId="1" builtinId="3"/>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208225</xdr:colOff>
      <xdr:row>1</xdr:row>
      <xdr:rowOff>95250</xdr:rowOff>
    </xdr:from>
    <xdr:to>
      <xdr:col>2</xdr:col>
      <xdr:colOff>604693</xdr:colOff>
      <xdr:row>7</xdr:row>
      <xdr:rowOff>127000</xdr:rowOff>
    </xdr:to>
    <xdr:pic>
      <xdr:nvPicPr>
        <xdr:cNvPr id="3" name="Picture 2">
          <a:extLst>
            <a:ext uri="{FF2B5EF4-FFF2-40B4-BE49-F238E27FC236}">
              <a16:creationId xmlns:a16="http://schemas.microsoft.com/office/drawing/2014/main" id="{E6CA2E3A-1811-4345-80F3-D75F7524EBB7}"/>
            </a:ext>
          </a:extLst>
        </xdr:cNvPr>
        <xdr:cNvPicPr>
          <a:picLocks noChangeAspect="1"/>
        </xdr:cNvPicPr>
      </xdr:nvPicPr>
      <xdr:blipFill>
        <a:blip xmlns:r="http://schemas.openxmlformats.org/officeDocument/2006/relationships" r:embed="rId1"/>
        <a:stretch>
          <a:fillRect/>
        </a:stretch>
      </xdr:blipFill>
      <xdr:spPr>
        <a:xfrm>
          <a:off x="208225" y="301625"/>
          <a:ext cx="2061900" cy="1301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4EFAC-5358-4031-B8BC-663929F6ADDF}">
  <dimension ref="A1:K59"/>
  <sheetViews>
    <sheetView tabSelected="1" view="pageBreakPreview" topLeftCell="A31" zoomScale="60" zoomScaleNormal="55" workbookViewId="0">
      <selection activeCell="F37" sqref="F37"/>
    </sheetView>
  </sheetViews>
  <sheetFormatPr defaultColWidth="9.140625" defaultRowHeight="15.75" x14ac:dyDescent="0.25"/>
  <cols>
    <col min="1" max="1" width="7.85546875" style="9" customWidth="1"/>
    <col min="2" max="2" width="17.28515625" style="15" customWidth="1"/>
    <col min="3" max="3" width="53.28515625" style="9" customWidth="1"/>
    <col min="4" max="4" width="48.5703125" style="9" customWidth="1"/>
    <col min="5" max="5" width="18.5703125" style="16" customWidth="1"/>
    <col min="6" max="6" width="27.28515625" style="17" customWidth="1"/>
    <col min="7" max="7" width="19.7109375" style="9" customWidth="1"/>
    <col min="8" max="8" width="9.85546875" style="9" bestFit="1" customWidth="1"/>
    <col min="9" max="16384" width="9.140625" style="9"/>
  </cols>
  <sheetData>
    <row r="1" spans="1:11" s="5" customFormat="1" ht="16.5" x14ac:dyDescent="0.25">
      <c r="A1" s="19"/>
      <c r="B1" s="19"/>
      <c r="C1" s="19"/>
      <c r="D1" s="78" t="s">
        <v>83</v>
      </c>
      <c r="E1" s="78"/>
      <c r="F1" s="78"/>
    </row>
    <row r="2" spans="1:11" s="3" customFormat="1" ht="16.5" x14ac:dyDescent="0.25">
      <c r="A2" s="21"/>
      <c r="B2" s="21"/>
      <c r="C2" s="21"/>
      <c r="D2" s="79"/>
      <c r="E2" s="79"/>
      <c r="F2" s="79"/>
    </row>
    <row r="3" spans="1:11" s="3" customFormat="1" ht="16.5" x14ac:dyDescent="0.25">
      <c r="A3" s="21"/>
      <c r="B3" s="21"/>
      <c r="C3" s="21"/>
      <c r="D3" s="79"/>
      <c r="E3" s="79"/>
      <c r="F3" s="79"/>
    </row>
    <row r="4" spans="1:11" s="3" customFormat="1" ht="16.5" x14ac:dyDescent="0.25">
      <c r="A4" s="21"/>
      <c r="B4" s="21"/>
      <c r="C4" s="21"/>
      <c r="D4" s="79"/>
      <c r="E4" s="79"/>
      <c r="F4" s="79"/>
    </row>
    <row r="5" spans="1:11" s="3" customFormat="1" ht="16.5" x14ac:dyDescent="0.25">
      <c r="A5" s="21"/>
      <c r="B5" s="21"/>
      <c r="C5" s="21"/>
      <c r="D5" s="79"/>
      <c r="E5" s="79"/>
      <c r="F5" s="79"/>
    </row>
    <row r="6" spans="1:11" s="3" customFormat="1" ht="16.5" x14ac:dyDescent="0.25">
      <c r="A6" s="20"/>
      <c r="B6" s="22"/>
      <c r="C6" s="22"/>
      <c r="D6" s="22"/>
      <c r="E6" s="23"/>
      <c r="F6" s="20"/>
    </row>
    <row r="7" spans="1:11" s="3" customFormat="1" ht="18.75" x14ac:dyDescent="0.25">
      <c r="A7" s="80" t="s">
        <v>94</v>
      </c>
      <c r="B7" s="80"/>
      <c r="C7" s="80"/>
      <c r="D7" s="80"/>
      <c r="E7" s="80"/>
      <c r="F7" s="80"/>
      <c r="G7" s="6"/>
      <c r="H7" s="6"/>
      <c r="I7" s="6"/>
      <c r="J7" s="6"/>
      <c r="K7" s="6"/>
    </row>
    <row r="8" spans="1:11" s="3" customFormat="1" ht="16.5" x14ac:dyDescent="0.25">
      <c r="A8" s="24"/>
      <c r="B8" s="24"/>
      <c r="C8" s="24"/>
      <c r="D8" s="24"/>
      <c r="E8" s="61"/>
      <c r="F8" s="24"/>
      <c r="G8" s="6"/>
      <c r="H8" s="6"/>
      <c r="I8" s="6"/>
      <c r="J8" s="6"/>
      <c r="K8" s="6"/>
    </row>
    <row r="9" spans="1:11" s="3" customFormat="1" ht="16.5" x14ac:dyDescent="0.25">
      <c r="A9" s="25"/>
      <c r="B9" s="81" t="s">
        <v>28</v>
      </c>
      <c r="C9" s="81"/>
      <c r="D9" s="81"/>
      <c r="E9" s="81"/>
      <c r="F9" s="81"/>
      <c r="G9" s="7"/>
      <c r="H9" s="7"/>
      <c r="I9" s="7"/>
      <c r="J9" s="7"/>
    </row>
    <row r="10" spans="1:11" s="3" customFormat="1" x14ac:dyDescent="0.25">
      <c r="A10" s="82" t="s">
        <v>29</v>
      </c>
      <c r="B10" s="83"/>
      <c r="C10" s="83"/>
      <c r="D10" s="83"/>
      <c r="E10" s="83"/>
      <c r="F10" s="84"/>
      <c r="G10" s="8"/>
      <c r="H10" s="8"/>
      <c r="I10" s="8"/>
      <c r="J10" s="8"/>
      <c r="K10" s="8"/>
    </row>
    <row r="11" spans="1:11" s="3" customFormat="1" x14ac:dyDescent="0.25">
      <c r="A11" s="85"/>
      <c r="B11" s="86"/>
      <c r="C11" s="86"/>
      <c r="D11" s="86"/>
      <c r="E11" s="86"/>
      <c r="F11" s="87"/>
      <c r="G11" s="18"/>
      <c r="H11" s="18"/>
      <c r="I11" s="18"/>
      <c r="J11" s="18"/>
      <c r="K11" s="18"/>
    </row>
    <row r="12" spans="1:11" ht="16.5" x14ac:dyDescent="0.25">
      <c r="A12" s="26"/>
      <c r="B12" s="27"/>
      <c r="C12" s="26"/>
      <c r="D12" s="26"/>
      <c r="E12" s="28"/>
      <c r="F12" s="29"/>
    </row>
    <row r="13" spans="1:11" ht="16.5" x14ac:dyDescent="0.25">
      <c r="A13" s="30" t="s">
        <v>74</v>
      </c>
      <c r="B13" s="88" t="s">
        <v>1</v>
      </c>
      <c r="C13" s="88"/>
      <c r="D13" s="30" t="s">
        <v>2</v>
      </c>
      <c r="E13" s="65" t="s">
        <v>3</v>
      </c>
      <c r="F13" s="31" t="s">
        <v>0</v>
      </c>
      <c r="G13" s="10"/>
    </row>
    <row r="14" spans="1:11" ht="16.5" x14ac:dyDescent="0.25">
      <c r="A14" s="34">
        <f>IF(LEN(C14)=0,"",COUNTA($C$14:C14))</f>
        <v>1</v>
      </c>
      <c r="B14" s="66"/>
      <c r="C14" s="66" t="s">
        <v>96</v>
      </c>
      <c r="D14" s="62"/>
      <c r="E14" s="36">
        <v>150000</v>
      </c>
      <c r="F14" s="37"/>
      <c r="G14" s="11"/>
    </row>
    <row r="15" spans="1:11" ht="33" x14ac:dyDescent="0.25">
      <c r="A15" s="34">
        <f>IF(LEN(C15)=0,"",COUNTA($C$14:C15))</f>
        <v>2</v>
      </c>
      <c r="B15" s="35" t="s">
        <v>4</v>
      </c>
      <c r="C15" s="33" t="s">
        <v>5</v>
      </c>
      <c r="D15" s="46" t="s">
        <v>87</v>
      </c>
      <c r="E15" s="36">
        <v>102000</v>
      </c>
      <c r="F15" s="37"/>
      <c r="G15" s="11"/>
    </row>
    <row r="16" spans="1:11" ht="66.75" customHeight="1" x14ac:dyDescent="0.25">
      <c r="A16" s="34">
        <f>IF(LEN(C16)=0,"",COUNTA($C$14:C16))</f>
        <v>3</v>
      </c>
      <c r="B16" s="35" t="s">
        <v>7</v>
      </c>
      <c r="C16" s="33" t="s">
        <v>8</v>
      </c>
      <c r="D16" s="33" t="s">
        <v>9</v>
      </c>
      <c r="E16" s="36">
        <v>59000</v>
      </c>
      <c r="F16" s="37"/>
      <c r="G16" s="11"/>
    </row>
    <row r="17" spans="1:7" ht="66" x14ac:dyDescent="0.25">
      <c r="A17" s="34">
        <f>IF(LEN(C17)=0,"",COUNTA($C$14:C17))</f>
        <v>4</v>
      </c>
      <c r="B17" s="35" t="s">
        <v>10</v>
      </c>
      <c r="C17" s="33" t="s">
        <v>11</v>
      </c>
      <c r="D17" s="33" t="s">
        <v>12</v>
      </c>
      <c r="E17" s="36">
        <v>75000</v>
      </c>
      <c r="F17" s="37"/>
      <c r="G17" s="11"/>
    </row>
    <row r="18" spans="1:7" ht="33" x14ac:dyDescent="0.25">
      <c r="A18" s="34">
        <f>IF(LEN(C18)=0,"",COUNTA($C$14:C18))</f>
        <v>5</v>
      </c>
      <c r="B18" s="35" t="s">
        <v>13</v>
      </c>
      <c r="C18" s="33" t="s">
        <v>14</v>
      </c>
      <c r="D18" s="33" t="s">
        <v>15</v>
      </c>
      <c r="E18" s="36">
        <v>27000</v>
      </c>
      <c r="F18" s="37"/>
      <c r="G18" s="11"/>
    </row>
    <row r="19" spans="1:7" ht="33" x14ac:dyDescent="0.25">
      <c r="A19" s="34">
        <f>IF(LEN(C19)=0,"",COUNTA($C$14:C19))</f>
        <v>6</v>
      </c>
      <c r="B19" s="35" t="s">
        <v>37</v>
      </c>
      <c r="C19" s="33" t="s">
        <v>38</v>
      </c>
      <c r="D19" s="33" t="s">
        <v>39</v>
      </c>
      <c r="E19" s="42">
        <v>169000</v>
      </c>
      <c r="F19" s="37"/>
      <c r="G19" s="11"/>
    </row>
    <row r="20" spans="1:7" ht="33" x14ac:dyDescent="0.25">
      <c r="A20" s="34">
        <f>IF(LEN(C20)=0,"",COUNTA($C$14:C20))</f>
        <v>7</v>
      </c>
      <c r="B20" s="97" t="s">
        <v>30</v>
      </c>
      <c r="C20" s="38" t="s">
        <v>31</v>
      </c>
      <c r="D20" s="38" t="s">
        <v>32</v>
      </c>
      <c r="E20" s="89">
        <v>60000</v>
      </c>
      <c r="F20" s="91" t="s">
        <v>91</v>
      </c>
      <c r="G20" s="11"/>
    </row>
    <row r="21" spans="1:7" ht="33" x14ac:dyDescent="0.25">
      <c r="A21" s="34">
        <f>IF(LEN(C21)=0,"",COUNTA($C$14:C21))</f>
        <v>8</v>
      </c>
      <c r="B21" s="98"/>
      <c r="C21" s="38" t="s">
        <v>33</v>
      </c>
      <c r="D21" s="38" t="s">
        <v>32</v>
      </c>
      <c r="E21" s="90"/>
      <c r="F21" s="92"/>
      <c r="G21" s="11"/>
    </row>
    <row r="22" spans="1:7" ht="33" x14ac:dyDescent="0.25">
      <c r="A22" s="34">
        <f>IF(LEN(C22)=0,"",COUNTA($C$14:C22))</f>
        <v>9</v>
      </c>
      <c r="B22" s="99"/>
      <c r="C22" s="38" t="s">
        <v>40</v>
      </c>
      <c r="D22" s="38" t="s">
        <v>41</v>
      </c>
      <c r="E22" s="43">
        <v>41000</v>
      </c>
      <c r="F22" s="37"/>
      <c r="G22" s="11"/>
    </row>
    <row r="23" spans="1:7" ht="49.5" customHeight="1" x14ac:dyDescent="0.25">
      <c r="A23" s="34">
        <f>IF(LEN(C23)=0,"",COUNTA($C$14:C23))</f>
        <v>10</v>
      </c>
      <c r="B23" s="97" t="s">
        <v>34</v>
      </c>
      <c r="C23" s="33" t="s">
        <v>35</v>
      </c>
      <c r="D23" s="39" t="s">
        <v>36</v>
      </c>
      <c r="E23" s="40">
        <v>41000</v>
      </c>
      <c r="F23" s="37"/>
      <c r="G23" s="11"/>
    </row>
    <row r="24" spans="1:7" ht="49.5" x14ac:dyDescent="0.25">
      <c r="A24" s="34">
        <f>IF(LEN(C24)=0,"",COUNTA($C$14:C24))</f>
        <v>11</v>
      </c>
      <c r="B24" s="98"/>
      <c r="C24" s="38" t="s">
        <v>77</v>
      </c>
      <c r="D24" s="38" t="s">
        <v>78</v>
      </c>
      <c r="E24" s="43">
        <v>41000</v>
      </c>
      <c r="F24" s="63" t="s">
        <v>89</v>
      </c>
      <c r="G24" s="11"/>
    </row>
    <row r="25" spans="1:7" ht="33" x14ac:dyDescent="0.25">
      <c r="A25" s="34">
        <f>IF(LEN(C25)=0,"",COUNTA($C$14:C25))</f>
        <v>12</v>
      </c>
      <c r="B25" s="99"/>
      <c r="C25" s="38" t="s">
        <v>79</v>
      </c>
      <c r="D25" s="38" t="s">
        <v>80</v>
      </c>
      <c r="E25" s="43">
        <v>41000</v>
      </c>
      <c r="F25" s="63" t="s">
        <v>88</v>
      </c>
      <c r="G25" s="11"/>
    </row>
    <row r="26" spans="1:7" ht="16.5" x14ac:dyDescent="0.25">
      <c r="A26" s="34">
        <f>IF(LEN(C26)=0,"",COUNTA($C$14:C26))</f>
        <v>13</v>
      </c>
      <c r="B26" s="35"/>
      <c r="C26" s="32" t="s">
        <v>72</v>
      </c>
      <c r="D26" s="32" t="s">
        <v>73</v>
      </c>
      <c r="E26" s="45">
        <v>83000</v>
      </c>
      <c r="F26" s="37"/>
      <c r="G26" s="11"/>
    </row>
    <row r="27" spans="1:7" ht="53.25" customHeight="1" x14ac:dyDescent="0.25">
      <c r="A27" s="34">
        <f>IF(LEN(C27)=0,"",COUNTA($C$14:C27))</f>
        <v>14</v>
      </c>
      <c r="B27" s="93" t="s">
        <v>42</v>
      </c>
      <c r="C27" s="38" t="s">
        <v>43</v>
      </c>
      <c r="D27" s="44" t="s">
        <v>44</v>
      </c>
      <c r="E27" s="43">
        <v>41000</v>
      </c>
      <c r="F27" s="100" t="s">
        <v>90</v>
      </c>
      <c r="G27" s="11"/>
    </row>
    <row r="28" spans="1:7" ht="53.25" customHeight="1" x14ac:dyDescent="0.25">
      <c r="A28" s="34">
        <f>IF(LEN(C28)=0,"",COUNTA($C$14:C28))</f>
        <v>15</v>
      </c>
      <c r="B28" s="93"/>
      <c r="C28" s="38" t="s">
        <v>45</v>
      </c>
      <c r="D28" s="44" t="s">
        <v>46</v>
      </c>
      <c r="E28" s="43">
        <v>59000</v>
      </c>
      <c r="F28" s="101"/>
      <c r="G28" s="11"/>
    </row>
    <row r="29" spans="1:7" ht="53.25" customHeight="1" x14ac:dyDescent="0.25">
      <c r="A29" s="34">
        <f>IF(LEN(C29)=0,"",COUNTA($C$14:C29))</f>
        <v>16</v>
      </c>
      <c r="B29" s="93"/>
      <c r="C29" s="38" t="s">
        <v>47</v>
      </c>
      <c r="D29" s="44" t="s">
        <v>48</v>
      </c>
      <c r="E29" s="43">
        <v>59000</v>
      </c>
      <c r="F29" s="101"/>
      <c r="G29" s="11"/>
    </row>
    <row r="30" spans="1:7" ht="33" x14ac:dyDescent="0.25">
      <c r="A30" s="34">
        <f>IF(LEN(C30)=0,"",COUNTA($C$14:C30))</f>
        <v>17</v>
      </c>
      <c r="B30" s="93"/>
      <c r="C30" s="38" t="s">
        <v>49</v>
      </c>
      <c r="D30" s="44" t="s">
        <v>50</v>
      </c>
      <c r="E30" s="43">
        <v>47000</v>
      </c>
      <c r="F30" s="101"/>
      <c r="G30" s="11"/>
    </row>
    <row r="31" spans="1:7" ht="33" x14ac:dyDescent="0.25">
      <c r="A31" s="34">
        <f>IF(LEN(C31)=0,"",COUNTA($C$14:C31))</f>
        <v>18</v>
      </c>
      <c r="B31" s="93"/>
      <c r="C31" s="38" t="s">
        <v>51</v>
      </c>
      <c r="D31" s="44" t="s">
        <v>52</v>
      </c>
      <c r="E31" s="43">
        <v>41000</v>
      </c>
      <c r="F31" s="102"/>
      <c r="G31" s="11"/>
    </row>
    <row r="32" spans="1:7" ht="33" x14ac:dyDescent="0.25">
      <c r="A32" s="34">
        <f>IF(LEN(C32)=0,"",COUNTA($C$14:C32))</f>
        <v>19</v>
      </c>
      <c r="B32" s="97" t="s">
        <v>98</v>
      </c>
      <c r="C32" s="32" t="s">
        <v>92</v>
      </c>
      <c r="D32" s="32"/>
      <c r="E32" s="45">
        <v>250000</v>
      </c>
      <c r="F32" s="37"/>
      <c r="G32" s="11"/>
    </row>
    <row r="33" spans="1:8" ht="49.5" x14ac:dyDescent="0.25">
      <c r="A33" s="34">
        <f>IF(LEN(C33)=0,"",COUNTA($C$14:C33))</f>
        <v>20</v>
      </c>
      <c r="B33" s="98"/>
      <c r="C33" s="33" t="s">
        <v>68</v>
      </c>
      <c r="D33" s="33" t="s">
        <v>69</v>
      </c>
      <c r="E33" s="42">
        <v>249000</v>
      </c>
      <c r="F33" s="37"/>
      <c r="G33" s="11"/>
    </row>
    <row r="34" spans="1:8" ht="49.5" x14ac:dyDescent="0.25">
      <c r="A34" s="34">
        <f>IF(LEN(C34)=0,"",COUNTA($C$14:C34))</f>
        <v>21</v>
      </c>
      <c r="B34" s="98"/>
      <c r="C34" s="33" t="s">
        <v>84</v>
      </c>
      <c r="D34" s="46" t="s">
        <v>6</v>
      </c>
      <c r="E34" s="71">
        <v>230000</v>
      </c>
      <c r="F34" s="37"/>
      <c r="G34" s="11"/>
    </row>
    <row r="35" spans="1:8" ht="33" x14ac:dyDescent="0.25">
      <c r="A35" s="34">
        <f>IF(LEN(C35)=0,"",COUNTA($C$14:C35))</f>
        <v>22</v>
      </c>
      <c r="B35" s="98"/>
      <c r="C35" s="33" t="s">
        <v>85</v>
      </c>
      <c r="D35" s="46" t="s">
        <v>86</v>
      </c>
      <c r="E35" s="71">
        <v>230000</v>
      </c>
      <c r="F35" s="37"/>
      <c r="G35" s="11"/>
    </row>
    <row r="36" spans="1:8" ht="33" x14ac:dyDescent="0.25">
      <c r="A36" s="34">
        <f>IF(LEN(C36)=0,"",COUNTA($C$14:C36))</f>
        <v>23</v>
      </c>
      <c r="B36" s="98"/>
      <c r="C36" s="33" t="s">
        <v>66</v>
      </c>
      <c r="D36" s="33" t="s">
        <v>67</v>
      </c>
      <c r="E36" s="71">
        <v>140000</v>
      </c>
      <c r="F36" s="37"/>
      <c r="G36" s="11"/>
    </row>
    <row r="37" spans="1:8" ht="33" x14ac:dyDescent="0.25">
      <c r="A37" s="34">
        <f>IF(LEN(C37)=0,"",COUNTA($C$14:C37))</f>
        <v>24</v>
      </c>
      <c r="B37" s="99"/>
      <c r="C37" s="48" t="s">
        <v>70</v>
      </c>
      <c r="D37" s="48" t="s">
        <v>71</v>
      </c>
      <c r="E37" s="103">
        <v>450000</v>
      </c>
      <c r="F37" s="37"/>
      <c r="G37" s="11"/>
      <c r="H37" s="11"/>
    </row>
    <row r="38" spans="1:8" s="13" customFormat="1" ht="33" x14ac:dyDescent="0.25">
      <c r="A38" s="34">
        <f>IF(LEN(C38)=0,"",COUNTA($C$14:C38))</f>
        <v>25</v>
      </c>
      <c r="B38" s="94" t="s">
        <v>75</v>
      </c>
      <c r="C38" s="46" t="s">
        <v>53</v>
      </c>
      <c r="D38" s="46" t="s">
        <v>54</v>
      </c>
      <c r="E38" s="104">
        <v>174000</v>
      </c>
      <c r="F38" s="37"/>
      <c r="G38" s="12"/>
    </row>
    <row r="39" spans="1:8" s="13" customFormat="1" ht="33" x14ac:dyDescent="0.25">
      <c r="A39" s="34">
        <f>IF(LEN(C39)=0,"",COUNTA($C$14:C39))</f>
        <v>26</v>
      </c>
      <c r="B39" s="95"/>
      <c r="C39" s="46" t="s">
        <v>60</v>
      </c>
      <c r="D39" s="46" t="s">
        <v>61</v>
      </c>
      <c r="E39" s="104">
        <v>231000</v>
      </c>
      <c r="F39" s="37"/>
      <c r="G39" s="12"/>
    </row>
    <row r="40" spans="1:8" s="13" customFormat="1" ht="33" x14ac:dyDescent="0.25">
      <c r="A40" s="34">
        <f>IF(LEN(C40)=0,"",COUNTA($C$14:C40))</f>
        <v>27</v>
      </c>
      <c r="B40" s="95"/>
      <c r="C40" s="46" t="s">
        <v>57</v>
      </c>
      <c r="D40" s="46" t="s">
        <v>81</v>
      </c>
      <c r="E40" s="105">
        <v>121000</v>
      </c>
      <c r="F40" s="37"/>
      <c r="G40" s="12"/>
    </row>
    <row r="41" spans="1:8" s="13" customFormat="1" ht="33" x14ac:dyDescent="0.25">
      <c r="A41" s="34">
        <f>IF(LEN(C41)=0,"",COUNTA($C$14:C41))</f>
        <v>28</v>
      </c>
      <c r="B41" s="95"/>
      <c r="C41" s="46" t="s">
        <v>62</v>
      </c>
      <c r="D41" s="46" t="s">
        <v>63</v>
      </c>
      <c r="E41" s="36">
        <v>192000</v>
      </c>
      <c r="F41" s="37"/>
      <c r="G41" s="12"/>
    </row>
    <row r="42" spans="1:8" s="13" customFormat="1" ht="33" x14ac:dyDescent="0.25">
      <c r="A42" s="34">
        <f>IF(LEN(C42)=0,"",COUNTA($C$14:C42))</f>
        <v>29</v>
      </c>
      <c r="B42" s="95"/>
      <c r="C42" s="46" t="s">
        <v>58</v>
      </c>
      <c r="D42" s="46" t="s">
        <v>59</v>
      </c>
      <c r="E42" s="36">
        <v>173000</v>
      </c>
      <c r="F42" s="37"/>
      <c r="G42" s="12"/>
    </row>
    <row r="43" spans="1:8" s="13" customFormat="1" ht="33" x14ac:dyDescent="0.25">
      <c r="A43" s="34">
        <f>IF(LEN(C43)=0,"",COUNTA($C$14:C43))</f>
        <v>30</v>
      </c>
      <c r="B43" s="95"/>
      <c r="C43" s="46" t="s">
        <v>55</v>
      </c>
      <c r="D43" s="46" t="s">
        <v>82</v>
      </c>
      <c r="E43" s="36">
        <v>290000</v>
      </c>
      <c r="F43" s="37" t="s">
        <v>56</v>
      </c>
      <c r="G43" s="11"/>
    </row>
    <row r="44" spans="1:8" s="13" customFormat="1" ht="16.5" x14ac:dyDescent="0.25">
      <c r="A44" s="34">
        <f>IF(LEN(C44)=0,"",COUNTA($C$14:C44))</f>
        <v>31</v>
      </c>
      <c r="B44" s="96"/>
      <c r="C44" s="46" t="s">
        <v>64</v>
      </c>
      <c r="D44" s="46" t="s">
        <v>65</v>
      </c>
      <c r="E44" s="36">
        <v>412000</v>
      </c>
      <c r="F44" s="37"/>
      <c r="G44" s="12"/>
    </row>
    <row r="45" spans="1:8" s="15" customFormat="1" ht="33" x14ac:dyDescent="0.25">
      <c r="A45" s="34">
        <f>IF(LEN(C45)=0,"",COUNTA($C$14:C45))</f>
        <v>32</v>
      </c>
      <c r="B45" s="47"/>
      <c r="C45" s="67" t="s">
        <v>16</v>
      </c>
      <c r="D45" s="68" t="s">
        <v>17</v>
      </c>
      <c r="E45" s="70" t="s">
        <v>97</v>
      </c>
      <c r="F45" s="37"/>
      <c r="G45" s="69"/>
    </row>
    <row r="46" spans="1:8" ht="16.5" x14ac:dyDescent="0.25">
      <c r="A46" s="75" t="s">
        <v>18</v>
      </c>
      <c r="B46" s="76"/>
      <c r="C46" s="76"/>
      <c r="D46" s="77"/>
      <c r="E46" s="65">
        <f>SUM(E15:E45)</f>
        <v>4128000</v>
      </c>
      <c r="F46" s="41"/>
      <c r="G46" s="11"/>
    </row>
    <row r="47" spans="1:8" ht="16.5" x14ac:dyDescent="0.25">
      <c r="A47" s="49"/>
      <c r="B47" s="50"/>
      <c r="C47" s="49"/>
      <c r="D47" s="49"/>
      <c r="E47" s="51"/>
      <c r="F47" s="52"/>
    </row>
    <row r="48" spans="1:8" s="1" customFormat="1" ht="16.5" x14ac:dyDescent="0.25">
      <c r="A48" s="73" t="s">
        <v>19</v>
      </c>
      <c r="B48" s="73"/>
      <c r="C48" s="73"/>
      <c r="D48" s="73"/>
      <c r="E48" s="23"/>
      <c r="F48" s="53"/>
    </row>
    <row r="49" spans="1:6" s="1" customFormat="1" ht="16.5" x14ac:dyDescent="0.25">
      <c r="A49" s="54"/>
      <c r="B49" s="72" t="s">
        <v>76</v>
      </c>
      <c r="C49" s="72"/>
      <c r="D49" s="72"/>
      <c r="E49" s="72"/>
      <c r="F49" s="72"/>
    </row>
    <row r="50" spans="1:6" s="1" customFormat="1" ht="16.5" x14ac:dyDescent="0.25">
      <c r="A50" s="54"/>
      <c r="B50" s="72" t="s">
        <v>93</v>
      </c>
      <c r="C50" s="72"/>
      <c r="D50" s="72"/>
      <c r="E50" s="72"/>
      <c r="F50" s="72"/>
    </row>
    <row r="51" spans="1:6" s="2" customFormat="1" ht="38.25" customHeight="1" x14ac:dyDescent="0.25">
      <c r="A51" s="55"/>
      <c r="B51" s="72" t="s">
        <v>20</v>
      </c>
      <c r="C51" s="72"/>
      <c r="D51" s="72"/>
      <c r="E51" s="72"/>
      <c r="F51" s="72"/>
    </row>
    <row r="52" spans="1:6" s="14" customFormat="1" ht="32.25" customHeight="1" x14ac:dyDescent="0.25">
      <c r="A52" s="56"/>
      <c r="B52" s="74" t="s">
        <v>21</v>
      </c>
      <c r="C52" s="74"/>
      <c r="D52" s="74"/>
      <c r="E52" s="74"/>
      <c r="F52" s="74"/>
    </row>
    <row r="53" spans="1:6" s="3" customFormat="1" ht="17.25" customHeight="1" x14ac:dyDescent="0.25">
      <c r="A53" s="53"/>
      <c r="B53" s="72" t="s">
        <v>22</v>
      </c>
      <c r="C53" s="72"/>
      <c r="D53" s="72"/>
      <c r="E53" s="72"/>
      <c r="F53" s="72"/>
    </row>
    <row r="54" spans="1:6" s="3" customFormat="1" ht="16.5" x14ac:dyDescent="0.25">
      <c r="A54" s="53"/>
      <c r="B54" s="55" t="s">
        <v>23</v>
      </c>
      <c r="C54" s="55"/>
      <c r="D54" s="57"/>
      <c r="E54" s="23"/>
      <c r="F54" s="20"/>
    </row>
    <row r="55" spans="1:6" s="3" customFormat="1" ht="16.5" x14ac:dyDescent="0.25">
      <c r="A55" s="53"/>
      <c r="B55" s="55" t="s">
        <v>24</v>
      </c>
      <c r="C55" s="55"/>
      <c r="D55" s="57"/>
      <c r="E55" s="23"/>
      <c r="F55" s="20"/>
    </row>
    <row r="56" spans="1:6" s="4" customFormat="1" ht="16.5" x14ac:dyDescent="0.25">
      <c r="A56" s="59" t="s">
        <v>25</v>
      </c>
      <c r="B56" s="60"/>
      <c r="C56" s="60"/>
      <c r="D56" s="60"/>
      <c r="E56" s="64"/>
      <c r="F56" s="58"/>
    </row>
    <row r="57" spans="1:6" s="3" customFormat="1" ht="16.5" x14ac:dyDescent="0.25">
      <c r="A57" s="53"/>
      <c r="B57" s="20" t="s">
        <v>26</v>
      </c>
      <c r="C57" s="20"/>
      <c r="D57" s="57"/>
      <c r="E57" s="61"/>
      <c r="F57" s="20"/>
    </row>
    <row r="58" spans="1:6" s="3" customFormat="1" ht="16.5" x14ac:dyDescent="0.25">
      <c r="A58" s="53"/>
      <c r="B58" s="20" t="s">
        <v>95</v>
      </c>
      <c r="C58" s="20"/>
      <c r="D58" s="57"/>
      <c r="E58" s="61"/>
      <c r="F58" s="20"/>
    </row>
    <row r="59" spans="1:6" s="3" customFormat="1" ht="16.5" x14ac:dyDescent="0.25">
      <c r="A59" s="53"/>
      <c r="B59" s="20" t="s">
        <v>27</v>
      </c>
      <c r="C59" s="20"/>
      <c r="D59" s="57"/>
      <c r="E59" s="61"/>
      <c r="F59" s="20"/>
    </row>
  </sheetData>
  <mergeCells count="20">
    <mergeCell ref="A46:D46"/>
    <mergeCell ref="D1:F5"/>
    <mergeCell ref="A7:F7"/>
    <mergeCell ref="B9:F9"/>
    <mergeCell ref="A10:F11"/>
    <mergeCell ref="B13:C13"/>
    <mergeCell ref="E20:E21"/>
    <mergeCell ref="F20:F21"/>
    <mergeCell ref="B27:B31"/>
    <mergeCell ref="B38:B44"/>
    <mergeCell ref="B32:B37"/>
    <mergeCell ref="F27:F31"/>
    <mergeCell ref="B23:B25"/>
    <mergeCell ref="B20:B22"/>
    <mergeCell ref="B53:F53"/>
    <mergeCell ref="A48:D48"/>
    <mergeCell ref="B49:F49"/>
    <mergeCell ref="B50:F50"/>
    <mergeCell ref="B51:F51"/>
    <mergeCell ref="B52:F52"/>
  </mergeCells>
  <conditionalFormatting sqref="C1:C1048576">
    <cfRule type="duplicateValues" dxfId="0" priority="1"/>
  </conditionalFormatting>
  <pageMargins left="0.35433070866141736" right="0.15748031496062992" top="0.23622047244094491" bottom="0.19685039370078741" header="0.15748031496062992" footer="0.15748031496062992"/>
  <pageSetup paperSize="9" scale="64" fitToHeight="0" orientation="landscape" r:id="rId1"/>
  <rowBreaks count="1" manualBreakCount="1">
    <brk id="29" max="5" man="1"/>
  </rowBreaks>
  <colBreaks count="1" manualBreakCount="1">
    <brk id="6" max="163"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BÁO GIÁ KSK</vt:lpstr>
      <vt:lpstr>'BÁO GIÁ KSK'!Print_Area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QUANG CHUNG</dc:creator>
  <cp:lastModifiedBy>Hoàng Giang Nguyễn</cp:lastModifiedBy>
  <cp:lastPrinted>2025-02-11T03:54:58Z</cp:lastPrinted>
  <dcterms:created xsi:type="dcterms:W3CDTF">2022-03-17T08:23:25Z</dcterms:created>
  <dcterms:modified xsi:type="dcterms:W3CDTF">2025-05-28T07:22:38Z</dcterms:modified>
</cp:coreProperties>
</file>