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129"/>
  <workbookPr defaultThemeVersion="166925"/>
  <mc:AlternateContent xmlns:mc="http://schemas.openxmlformats.org/markup-compatibility/2006">
    <mc:Choice Requires="x15">
      <x15ac:absPath xmlns:x15ac="http://schemas.microsoft.com/office/spreadsheetml/2010/11/ac" url="G:\DATA-TN\Hoàng\2025\TỔNG CÔNG TY SÔNG THU\"/>
    </mc:Choice>
  </mc:AlternateContent>
  <xr:revisionPtr revIDLastSave="0" documentId="13_ncr:1_{2FBDD2A2-CC9E-429B-9CDD-C98DD314FD45}" xr6:coauthVersionLast="47" xr6:coauthVersionMax="47" xr10:uidLastSave="{00000000-0000-0000-0000-000000000000}"/>
  <bookViews>
    <workbookView xWindow="-120" yWindow="-120" windowWidth="20730" windowHeight="11160" activeTab="1" xr2:uid="{9E3D398E-5846-40D9-9E2B-42ED420EBF71}"/>
  </bookViews>
  <sheets>
    <sheet name="Giá niêm yết" sheetId="1" r:id="rId1"/>
    <sheet name="Giá áp dụng cho Sông Thu" sheetId="2" r:id="rId2"/>
  </sheets>
  <definedNames>
    <definedName name="_xlnm.Print_Area" localSheetId="0">'Giá niêm yết'!$A$12:$L$54</definedName>
    <definedName name="_xlnm.Print_Titles" localSheetId="1">'Giá áp dụng cho Sông Thu'!$13:$13</definedName>
    <definedName name="_xlnm.Print_Titles" localSheetId="0">'Giá niêm yết'!$13:$13</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G53" i="2" l="1"/>
  <c r="G54" i="2"/>
  <c r="H51" i="2"/>
  <c r="H53" i="2" s="1"/>
  <c r="I51" i="2"/>
  <c r="I53" i="2" s="1"/>
  <c r="J51" i="2"/>
  <c r="J53" i="2" s="1"/>
  <c r="K51" i="2"/>
  <c r="K53" i="2" s="1"/>
  <c r="L51" i="2"/>
  <c r="L53" i="2" s="1"/>
  <c r="M51" i="2"/>
  <c r="M53" i="2" s="1"/>
  <c r="G51" i="2"/>
  <c r="F51" i="2"/>
  <c r="G51" i="1"/>
  <c r="G53" i="1" s="1"/>
  <c r="H51" i="1"/>
  <c r="H53" i="1" s="1"/>
  <c r="I51" i="1"/>
  <c r="I53" i="1" s="1"/>
  <c r="J51" i="1"/>
  <c r="J53" i="1" s="1"/>
  <c r="K51" i="1"/>
  <c r="K53" i="1" s="1"/>
  <c r="L51" i="1"/>
  <c r="L53" i="1" s="1"/>
  <c r="F51" i="1"/>
  <c r="F53" i="1" s="1"/>
  <c r="F54" i="1" l="1"/>
  <c r="E51" i="1" l="1"/>
</calcChain>
</file>

<file path=xl/sharedStrings.xml><?xml version="1.0" encoding="utf-8"?>
<sst xmlns="http://schemas.openxmlformats.org/spreadsheetml/2006/main" count="426" uniqueCount="111">
  <si>
    <t xml:space="preserve">CÔNG TY CỔ PHẦN BỆNH VIỆN THIỆN NHÂN ĐÀ NẴNG 
Số 276-278-280 Đống Đa - P Thanh Bình -Thành Phố Đà Nẵng 
Điện Thoại : 0236.828489 - 0236. 568988 
Email : Thiennhanhospital@gmail.com
</t>
  </si>
  <si>
    <t>BẢNG BÁO GIÁ GÓI KHÁM SỨC KHỎE TỔNG QUÁT CHẤT LƯỢNG CAO</t>
  </si>
  <si>
    <t>Kính gửi: Quý Công Ty/ Đơn vị</t>
  </si>
  <si>
    <t>Công ty cổ phần Thiện Nhân Đà Nẵng xin gửi đến Quý Công ty/Đơn vị bảng báo giá các danh mục khám (Bao gồm các hạng mục khám bệnh và các xét nghiệm) của gói khám sức khỏe tổng quát định kỳ như sau:</t>
  </si>
  <si>
    <t>STT</t>
  </si>
  <si>
    <t>Danh mục khám</t>
  </si>
  <si>
    <t>Chức năng khám</t>
  </si>
  <si>
    <t>Đơn giá (VND)</t>
  </si>
  <si>
    <t>Ghi chú</t>
  </si>
  <si>
    <t>Khám tổng quát</t>
  </si>
  <si>
    <t>Khám chuyên khoa Nội, ngoại tổng quát, Chuyên khoa TMH, Chuyên Khoa RMH, Chuyên khoa mắt, chuyên khoa da liễu, Phụ khoa (đối với nữ) cân đo, huyết áp,….</t>
  </si>
  <si>
    <t>Phát hiện sơ bộ các bệnh lý toàn thân (Đo chỉ số cơ thể (BMI), mạch, huyết áp, khám chung tất cả,…..)</t>
  </si>
  <si>
    <t>Phát hiện sơ bộ các bệnh lý về Tai - Mũi - Họng, tư vấn các bệnh lý về viên xoang, thanh quản,….</t>
  </si>
  <si>
    <t>Phát hiện các bệnh lý sơ bộ về Răng,…viêm nướu, sâu răng và các bệnh khác về Răng.</t>
  </si>
  <si>
    <t>Phát hiện các bệnh lý sơ bộ về Mắt, đo mắt,…</t>
  </si>
  <si>
    <t>Phát hiện các bệnh lý sơ bộ da liễu, ngoại khoa</t>
  </si>
  <si>
    <t>Phát hiện các bệnh lý về sản phụ khoa.</t>
  </si>
  <si>
    <t>Chẩn đoán hình ảnh</t>
  </si>
  <si>
    <t>Chụp X-Quang tim phổi kỹ thuật số (Hãng Fuji - Nhật)</t>
  </si>
  <si>
    <t>Phát hiện bệnh lý phổi: u phổi, viêm phổi…</t>
  </si>
  <si>
    <t>Nước tiểu toàn phần</t>
  </si>
  <si>
    <t>Nước tiểu 10 thông số. (Xét nghiệm nước tiểu toàn phần) (Hãng Roche - Thụy sỹ - Hóa chất chính hãng - Hóa chất chính hãng - Hóa chất chính hãng)</t>
  </si>
  <si>
    <t xml:space="preserve">Phát hiện bệnh tiểu đường, các bệnh thận, viêm cầu thận, viêm đường tiết niệu và các bệnh lý của các cơ quan khác trong cơ thể </t>
  </si>
  <si>
    <t>Công thức máu</t>
  </si>
  <si>
    <t>Tổng phân tích tế bào máu bằng máy Laser. (Xét nghiệm công thức máu toàn phần) (Hãng Sysmec -  Thụy Sỹ - Hóa chất chính hãng)</t>
  </si>
  <si>
    <t>Phân tích hồng cầu, bạch cầu, tiểu cầu, huyết sắc tố, hematocrit, công thức bạch cầu … để phát hiện các bệnh về máu, viêm nhiễm, thiếu máu…</t>
  </si>
  <si>
    <t>Kiểm tra đường huyết</t>
  </si>
  <si>
    <t>Định lượng GLUCOSE máu. (Hãng Roche - Thụy sỹ - Hóa chất chính hãng - Hóa chất chính hãng)</t>
  </si>
  <si>
    <t>Phát hiện các bất thường về đường máu</t>
  </si>
  <si>
    <t>Kiểm tra chức năng gan</t>
  </si>
  <si>
    <t>AST ( SGOT )  (Hãng Roche - Thụy sỹ - Hóa chất chính hãng - Hóa chất chính hãng)</t>
  </si>
  <si>
    <t>Phát hiện tình trạng viêm gan</t>
  </si>
  <si>
    <t>Phải làm cả hai để đánh giá được tình trạng viêm gan</t>
  </si>
  <si>
    <t>ALT ( SGPT )  (Hãng Roche - Thụy sỹ - Hóa chất chính hãng - Hóa chất chính hãng)</t>
  </si>
  <si>
    <t>Kiểm tra chức năng thận</t>
  </si>
  <si>
    <t>Định lượng CREATINIE máu (Hãng Roche - Thụy sỹ - Hóa chất chính hãng - Hóa chất chính hãng)</t>
  </si>
  <si>
    <t>Đánh giá chức năng thận.</t>
  </si>
  <si>
    <t xml:space="preserve">Tổng kết và tư vấn sức khỏe </t>
  </si>
  <si>
    <t xml:space="preserve">Tư vấn điều trị toàn bộ các kết quả khám </t>
  </si>
  <si>
    <t>Miễn phí</t>
  </si>
  <si>
    <t>Kiểm tra tiểu đường</t>
  </si>
  <si>
    <t>HbA1C (Hãng Roche - Thụy sỹ - Hóa chất chính hãng - Hóa chất chính hãng)</t>
  </si>
  <si>
    <t>Phát hiện sớm và theo dõi điều trị bệnh tiểu đường</t>
  </si>
  <si>
    <t>Kiểm tra gout</t>
  </si>
  <si>
    <t>Định lượng ACID URIC máu (Hãng Roche - Thụy sỹ - Hóa chất chính hãng - Hóa chất chính hãng)</t>
  </si>
  <si>
    <t>Phát hiện bệnh Goutte.</t>
  </si>
  <si>
    <t>Kiểm tra viêm gan do rượu bia</t>
  </si>
  <si>
    <t>Gamma GT  (Hãng Roche - Thụy sỹ - Hóa chất chính hãng - Hóa chất chính hãng)</t>
  </si>
  <si>
    <t>Phát hiện tình trạng viêm gan do độc gan, đặc biệt do bia rượu.</t>
  </si>
  <si>
    <t>Urea</t>
  </si>
  <si>
    <t>Định lượng nồng độ Urea Nitrogen có trong máu</t>
  </si>
  <si>
    <t>Nên làm cùng Creatinin để được đánh giá toàn diện</t>
  </si>
  <si>
    <t xml:space="preserve">Bộ mỡ </t>
  </si>
  <si>
    <t>HDL-cholesterol  (Hãng Roche - Thụy sỹ - Hóa chất chính hãng)</t>
  </si>
  <si>
    <t>Cholesterol có lợi</t>
  </si>
  <si>
    <t>1.Đăng ký 1 dịch vụ không có giá trị đánh giá                    2. Nên đăng ký tối thiểu 2 dịch vụ (Cholesterol &amp; Triglycerid) để được đánh giá                           3. Để đánh giá toàn diện nhất khuyến khích đăng ký 4 dịch vụ (HDL, LDL, Cho, Tri) hoặc cả 5 dịch vụ</t>
  </si>
  <si>
    <t xml:space="preserve">LDL-cholesterol   (Hãng Roche - Thụy sỹ - Hóa chất chính hãng)    </t>
  </si>
  <si>
    <t>Cholesterol có hại</t>
  </si>
  <si>
    <t>Cholesterol TP (Hãng Roche - Thụy sỹ - Hóa chất chính hãng)</t>
  </si>
  <si>
    <t>Cholesterol toàn phần</t>
  </si>
  <si>
    <t>Triglycerid (Hãng Roche - Thụy sỹ - Hóa chất chính hãng)</t>
  </si>
  <si>
    <t>1 dạng chất béo</t>
  </si>
  <si>
    <t>CEA trong máu (Hãng Roche - Thụy sỹ - Hóa chất chính hãng)</t>
  </si>
  <si>
    <t xml:space="preserve">Chỉ điểm ung thư đường tiêu hóa </t>
  </si>
  <si>
    <t>Cyfra 21-1  trong máu (Hãng Roche - Thụy sỹ - Hóa chất chính hãng)</t>
  </si>
  <si>
    <t xml:space="preserve">Chỉ điểm ung thư phổi tế bào lớn </t>
  </si>
  <si>
    <t>Siêu âm màu Bụng - Tổng Quát  (Máy Siemens Sequoia 2022- Đức hiện đại nhất )</t>
  </si>
  <si>
    <t>Đánh giá các bất thường ở ổ bụng: gan, thận, mật, tử cung buồng trứng (đối với nữ), tuyến tiền liệt (đối với nam).</t>
  </si>
  <si>
    <t>Siêu âm màu tuyến vú (Máy GE LOGIQ S7 Expert Công  nghệ XDclear đầu dò ma trận siêu nông - Mỹ )</t>
  </si>
  <si>
    <t>Phát hiện sớm, chính xác các bệnh lý tuyến vú, u vú,…</t>
  </si>
  <si>
    <t>Siêu âm Tuyến giáp  (Máy Siemens Sequoia 2022- Đức hiện đại nhất )</t>
  </si>
  <si>
    <t>Phát hiện sớm, chính xác các bệnh lý về tuyến giáp (u tuyến giáp...).</t>
  </si>
  <si>
    <t xml:space="preserve">Siêu âm tim 2D tiêu chuẩn (Máy Siemens SC 2000 - Đức hiện đại nhất Việt nam hiện nay) </t>
  </si>
  <si>
    <t>Điện tâm đồ. (Đo điện tim) 12 kênh (Hãng GE - Mỹ)</t>
  </si>
  <si>
    <t>Phát hiện sớm các bệnh lý thiếu máu cơ tim, rối loạn nhịp tim</t>
  </si>
  <si>
    <t>Đo chức năng hô hấp</t>
  </si>
  <si>
    <t xml:space="preserve">Soi tươi (Soi trực tiếp nhuộm gram): Dịch âm đạo </t>
  </si>
  <si>
    <t>Xác định có bị nhiễm khuẩn âm đạo, âm hộ và cổ tử cung không.</t>
  </si>
  <si>
    <t>Xét nghiệm tầm soát ung thư cổ tử cung bằng phương pháp Pap Smear</t>
  </si>
  <si>
    <t>Phát hiện tế bào ung thư cổ tử cung</t>
  </si>
  <si>
    <t xml:space="preserve">Siêu âm màu SPK trên máy E10 (đầu dò âm đạo) </t>
  </si>
  <si>
    <t>Đánh giá được sức khỏe sinh sản và những nguy cơ tiềm ẩn các căn bệnh nguy hiểm trong sản phụ khoa</t>
  </si>
  <si>
    <t>* Lưu ý:</t>
  </si>
  <si>
    <t xml:space="preserve">     . Đơn giá trên đã bao gồm hóa đơn tài chính (không chịu thuế VAT).</t>
  </si>
  <si>
    <t xml:space="preserve">     . Báo giá này có hiệu lực kể từ ngày báo giá cho đến hết năm 2025</t>
  </si>
  <si>
    <t xml:space="preserve">     . Ngoài các hạng mục báo giá nếu trên, Quý Công ty/Đơn vị nếu cần làm thêm các hạng mục khác về tất cả như:  Chẩn đoán hình ảnh, xét nghiệm,…. Xin Quý Công ty/Đơn vị vui lòng liên hệ lại Trung tâm Y Khoa Kỷ Thuật Cao  để được báo giá chi tiết và giải đáp tất cả.</t>
  </si>
  <si>
    <t>* Giá này dành cho những dịch vụ thực hiện ngay tại Thiện Nhân Đà nẵng. Nếu đơn vị yêu cầu tổ chức khám tại chỗ thì tùy từng trường hợp sẽ thương thảo giá phù hợp.</t>
  </si>
  <si>
    <t xml:space="preserve">     . Trung tâm rất hân hạnh được hợp tác với Quý Công ty/Đơn vị và Quý khách hàng trong lĩnh vực đồng hành chăm sóc sức khỏe.</t>
  </si>
  <si>
    <t xml:space="preserve">     . Kính mong sự hỗ trợ và tạo điều kiện của Quý lãnh đạo Công ty/Đơn vị.</t>
  </si>
  <si>
    <t xml:space="preserve">     . Kính chúc sức khỏe và trân trọng cảm ơn!</t>
  </si>
  <si>
    <t>** Mọi thông tin xin vui lòng liên hệ: Phòng Kinh Doanh</t>
  </si>
  <si>
    <t>. Điện thoại: 02363. 828489  / 02362.525379</t>
  </si>
  <si>
    <t>. Ms Diệp ( PGĐ.KD) : 0937 334 583</t>
  </si>
  <si>
    <t>. Email: thiennhanhospital@gmail.com</t>
  </si>
  <si>
    <t>Đo thính lực</t>
  </si>
  <si>
    <t>Lập hồ sơ khám BNN</t>
  </si>
  <si>
    <t>Viêm gan E</t>
  </si>
  <si>
    <t>Xét nghiệm ma túy</t>
  </si>
  <si>
    <t>Gói Nam - CBQL</t>
  </si>
  <si>
    <t>Gói Nam - NLĐ</t>
  </si>
  <si>
    <t>Gói Nữ - CBQL</t>
  </si>
  <si>
    <t>Gói Nữ - NLĐ</t>
  </si>
  <si>
    <t>BNN</t>
  </si>
  <si>
    <t>Nấu ăn</t>
  </si>
  <si>
    <t>Lái Xe</t>
  </si>
  <si>
    <t>x</t>
  </si>
  <si>
    <t>TỔNG GÓI</t>
  </si>
  <si>
    <t>SỐ LƯỢNG</t>
  </si>
  <si>
    <t>THÀNH TIỀN</t>
  </si>
  <si>
    <t>TỔNG GIÁ TRỊ HỢP ĐỒNG</t>
  </si>
  <si>
    <t>Số lượng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</si>
</sst>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_(* \(#,##0.00\);_(* &quot;-&quot;??_);_(@_)"/>
    <numFmt numFmtId="164" formatCode="_(* #,##0_);_(* \(#,##0\);_(* &quot;-&quot;??_);_(@_)"/>
  </numFmts>
  <fonts count="23" x14ac:knownFonts="1">
    <font>
      <sz val="11"/>
      <color theme="1"/>
      <name val="Calibri"/>
      <family val="2"/>
      <scheme val="minor"/>
    </font>
    <font>
      <sz val="11"/>
      <color theme="1"/>
      <name val="Calibri"/>
      <family val="2"/>
      <scheme val="minor"/>
    </font>
    <font>
      <sz val="13"/>
      <color theme="1"/>
      <name val="Times New Roman"/>
      <family val="1"/>
    </font>
    <font>
      <b/>
      <i/>
      <sz val="13"/>
      <color theme="1"/>
      <name val="Times New Roman"/>
      <family val="1"/>
    </font>
    <font>
      <sz val="12"/>
      <color theme="1"/>
      <name val="Times New Roman"/>
      <family val="1"/>
    </font>
    <font>
      <b/>
      <sz val="13"/>
      <color theme="1"/>
      <name val="Times New Roman"/>
      <family val="1"/>
    </font>
    <font>
      <b/>
      <sz val="14"/>
      <color theme="1"/>
      <name val="Times New Roman"/>
      <family val="1"/>
    </font>
    <font>
      <b/>
      <sz val="12"/>
      <color theme="1"/>
      <name val="Times New Roman"/>
      <family val="1"/>
    </font>
    <font>
      <b/>
      <u/>
      <sz val="13"/>
      <color theme="1"/>
      <name val="Times New Roman"/>
      <family val="1"/>
    </font>
    <font>
      <b/>
      <sz val="13"/>
      <color rgb="FFFF0000"/>
      <name val="Times New Roman"/>
      <family val="1"/>
    </font>
    <font>
      <b/>
      <sz val="13"/>
      <color rgb="FF000000"/>
      <name val="Times New Roman"/>
      <family val="1"/>
    </font>
    <font>
      <b/>
      <sz val="13"/>
      <name val="Times New Roman"/>
      <family val="1"/>
    </font>
    <font>
      <sz val="13"/>
      <color rgb="FF000000"/>
      <name val="Times New Roman"/>
      <family val="1"/>
    </font>
    <font>
      <sz val="13"/>
      <color rgb="FFFF0000"/>
      <name val="Times New Roman"/>
      <family val="1"/>
    </font>
    <font>
      <b/>
      <sz val="12"/>
      <color rgb="FFFF0000"/>
      <name val="Times New Roman"/>
      <family val="1"/>
    </font>
    <font>
      <b/>
      <u/>
      <sz val="13"/>
      <color rgb="FFFF0000"/>
      <name val="Times New Roman"/>
      <family val="1"/>
    </font>
    <font>
      <sz val="13"/>
      <name val="Times New Roman"/>
      <family val="1"/>
    </font>
    <font>
      <u/>
      <sz val="13"/>
      <color rgb="FFFF0000"/>
      <name val="Times New Roman"/>
      <family val="1"/>
    </font>
    <font>
      <sz val="13"/>
      <color rgb="FF002060"/>
      <name val="Times New Roman"/>
      <family val="1"/>
    </font>
    <font>
      <sz val="12"/>
      <color rgb="FF002060"/>
      <name val="Times New Roman"/>
      <family val="1"/>
    </font>
    <font>
      <b/>
      <sz val="16"/>
      <color rgb="FFFF0000"/>
      <name val="Times New Roman"/>
      <family val="1"/>
    </font>
    <font>
      <b/>
      <sz val="16"/>
      <color rgb="FF000000"/>
      <name val="Times New Roman"/>
      <family val="1"/>
    </font>
    <font>
      <sz val="16"/>
      <color theme="1"/>
      <name val="Times New Roman"/>
      <family val="1"/>
    </font>
  </fonts>
  <fills count="5">
    <fill>
      <patternFill patternType="none"/>
    </fill>
    <fill>
      <patternFill patternType="gray125"/>
    </fill>
    <fill>
      <patternFill patternType="solid">
        <fgColor theme="7"/>
        <bgColor indexed="64"/>
      </patternFill>
    </fill>
    <fill>
      <patternFill patternType="solid">
        <fgColor rgb="FFFFFFFF"/>
        <bgColor indexed="64"/>
      </patternFill>
    </fill>
    <fill>
      <patternFill patternType="solid">
        <fgColor theme="0"/>
        <bgColor indexed="64"/>
      </patternFill>
    </fill>
  </fills>
  <borders count="19">
    <border>
      <left/>
      <right/>
      <top/>
      <bottom/>
      <diagonal/>
    </border>
    <border>
      <left style="thin">
        <color theme="0"/>
      </left>
      <right style="thin">
        <color theme="0"/>
      </right>
      <top/>
      <bottom style="thin">
        <color theme="0"/>
      </bottom>
      <diagonal/>
    </border>
    <border>
      <left style="thin">
        <color theme="0"/>
      </left>
      <right style="thin">
        <color theme="0"/>
      </right>
      <top style="thin">
        <color theme="0"/>
      </top>
      <bottom style="thin">
        <color theme="0"/>
      </bottom>
      <diagonal/>
    </border>
    <border>
      <left style="thin">
        <color theme="0"/>
      </left>
      <right/>
      <top style="thin">
        <color theme="0"/>
      </top>
      <bottom/>
      <diagonal/>
    </border>
    <border>
      <left/>
      <right/>
      <top style="thin">
        <color theme="0"/>
      </top>
      <bottom/>
      <diagonal/>
    </border>
    <border>
      <left/>
      <right style="thin">
        <color theme="0"/>
      </right>
      <top style="thin">
        <color theme="0"/>
      </top>
      <bottom/>
      <diagonal/>
    </border>
    <border>
      <left style="thin">
        <color theme="0"/>
      </left>
      <right/>
      <top/>
      <bottom style="thin">
        <color theme="0"/>
      </bottom>
      <diagonal/>
    </border>
    <border>
      <left/>
      <right/>
      <top/>
      <bottom style="thin">
        <color theme="0"/>
      </bottom>
      <diagonal/>
    </border>
    <border>
      <left/>
      <right style="thin">
        <color theme="0"/>
      </right>
      <top/>
      <bottom style="thin">
        <color theme="0"/>
      </bottom>
      <diagonal/>
    </border>
    <border>
      <left style="thin">
        <color theme="0"/>
      </left>
      <right style="thin">
        <color theme="0"/>
      </right>
      <top style="thin">
        <color theme="0"/>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theme="0"/>
      </left>
      <right/>
      <top style="thin">
        <color theme="0"/>
      </top>
      <bottom style="thin">
        <color theme="0"/>
      </bottom>
      <diagonal/>
    </border>
    <border>
      <left style="thin">
        <color indexed="64"/>
      </left>
      <right style="thin">
        <color indexed="64"/>
      </right>
      <top/>
      <bottom/>
      <diagonal/>
    </border>
    <border>
      <left/>
      <right style="thin">
        <color theme="0"/>
      </right>
      <top style="thin">
        <color theme="0"/>
      </top>
      <bottom style="thin">
        <color theme="0"/>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2">
    <xf numFmtId="0" fontId="0" fillId="0" borderId="0"/>
    <xf numFmtId="43" fontId="1" fillId="0" borderId="0" applyFont="0" applyFill="0" applyBorder="0" applyAlignment="0" applyProtection="0"/>
  </cellStyleXfs>
  <cellXfs count="138">
    <xf numFmtId="0" fontId="0" fillId="0" borderId="0" xfId="0"/>
    <xf numFmtId="0" fontId="2" fillId="0" borderId="1" xfId="0" applyFont="1" applyBorder="1" applyAlignment="1">
      <alignment vertical="top" wrapText="1"/>
    </xf>
    <xf numFmtId="0" fontId="4" fillId="0" borderId="1" xfId="0" applyFont="1" applyBorder="1" applyAlignment="1">
      <alignment vertical="center"/>
    </xf>
    <xf numFmtId="0" fontId="2" fillId="0" borderId="2" xfId="0" applyFont="1" applyBorder="1" applyAlignment="1">
      <alignment vertical="top" wrapText="1"/>
    </xf>
    <xf numFmtId="0" fontId="4" fillId="0" borderId="2" xfId="0" applyFont="1" applyBorder="1" applyAlignment="1">
      <alignment vertical="center"/>
    </xf>
    <xf numFmtId="0" fontId="2" fillId="0" borderId="2" xfId="0" applyFont="1" applyBorder="1" applyAlignment="1">
      <alignment vertical="center"/>
    </xf>
    <xf numFmtId="0" fontId="5" fillId="0" borderId="2" xfId="0" applyFont="1" applyBorder="1" applyAlignment="1">
      <alignment horizontal="center" vertical="center"/>
    </xf>
    <xf numFmtId="3" fontId="2" fillId="0" borderId="2" xfId="1" applyNumberFormat="1" applyFont="1" applyBorder="1" applyAlignment="1">
      <alignment horizontal="center" vertical="center"/>
    </xf>
    <xf numFmtId="0" fontId="7" fillId="0" borderId="2" xfId="0" applyFont="1" applyBorder="1" applyAlignment="1">
      <alignment vertical="center"/>
    </xf>
    <xf numFmtId="3" fontId="5" fillId="0" borderId="2" xfId="0" applyNumberFormat="1" applyFont="1" applyBorder="1" applyAlignment="1">
      <alignment horizontal="center" vertical="center"/>
    </xf>
    <xf numFmtId="3" fontId="2" fillId="0" borderId="2" xfId="0" applyNumberFormat="1" applyFont="1" applyBorder="1" applyAlignment="1">
      <alignment horizontal="center" vertical="center"/>
    </xf>
    <xf numFmtId="0" fontId="8" fillId="0" borderId="2" xfId="0" applyFont="1" applyBorder="1" applyAlignment="1">
      <alignment vertical="center" wrapText="1"/>
    </xf>
    <xf numFmtId="0" fontId="7" fillId="0" borderId="2" xfId="0" applyFont="1" applyBorder="1" applyAlignment="1">
      <alignment vertical="center" wrapText="1"/>
    </xf>
    <xf numFmtId="0" fontId="4" fillId="0" borderId="2" xfId="0" applyFont="1" applyBorder="1" applyAlignment="1">
      <alignment vertical="center" wrapText="1"/>
    </xf>
    <xf numFmtId="0" fontId="4" fillId="0" borderId="2" xfId="0" applyFont="1" applyBorder="1" applyAlignment="1">
      <alignment horizontal="left" vertical="center" wrapText="1"/>
    </xf>
    <xf numFmtId="0" fontId="2" fillId="0" borderId="9" xfId="0" applyFont="1" applyBorder="1"/>
    <xf numFmtId="0" fontId="5" fillId="0" borderId="9" xfId="0" applyFont="1" applyBorder="1"/>
    <xf numFmtId="3" fontId="2" fillId="0" borderId="9" xfId="1" applyNumberFormat="1" applyFont="1" applyBorder="1" applyAlignment="1">
      <alignment horizontal="center"/>
    </xf>
    <xf numFmtId="0" fontId="9" fillId="0" borderId="9" xfId="0" applyFont="1" applyBorder="1" applyAlignment="1">
      <alignment wrapText="1"/>
    </xf>
    <xf numFmtId="0" fontId="4" fillId="0" borderId="2" xfId="0" applyFont="1" applyBorder="1"/>
    <xf numFmtId="0" fontId="10" fillId="2" borderId="10" xfId="0" applyFont="1" applyFill="1" applyBorder="1" applyAlignment="1">
      <alignment horizontal="center" vertical="center" wrapText="1"/>
    </xf>
    <xf numFmtId="3" fontId="10" fillId="2" borderId="10" xfId="1" applyNumberFormat="1" applyFont="1" applyFill="1" applyBorder="1" applyAlignment="1">
      <alignment horizontal="center" vertical="center" wrapText="1"/>
    </xf>
    <xf numFmtId="0" fontId="11" fillId="2" borderId="10" xfId="0" applyFont="1" applyFill="1" applyBorder="1" applyAlignment="1">
      <alignment horizontal="center" vertical="center" wrapText="1"/>
    </xf>
    <xf numFmtId="0" fontId="7" fillId="0" borderId="1" xfId="0" applyFont="1" applyBorder="1" applyAlignment="1">
      <alignment vertical="center" wrapText="1"/>
    </xf>
    <xf numFmtId="0" fontId="12" fillId="0" borderId="10" xfId="0" applyFont="1" applyBorder="1" applyAlignment="1">
      <alignment vertical="center" wrapText="1"/>
    </xf>
    <xf numFmtId="0" fontId="7" fillId="0" borderId="12" xfId="0" applyFont="1" applyBorder="1" applyAlignment="1">
      <alignment vertical="center"/>
    </xf>
    <xf numFmtId="0" fontId="4" fillId="0" borderId="14" xfId="0" applyFont="1" applyBorder="1"/>
    <xf numFmtId="0" fontId="12" fillId="0" borderId="10" xfId="0" applyFont="1" applyBorder="1" applyAlignment="1">
      <alignment horizontal="center" vertical="center"/>
    </xf>
    <xf numFmtId="0" fontId="10" fillId="0" borderId="10" xfId="0" applyFont="1" applyBorder="1" applyAlignment="1">
      <alignment horizontal="center" vertical="center" wrapText="1"/>
    </xf>
    <xf numFmtId="0" fontId="2" fillId="0" borderId="10" xfId="0" applyFont="1" applyBorder="1" applyAlignment="1">
      <alignment vertical="center" wrapText="1"/>
    </xf>
    <xf numFmtId="3" fontId="2" fillId="0" borderId="10" xfId="1" applyNumberFormat="1" applyFont="1" applyBorder="1" applyAlignment="1">
      <alignment horizontal="center" vertical="center" wrapText="1"/>
    </xf>
    <xf numFmtId="0" fontId="9" fillId="0" borderId="10" xfId="0" applyFont="1" applyBorder="1" applyAlignment="1">
      <alignment wrapText="1"/>
    </xf>
    <xf numFmtId="0" fontId="2" fillId="3" borderId="10" xfId="0" applyFont="1" applyFill="1" applyBorder="1" applyAlignment="1">
      <alignment vertical="center" wrapText="1"/>
    </xf>
    <xf numFmtId="3" fontId="2" fillId="3" borderId="11" xfId="1" applyNumberFormat="1" applyFont="1" applyFill="1" applyBorder="1" applyAlignment="1">
      <alignment horizontal="center" vertical="center" wrapText="1"/>
    </xf>
    <xf numFmtId="3" fontId="2" fillId="3" borderId="15" xfId="1" applyNumberFormat="1" applyFont="1" applyFill="1" applyBorder="1" applyAlignment="1">
      <alignment horizontal="center" vertical="center" wrapText="1"/>
    </xf>
    <xf numFmtId="0" fontId="2" fillId="0" borderId="10" xfId="0" applyFont="1" applyBorder="1" applyAlignment="1">
      <alignment vertical="center"/>
    </xf>
    <xf numFmtId="3" fontId="2" fillId="0" borderId="10" xfId="1" applyNumberFormat="1" applyFont="1" applyBorder="1" applyAlignment="1">
      <alignment horizontal="center" vertical="center"/>
    </xf>
    <xf numFmtId="0" fontId="10" fillId="0" borderId="10" xfId="0" applyFont="1" applyBorder="1" applyAlignment="1">
      <alignment horizontal="center" vertical="center"/>
    </xf>
    <xf numFmtId="0" fontId="12" fillId="4" borderId="10" xfId="0" applyFont="1" applyFill="1" applyBorder="1" applyAlignment="1">
      <alignment horizontal="left" vertical="center" wrapText="1"/>
    </xf>
    <xf numFmtId="0" fontId="2" fillId="4" borderId="10" xfId="0" applyFont="1" applyFill="1" applyBorder="1" applyAlignment="1">
      <alignment vertical="center" wrapText="1"/>
    </xf>
    <xf numFmtId="3" fontId="12" fillId="4" borderId="10" xfId="1" applyNumberFormat="1" applyFont="1" applyFill="1" applyBorder="1" applyAlignment="1">
      <alignment horizontal="center" vertical="center"/>
    </xf>
    <xf numFmtId="0" fontId="9" fillId="2" borderId="10" xfId="0" applyFont="1" applyFill="1" applyBorder="1" applyAlignment="1">
      <alignment wrapText="1"/>
    </xf>
    <xf numFmtId="0" fontId="14" fillId="0" borderId="14" xfId="0" applyFont="1" applyBorder="1"/>
    <xf numFmtId="0" fontId="14" fillId="0" borderId="2" xfId="0" applyFont="1" applyBorder="1"/>
    <xf numFmtId="3" fontId="12" fillId="0" borderId="10" xfId="1" applyNumberFormat="1" applyFont="1" applyBorder="1" applyAlignment="1">
      <alignment horizontal="center" vertical="center"/>
    </xf>
    <xf numFmtId="3" fontId="12" fillId="3" borderId="10" xfId="1" applyNumberFormat="1" applyFont="1" applyFill="1" applyBorder="1" applyAlignment="1">
      <alignment horizontal="center" vertical="center"/>
    </xf>
    <xf numFmtId="0" fontId="9" fillId="0" borderId="10" xfId="0" applyFont="1" applyBorder="1" applyAlignment="1">
      <alignment vertical="center" wrapText="1"/>
    </xf>
    <xf numFmtId="0" fontId="12" fillId="0" borderId="10" xfId="0" applyFont="1" applyBorder="1" applyAlignment="1">
      <alignment vertical="center"/>
    </xf>
    <xf numFmtId="3" fontId="12" fillId="0" borderId="10" xfId="1" applyNumberFormat="1" applyFont="1" applyBorder="1" applyAlignment="1">
      <alignment horizontal="center" vertical="center" wrapText="1"/>
    </xf>
    <xf numFmtId="0" fontId="11" fillId="0" borderId="10" xfId="0" applyFont="1" applyBorder="1" applyAlignment="1">
      <alignment vertical="center" wrapText="1"/>
    </xf>
    <xf numFmtId="0" fontId="16" fillId="0" borderId="10" xfId="0" applyFont="1" applyBorder="1" applyAlignment="1">
      <alignment vertical="center" wrapText="1"/>
    </xf>
    <xf numFmtId="3" fontId="16" fillId="0" borderId="10" xfId="0" applyNumberFormat="1" applyFont="1" applyBorder="1" applyAlignment="1">
      <alignment horizontal="left" vertical="center" wrapText="1"/>
    </xf>
    <xf numFmtId="3" fontId="13" fillId="0" borderId="10" xfId="1" applyNumberFormat="1" applyFont="1" applyBorder="1" applyAlignment="1">
      <alignment horizontal="center" vertical="center"/>
    </xf>
    <xf numFmtId="3" fontId="2" fillId="0" borderId="10" xfId="0" applyNumberFormat="1" applyFont="1" applyBorder="1" applyAlignment="1">
      <alignment horizontal="left" vertical="center" wrapText="1"/>
    </xf>
    <xf numFmtId="0" fontId="2" fillId="0" borderId="1" xfId="0" applyFont="1" applyBorder="1"/>
    <xf numFmtId="0" fontId="5" fillId="0" borderId="1" xfId="0" applyFont="1" applyBorder="1"/>
    <xf numFmtId="3" fontId="2" fillId="0" borderId="1" xfId="1" applyNumberFormat="1" applyFont="1" applyBorder="1" applyAlignment="1">
      <alignment horizontal="center"/>
    </xf>
    <xf numFmtId="0" fontId="9" fillId="0" borderId="1" xfId="0" applyFont="1" applyBorder="1" applyAlignment="1">
      <alignment wrapText="1"/>
    </xf>
    <xf numFmtId="0" fontId="2" fillId="0" borderId="2" xfId="0" applyFont="1" applyBorder="1" applyAlignment="1">
      <alignment horizontal="center" vertical="center"/>
    </xf>
    <xf numFmtId="0" fontId="4" fillId="0" borderId="2" xfId="0" applyFont="1" applyBorder="1" applyAlignment="1">
      <alignment horizontal="center" vertical="center"/>
    </xf>
    <xf numFmtId="0" fontId="17" fillId="0" borderId="2" xfId="0" applyFont="1" applyBorder="1" applyAlignment="1">
      <alignment horizontal="left" vertical="center"/>
    </xf>
    <xf numFmtId="0" fontId="2" fillId="0" borderId="2" xfId="0" applyFont="1" applyBorder="1" applyAlignment="1">
      <alignment horizontal="left" vertical="center"/>
    </xf>
    <xf numFmtId="0" fontId="4" fillId="0" borderId="2" xfId="0" applyFont="1" applyBorder="1" applyAlignment="1">
      <alignment horizontal="left" vertical="center"/>
    </xf>
    <xf numFmtId="0" fontId="18" fillId="0" borderId="2" xfId="0" applyFont="1" applyBorder="1" applyAlignment="1">
      <alignment horizontal="center" vertical="center"/>
    </xf>
    <xf numFmtId="0" fontId="19" fillId="0" borderId="2" xfId="0" applyFont="1" applyBorder="1" applyAlignment="1">
      <alignment vertical="center"/>
    </xf>
    <xf numFmtId="3" fontId="2" fillId="0" borderId="2" xfId="0" applyNumberFormat="1" applyFont="1" applyBorder="1" applyAlignment="1">
      <alignment horizontal="right" vertical="center"/>
    </xf>
    <xf numFmtId="0" fontId="15" fillId="0" borderId="2" xfId="0" applyFont="1" applyBorder="1" applyAlignment="1">
      <alignment vertical="center"/>
    </xf>
    <xf numFmtId="0" fontId="9" fillId="0" borderId="2" xfId="0" applyFont="1" applyBorder="1" applyAlignment="1">
      <alignment vertical="center"/>
    </xf>
    <xf numFmtId="3" fontId="13" fillId="0" borderId="2" xfId="1" applyNumberFormat="1" applyFont="1" applyBorder="1" applyAlignment="1">
      <alignment horizontal="center" vertical="center"/>
    </xf>
    <xf numFmtId="0" fontId="9" fillId="0" borderId="2" xfId="0" applyFont="1" applyBorder="1" applyAlignment="1">
      <alignment horizontal="left" vertical="center"/>
    </xf>
    <xf numFmtId="0" fontId="14" fillId="0" borderId="2" xfId="0" applyFont="1" applyBorder="1" applyAlignment="1">
      <alignment horizontal="left" vertical="center"/>
    </xf>
    <xf numFmtId="0" fontId="7" fillId="0" borderId="2" xfId="0" applyFont="1" applyBorder="1"/>
    <xf numFmtId="3" fontId="4" fillId="0" borderId="2" xfId="1" applyNumberFormat="1" applyFont="1" applyBorder="1" applyAlignment="1">
      <alignment horizontal="center"/>
    </xf>
    <xf numFmtId="0" fontId="14" fillId="0" borderId="2" xfId="0" applyFont="1" applyBorder="1" applyAlignment="1">
      <alignment wrapText="1"/>
    </xf>
    <xf numFmtId="3" fontId="12" fillId="3" borderId="11" xfId="1" applyNumberFormat="1" applyFont="1" applyFill="1" applyBorder="1" applyAlignment="1">
      <alignment horizontal="center" vertical="center"/>
    </xf>
    <xf numFmtId="3" fontId="12" fillId="3" borderId="13" xfId="1" applyNumberFormat="1" applyFont="1" applyFill="1" applyBorder="1" applyAlignment="1">
      <alignment horizontal="center" vertical="center"/>
    </xf>
    <xf numFmtId="3" fontId="12" fillId="3" borderId="15" xfId="1" applyNumberFormat="1" applyFont="1" applyFill="1" applyBorder="1" applyAlignment="1">
      <alignment horizontal="center" vertical="center"/>
    </xf>
    <xf numFmtId="3" fontId="16" fillId="0" borderId="10" xfId="1" applyNumberFormat="1" applyFont="1" applyBorder="1" applyAlignment="1">
      <alignment horizontal="center" vertical="center" wrapText="1"/>
    </xf>
    <xf numFmtId="3" fontId="16" fillId="0" borderId="10" xfId="1" applyNumberFormat="1" applyFont="1" applyBorder="1" applyAlignment="1">
      <alignment horizontal="center" vertical="center"/>
    </xf>
    <xf numFmtId="0" fontId="21" fillId="2" borderId="10" xfId="0" applyFont="1" applyFill="1" applyBorder="1" applyAlignment="1">
      <alignment horizontal="center" vertical="center" wrapText="1"/>
    </xf>
    <xf numFmtId="3" fontId="21" fillId="2" borderId="10" xfId="1" applyNumberFormat="1" applyFont="1" applyFill="1" applyBorder="1" applyAlignment="1">
      <alignment horizontal="center" vertical="center" wrapText="1"/>
    </xf>
    <xf numFmtId="0" fontId="20" fillId="2" borderId="10" xfId="0" applyFont="1" applyFill="1" applyBorder="1" applyAlignment="1">
      <alignment wrapText="1"/>
    </xf>
    <xf numFmtId="0" fontId="22" fillId="0" borderId="14" xfId="0" applyFont="1" applyBorder="1"/>
    <xf numFmtId="0" fontId="22" fillId="0" borderId="2" xfId="0" applyFont="1" applyBorder="1"/>
    <xf numFmtId="164" fontId="20" fillId="2" borderId="10" xfId="0" applyNumberFormat="1" applyFont="1" applyFill="1" applyBorder="1" applyAlignment="1">
      <alignment wrapText="1"/>
    </xf>
    <xf numFmtId="0" fontId="15" fillId="0" borderId="2" xfId="0" applyFont="1" applyBorder="1" applyAlignment="1">
      <alignment horizontal="left" vertical="center"/>
    </xf>
    <xf numFmtId="0" fontId="20" fillId="2" borderId="16" xfId="0" applyFont="1" applyFill="1" applyBorder="1" applyAlignment="1">
      <alignment horizontal="center" vertical="center" wrapText="1"/>
    </xf>
    <xf numFmtId="0" fontId="20" fillId="2" borderId="17" xfId="0" applyFont="1" applyFill="1" applyBorder="1" applyAlignment="1">
      <alignment horizontal="center" vertical="center" wrapText="1"/>
    </xf>
    <xf numFmtId="0" fontId="20" fillId="2" borderId="18" xfId="0" applyFont="1" applyFill="1" applyBorder="1" applyAlignment="1">
      <alignment horizontal="center" vertical="center" wrapText="1"/>
    </xf>
    <xf numFmtId="0" fontId="12" fillId="0" borderId="11" xfId="0" applyFont="1" applyBorder="1" applyAlignment="1">
      <alignment horizontal="center" vertical="center" wrapText="1"/>
    </xf>
    <xf numFmtId="0" fontId="12" fillId="0" borderId="13" xfId="0" applyFont="1" applyBorder="1" applyAlignment="1">
      <alignment horizontal="center" vertical="center" wrapText="1"/>
    </xf>
    <xf numFmtId="0" fontId="12" fillId="0" borderId="15" xfId="0" applyFont="1" applyBorder="1" applyAlignment="1">
      <alignment horizontal="center" vertical="center" wrapText="1"/>
    </xf>
    <xf numFmtId="0" fontId="10" fillId="0" borderId="11" xfId="0" applyFont="1" applyBorder="1" applyAlignment="1">
      <alignment horizontal="center" vertical="center" wrapText="1"/>
    </xf>
    <xf numFmtId="0" fontId="10" fillId="0" borderId="13" xfId="0" applyFont="1" applyBorder="1" applyAlignment="1">
      <alignment horizontal="center" vertical="center" wrapText="1"/>
    </xf>
    <xf numFmtId="0" fontId="10" fillId="0" borderId="15" xfId="0" applyFont="1" applyBorder="1" applyAlignment="1">
      <alignment horizontal="center" vertical="center" wrapText="1"/>
    </xf>
    <xf numFmtId="0" fontId="12" fillId="0" borderId="11" xfId="0" applyFont="1" applyBorder="1" applyAlignment="1">
      <alignment horizontal="left" vertical="center" wrapText="1"/>
    </xf>
    <xf numFmtId="0" fontId="12" fillId="0" borderId="13" xfId="0" applyFont="1" applyBorder="1" applyAlignment="1">
      <alignment horizontal="left" vertical="center" wrapText="1"/>
    </xf>
    <xf numFmtId="0" fontId="12" fillId="0" borderId="15" xfId="0" applyFont="1" applyBorder="1" applyAlignment="1">
      <alignment horizontal="left" vertical="center" wrapText="1"/>
    </xf>
    <xf numFmtId="3" fontId="12" fillId="0" borderId="11" xfId="1" applyNumberFormat="1" applyFont="1" applyBorder="1" applyAlignment="1">
      <alignment horizontal="center" vertical="center" wrapText="1"/>
    </xf>
    <xf numFmtId="3" fontId="12" fillId="0" borderId="13" xfId="1" applyNumberFormat="1" applyFont="1" applyBorder="1" applyAlignment="1">
      <alignment horizontal="center" vertical="center" wrapText="1"/>
    </xf>
    <xf numFmtId="3" fontId="12" fillId="0" borderId="15" xfId="1" applyNumberFormat="1" applyFont="1" applyBorder="1" applyAlignment="1">
      <alignment horizontal="center" vertical="center" wrapText="1"/>
    </xf>
    <xf numFmtId="0" fontId="3" fillId="0" borderId="1" xfId="0" applyFont="1" applyBorder="1" applyAlignment="1">
      <alignment horizontal="right" vertical="top" wrapText="1"/>
    </xf>
    <xf numFmtId="0" fontId="3" fillId="0" borderId="2" xfId="0" applyFont="1" applyBorder="1" applyAlignment="1">
      <alignment horizontal="right" vertical="top" wrapText="1"/>
    </xf>
    <xf numFmtId="3" fontId="6" fillId="0" borderId="2" xfId="0" applyNumberFormat="1" applyFont="1" applyBorder="1" applyAlignment="1">
      <alignment horizontal="center" vertical="center"/>
    </xf>
    <xf numFmtId="0" fontId="8" fillId="0" borderId="2" xfId="0" applyFont="1" applyBorder="1" applyAlignment="1">
      <alignment horizontal="left" vertical="center" wrapText="1"/>
    </xf>
    <xf numFmtId="0" fontId="2" fillId="0" borderId="3" xfId="0" applyFont="1" applyBorder="1" applyAlignment="1">
      <alignment horizontal="left" vertical="center" wrapText="1"/>
    </xf>
    <xf numFmtId="0" fontId="2" fillId="0" borderId="4" xfId="0" applyFont="1" applyBorder="1" applyAlignment="1">
      <alignment horizontal="left" vertical="center" wrapText="1"/>
    </xf>
    <xf numFmtId="0" fontId="2" fillId="0" borderId="5" xfId="0" applyFont="1" applyBorder="1" applyAlignment="1">
      <alignment horizontal="left" vertical="center" wrapText="1"/>
    </xf>
    <xf numFmtId="0" fontId="2" fillId="0" borderId="6" xfId="0" applyFont="1" applyBorder="1" applyAlignment="1">
      <alignment horizontal="left" vertical="center" wrapText="1"/>
    </xf>
    <xf numFmtId="0" fontId="2" fillId="0" borderId="7" xfId="0" applyFont="1" applyBorder="1" applyAlignment="1">
      <alignment horizontal="left" vertical="center" wrapText="1"/>
    </xf>
    <xf numFmtId="0" fontId="2" fillId="0" borderId="8" xfId="0" applyFont="1" applyBorder="1" applyAlignment="1">
      <alignment horizontal="left" vertical="center" wrapText="1"/>
    </xf>
    <xf numFmtId="0" fontId="10" fillId="2" borderId="10" xfId="0" applyFont="1" applyFill="1" applyBorder="1" applyAlignment="1">
      <alignment horizontal="center" vertical="center" wrapText="1"/>
    </xf>
    <xf numFmtId="0" fontId="9" fillId="0" borderId="11" xfId="0" applyFont="1" applyBorder="1" applyAlignment="1">
      <alignment horizontal="center" vertical="center"/>
    </xf>
    <xf numFmtId="0" fontId="9" fillId="0" borderId="13" xfId="0" applyFont="1" applyBorder="1" applyAlignment="1">
      <alignment horizontal="center" vertical="center"/>
    </xf>
    <xf numFmtId="0" fontId="9" fillId="0" borderId="15" xfId="0" applyFont="1" applyBorder="1" applyAlignment="1">
      <alignment horizontal="center" vertical="center"/>
    </xf>
    <xf numFmtId="3" fontId="10" fillId="0" borderId="11" xfId="1" applyNumberFormat="1" applyFont="1" applyBorder="1" applyAlignment="1">
      <alignment horizontal="center" vertical="center" wrapText="1"/>
    </xf>
    <xf numFmtId="3" fontId="10" fillId="0" borderId="13" xfId="1" applyNumberFormat="1" applyFont="1" applyBorder="1" applyAlignment="1">
      <alignment horizontal="center" vertical="center" wrapText="1"/>
    </xf>
    <xf numFmtId="3" fontId="10" fillId="0" borderId="15" xfId="1" applyNumberFormat="1" applyFont="1" applyBorder="1" applyAlignment="1">
      <alignment horizontal="center" vertical="center" wrapText="1"/>
    </xf>
    <xf numFmtId="0" fontId="2" fillId="0" borderId="2" xfId="0" applyFont="1" applyBorder="1" applyAlignment="1">
      <alignment horizontal="left" vertical="center" wrapText="1"/>
    </xf>
    <xf numFmtId="0" fontId="18" fillId="0" borderId="2" xfId="0" applyFont="1" applyBorder="1" applyAlignment="1">
      <alignment horizontal="left" vertical="center" wrapText="1"/>
    </xf>
    <xf numFmtId="0" fontId="10" fillId="0" borderId="10" xfId="0" applyFont="1" applyBorder="1" applyAlignment="1">
      <alignment horizontal="center" vertical="center"/>
    </xf>
    <xf numFmtId="0" fontId="9" fillId="0" borderId="11" xfId="0" applyFont="1" applyBorder="1" applyAlignment="1">
      <alignment horizontal="left" vertical="center" wrapText="1"/>
    </xf>
    <xf numFmtId="0" fontId="9" fillId="0" borderId="13" xfId="0" applyFont="1" applyBorder="1" applyAlignment="1">
      <alignment horizontal="left" vertical="center" wrapText="1"/>
    </xf>
    <xf numFmtId="0" fontId="9" fillId="0" borderId="15" xfId="0" applyFont="1" applyBorder="1" applyAlignment="1">
      <alignment horizontal="left" vertical="center" wrapText="1"/>
    </xf>
    <xf numFmtId="0" fontId="15" fillId="0" borderId="2" xfId="0" applyFont="1" applyBorder="1" applyAlignment="1">
      <alignment horizontal="left" vertical="center"/>
    </xf>
    <xf numFmtId="0" fontId="10" fillId="0" borderId="10" xfId="0" applyFont="1" applyBorder="1" applyAlignment="1">
      <alignment horizontal="center" vertical="center" wrapText="1"/>
    </xf>
    <xf numFmtId="3" fontId="2" fillId="3" borderId="11" xfId="1" applyNumberFormat="1" applyFont="1" applyFill="1" applyBorder="1" applyAlignment="1">
      <alignment horizontal="center" vertical="center" wrapText="1"/>
    </xf>
    <xf numFmtId="3" fontId="2" fillId="3" borderId="15" xfId="1" applyNumberFormat="1" applyFont="1" applyFill="1" applyBorder="1" applyAlignment="1">
      <alignment horizontal="center" vertical="center" wrapText="1"/>
    </xf>
    <xf numFmtId="0" fontId="9" fillId="0" borderId="11" xfId="0" applyFont="1" applyBorder="1" applyAlignment="1">
      <alignment horizontal="center" vertical="center" wrapText="1"/>
    </xf>
    <xf numFmtId="0" fontId="9" fillId="0" borderId="15" xfId="0" applyFont="1" applyBorder="1" applyAlignment="1">
      <alignment horizontal="center" vertical="center" wrapText="1"/>
    </xf>
    <xf numFmtId="0" fontId="10" fillId="2" borderId="16" xfId="0" applyFont="1" applyFill="1" applyBorder="1" applyAlignment="1">
      <alignment horizontal="center" vertical="center" wrapText="1"/>
    </xf>
    <xf numFmtId="0" fontId="10" fillId="2" borderId="17" xfId="0" applyFont="1" applyFill="1" applyBorder="1" applyAlignment="1">
      <alignment horizontal="center" vertical="center" wrapText="1"/>
    </xf>
    <xf numFmtId="0" fontId="10" fillId="2" borderId="18" xfId="0" applyFont="1" applyFill="1" applyBorder="1" applyAlignment="1">
      <alignment horizontal="center" vertical="center" wrapText="1"/>
    </xf>
    <xf numFmtId="3" fontId="20" fillId="2" borderId="16" xfId="1" applyNumberFormat="1" applyFont="1" applyFill="1" applyBorder="1" applyAlignment="1">
      <alignment horizontal="center" vertical="center" wrapText="1"/>
    </xf>
    <xf numFmtId="3" fontId="20" fillId="2" borderId="17" xfId="1" applyNumberFormat="1" applyFont="1" applyFill="1" applyBorder="1" applyAlignment="1">
      <alignment horizontal="center" vertical="center" wrapText="1"/>
    </xf>
    <xf numFmtId="3" fontId="20" fillId="2" borderId="18" xfId="1" applyNumberFormat="1" applyFont="1" applyFill="1" applyBorder="1" applyAlignment="1">
      <alignment horizontal="center" vertical="center" wrapText="1"/>
    </xf>
    <xf numFmtId="3" fontId="12" fillId="0" borderId="11" xfId="1" applyNumberFormat="1" applyFont="1" applyBorder="1" applyAlignment="1">
      <alignment horizontal="center" vertical="center"/>
    </xf>
    <xf numFmtId="3" fontId="12" fillId="0" borderId="15" xfId="1" applyNumberFormat="1" applyFont="1" applyBorder="1" applyAlignment="1">
      <alignment horizontal="center" vertical="center"/>
    </xf>
  </cellXfs>
  <cellStyles count="2">
    <cellStyle name="Comma" xfId="1" builtinId="3"/>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317536</xdr:colOff>
      <xdr:row>0</xdr:row>
      <xdr:rowOff>114796</xdr:rowOff>
    </xdr:from>
    <xdr:to>
      <xdr:col>2</xdr:col>
      <xdr:colOff>781147</xdr:colOff>
      <xdr:row>6</xdr:row>
      <xdr:rowOff>204059</xdr:rowOff>
    </xdr:to>
    <xdr:pic>
      <xdr:nvPicPr>
        <xdr:cNvPr id="2" name="Picture 1">
          <a:extLst>
            <a:ext uri="{FF2B5EF4-FFF2-40B4-BE49-F238E27FC236}">
              <a16:creationId xmlns:a16="http://schemas.microsoft.com/office/drawing/2014/main" id="{C5D7AF7A-8934-4B16-8EA6-798747AD89D9}"/>
            </a:ext>
          </a:extLst>
        </xdr:cNvPr>
        <xdr:cNvPicPr>
          <a:picLocks noChangeAspect="1"/>
        </xdr:cNvPicPr>
      </xdr:nvPicPr>
      <xdr:blipFill>
        <a:blip xmlns:r="http://schemas.openxmlformats.org/officeDocument/2006/relationships" r:embed="rId1"/>
        <a:stretch>
          <a:fillRect/>
        </a:stretch>
      </xdr:blipFill>
      <xdr:spPr>
        <a:xfrm>
          <a:off x="747027" y="114796"/>
          <a:ext cx="1391865" cy="1336172"/>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165136</xdr:colOff>
      <xdr:row>0</xdr:row>
      <xdr:rowOff>87087</xdr:rowOff>
    </xdr:from>
    <xdr:to>
      <xdr:col>2</xdr:col>
      <xdr:colOff>457200</xdr:colOff>
      <xdr:row>7</xdr:row>
      <xdr:rowOff>89858</xdr:rowOff>
    </xdr:to>
    <xdr:pic>
      <xdr:nvPicPr>
        <xdr:cNvPr id="2" name="Picture 1">
          <a:extLst>
            <a:ext uri="{FF2B5EF4-FFF2-40B4-BE49-F238E27FC236}">
              <a16:creationId xmlns:a16="http://schemas.microsoft.com/office/drawing/2014/main" id="{25D43A2C-B233-42BE-A3A4-9E9D3C6DB744}"/>
            </a:ext>
          </a:extLst>
        </xdr:cNvPr>
        <xdr:cNvPicPr>
          <a:picLocks noChangeAspect="1"/>
        </xdr:cNvPicPr>
      </xdr:nvPicPr>
      <xdr:blipFill>
        <a:blip xmlns:r="http://schemas.openxmlformats.org/officeDocument/2006/relationships" r:embed="rId1"/>
        <a:stretch>
          <a:fillRect/>
        </a:stretch>
      </xdr:blipFill>
      <xdr:spPr>
        <a:xfrm>
          <a:off x="165136" y="87087"/>
          <a:ext cx="1649809" cy="1471353"/>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1EA08F-4CC5-4379-A369-EAF0F803C4B7}">
  <dimension ref="A1:R67"/>
  <sheetViews>
    <sheetView topLeftCell="B1" zoomScale="55" zoomScaleNormal="55" workbookViewId="0">
      <selection activeCell="D15" sqref="D15"/>
    </sheetView>
  </sheetViews>
  <sheetFormatPr defaultColWidth="9.140625" defaultRowHeight="15.75" x14ac:dyDescent="0.25"/>
  <cols>
    <col min="1" max="1" width="6.28515625" style="19" bestFit="1" customWidth="1"/>
    <col min="2" max="2" width="13.42578125" style="71" customWidth="1"/>
    <col min="3" max="3" width="32.42578125" style="19" customWidth="1"/>
    <col min="4" max="4" width="33.140625" style="19" customWidth="1"/>
    <col min="5" max="12" width="18.140625" style="72" customWidth="1"/>
    <col min="13" max="13" width="32.28515625" style="73" customWidth="1"/>
    <col min="14" max="14" width="19.7109375" style="19" customWidth="1"/>
    <col min="15" max="15" width="9.85546875" style="19" bestFit="1" customWidth="1"/>
    <col min="16" max="16384" width="9.140625" style="19"/>
  </cols>
  <sheetData>
    <row r="1" spans="1:18" s="2" customFormat="1" ht="16.5" x14ac:dyDescent="0.25">
      <c r="A1" s="1"/>
      <c r="B1" s="1"/>
      <c r="C1" s="1"/>
      <c r="D1" s="101" t="s">
        <v>0</v>
      </c>
      <c r="E1" s="101"/>
      <c r="F1" s="101"/>
      <c r="G1" s="101"/>
      <c r="H1" s="101"/>
      <c r="I1" s="101"/>
      <c r="J1" s="101"/>
      <c r="K1" s="101"/>
      <c r="L1" s="101"/>
      <c r="M1" s="101"/>
    </row>
    <row r="2" spans="1:18" s="4" customFormat="1" ht="16.5" x14ac:dyDescent="0.25">
      <c r="A2" s="3"/>
      <c r="B2" s="3"/>
      <c r="C2" s="3"/>
      <c r="D2" s="102"/>
      <c r="E2" s="102"/>
      <c r="F2" s="102"/>
      <c r="G2" s="102"/>
      <c r="H2" s="102"/>
      <c r="I2" s="102"/>
      <c r="J2" s="102"/>
      <c r="K2" s="102"/>
      <c r="L2" s="102"/>
      <c r="M2" s="102"/>
    </row>
    <row r="3" spans="1:18" s="4" customFormat="1" ht="16.5" x14ac:dyDescent="0.25">
      <c r="A3" s="3"/>
      <c r="B3" s="3"/>
      <c r="C3" s="3"/>
      <c r="D3" s="102"/>
      <c r="E3" s="102"/>
      <c r="F3" s="102"/>
      <c r="G3" s="102"/>
      <c r="H3" s="102"/>
      <c r="I3" s="102"/>
      <c r="J3" s="102"/>
      <c r="K3" s="102"/>
      <c r="L3" s="102"/>
      <c r="M3" s="102"/>
    </row>
    <row r="4" spans="1:18" s="4" customFormat="1" ht="16.5" x14ac:dyDescent="0.25">
      <c r="A4" s="3"/>
      <c r="B4" s="3"/>
      <c r="C4" s="3"/>
      <c r="D4" s="102"/>
      <c r="E4" s="102"/>
      <c r="F4" s="102"/>
      <c r="G4" s="102"/>
      <c r="H4" s="102"/>
      <c r="I4" s="102"/>
      <c r="J4" s="102"/>
      <c r="K4" s="102"/>
      <c r="L4" s="102"/>
      <c r="M4" s="102"/>
    </row>
    <row r="5" spans="1:18" s="4" customFormat="1" ht="16.5" x14ac:dyDescent="0.25">
      <c r="A5" s="3"/>
      <c r="B5" s="3"/>
      <c r="C5" s="3"/>
      <c r="D5" s="102"/>
      <c r="E5" s="102"/>
      <c r="F5" s="102"/>
      <c r="G5" s="102"/>
      <c r="H5" s="102"/>
      <c r="I5" s="102"/>
      <c r="J5" s="102"/>
      <c r="K5" s="102"/>
      <c r="L5" s="102"/>
      <c r="M5" s="102"/>
    </row>
    <row r="6" spans="1:18" s="4" customFormat="1" ht="16.5" x14ac:dyDescent="0.25">
      <c r="A6" s="5"/>
      <c r="B6" s="6"/>
      <c r="C6" s="6"/>
      <c r="D6" s="6"/>
      <c r="E6" s="7"/>
      <c r="F6" s="7"/>
      <c r="G6" s="7"/>
      <c r="H6" s="7"/>
      <c r="I6" s="7"/>
      <c r="J6" s="7"/>
      <c r="K6" s="7"/>
      <c r="L6" s="7"/>
      <c r="M6" s="5"/>
    </row>
    <row r="7" spans="1:18" s="4" customFormat="1" ht="18.75" x14ac:dyDescent="0.25">
      <c r="A7" s="103" t="s">
        <v>1</v>
      </c>
      <c r="B7" s="103"/>
      <c r="C7" s="103"/>
      <c r="D7" s="103"/>
      <c r="E7" s="103"/>
      <c r="F7" s="103"/>
      <c r="G7" s="103"/>
      <c r="H7" s="103"/>
      <c r="I7" s="103"/>
      <c r="J7" s="103"/>
      <c r="K7" s="103"/>
      <c r="L7" s="103"/>
      <c r="M7" s="103"/>
      <c r="N7" s="8"/>
      <c r="O7" s="8"/>
      <c r="P7" s="8"/>
      <c r="Q7" s="8"/>
      <c r="R7" s="8"/>
    </row>
    <row r="8" spans="1:18" s="4" customFormat="1" ht="16.5" x14ac:dyDescent="0.25">
      <c r="A8" s="9"/>
      <c r="B8" s="9"/>
      <c r="C8" s="9"/>
      <c r="D8" s="9"/>
      <c r="E8" s="10"/>
      <c r="F8" s="10"/>
      <c r="G8" s="10"/>
      <c r="H8" s="10"/>
      <c r="I8" s="10"/>
      <c r="J8" s="10"/>
      <c r="K8" s="10"/>
      <c r="L8" s="10"/>
      <c r="M8" s="9"/>
      <c r="N8" s="8"/>
      <c r="O8" s="8"/>
      <c r="P8" s="8"/>
      <c r="Q8" s="8"/>
      <c r="R8" s="8"/>
    </row>
    <row r="9" spans="1:18" s="4" customFormat="1" ht="16.5" x14ac:dyDescent="0.25">
      <c r="A9" s="11"/>
      <c r="B9" s="104" t="s">
        <v>2</v>
      </c>
      <c r="C9" s="104"/>
      <c r="D9" s="104"/>
      <c r="E9" s="104"/>
      <c r="F9" s="104"/>
      <c r="G9" s="104"/>
      <c r="H9" s="104"/>
      <c r="I9" s="104"/>
      <c r="J9" s="104"/>
      <c r="K9" s="104"/>
      <c r="L9" s="104"/>
      <c r="M9" s="104"/>
      <c r="N9" s="12"/>
      <c r="O9" s="12"/>
      <c r="P9" s="12"/>
      <c r="Q9" s="12"/>
    </row>
    <row r="10" spans="1:18" s="4" customFormat="1" x14ac:dyDescent="0.25">
      <c r="A10" s="105" t="s">
        <v>3</v>
      </c>
      <c r="B10" s="106"/>
      <c r="C10" s="106"/>
      <c r="D10" s="106"/>
      <c r="E10" s="106"/>
      <c r="F10" s="106"/>
      <c r="G10" s="106"/>
      <c r="H10" s="106"/>
      <c r="I10" s="106"/>
      <c r="J10" s="106"/>
      <c r="K10" s="106"/>
      <c r="L10" s="106"/>
      <c r="M10" s="107"/>
      <c r="N10" s="13"/>
      <c r="O10" s="13"/>
      <c r="P10" s="13"/>
      <c r="Q10" s="13"/>
      <c r="R10" s="13"/>
    </row>
    <row r="11" spans="1:18" s="4" customFormat="1" x14ac:dyDescent="0.25">
      <c r="A11" s="108"/>
      <c r="B11" s="109"/>
      <c r="C11" s="109"/>
      <c r="D11" s="109"/>
      <c r="E11" s="109"/>
      <c r="F11" s="109"/>
      <c r="G11" s="109"/>
      <c r="H11" s="109"/>
      <c r="I11" s="109"/>
      <c r="J11" s="109"/>
      <c r="K11" s="109"/>
      <c r="L11" s="109"/>
      <c r="M11" s="110"/>
      <c r="N11" s="14"/>
      <c r="O11" s="14"/>
      <c r="P11" s="14"/>
      <c r="Q11" s="14"/>
      <c r="R11" s="14"/>
    </row>
    <row r="12" spans="1:18" ht="16.5" x14ac:dyDescent="0.25">
      <c r="A12" s="15"/>
      <c r="B12" s="16"/>
      <c r="C12" s="15"/>
      <c r="D12" s="15"/>
      <c r="E12" s="17"/>
      <c r="F12" s="17"/>
      <c r="G12" s="17"/>
      <c r="H12" s="17"/>
      <c r="I12" s="17"/>
      <c r="J12" s="17"/>
      <c r="K12" s="17"/>
      <c r="L12" s="17"/>
      <c r="M12" s="18"/>
    </row>
    <row r="13" spans="1:18" ht="33" x14ac:dyDescent="0.25">
      <c r="A13" s="20" t="s">
        <v>4</v>
      </c>
      <c r="B13" s="111" t="s">
        <v>5</v>
      </c>
      <c r="C13" s="111"/>
      <c r="D13" s="20" t="s">
        <v>6</v>
      </c>
      <c r="E13" s="21" t="s">
        <v>7</v>
      </c>
      <c r="F13" s="21" t="s">
        <v>98</v>
      </c>
      <c r="G13" s="21" t="s">
        <v>99</v>
      </c>
      <c r="H13" s="21" t="s">
        <v>100</v>
      </c>
      <c r="I13" s="21" t="s">
        <v>101</v>
      </c>
      <c r="J13" s="21" t="s">
        <v>102</v>
      </c>
      <c r="K13" s="21" t="s">
        <v>103</v>
      </c>
      <c r="L13" s="21" t="s">
        <v>104</v>
      </c>
      <c r="M13" s="22" t="s">
        <v>8</v>
      </c>
      <c r="N13" s="23"/>
    </row>
    <row r="14" spans="1:18" ht="66" x14ac:dyDescent="0.25">
      <c r="A14" s="89">
        <v>1</v>
      </c>
      <c r="B14" s="92" t="s">
        <v>9</v>
      </c>
      <c r="C14" s="95" t="s">
        <v>10</v>
      </c>
      <c r="D14" s="24" t="s">
        <v>11</v>
      </c>
      <c r="E14" s="98">
        <v>120000</v>
      </c>
      <c r="F14" s="115" t="s">
        <v>105</v>
      </c>
      <c r="G14" s="115" t="s">
        <v>105</v>
      </c>
      <c r="H14" s="115" t="s">
        <v>105</v>
      </c>
      <c r="I14" s="115" t="s">
        <v>105</v>
      </c>
      <c r="J14" s="115" t="s">
        <v>105</v>
      </c>
      <c r="K14" s="98"/>
      <c r="L14" s="98"/>
      <c r="M14" s="112"/>
      <c r="N14" s="25"/>
    </row>
    <row r="15" spans="1:18" ht="66" x14ac:dyDescent="0.25">
      <c r="A15" s="90"/>
      <c r="B15" s="93"/>
      <c r="C15" s="96"/>
      <c r="D15" s="24" t="s">
        <v>12</v>
      </c>
      <c r="E15" s="99"/>
      <c r="F15" s="116"/>
      <c r="G15" s="116"/>
      <c r="H15" s="116"/>
      <c r="I15" s="116"/>
      <c r="J15" s="116"/>
      <c r="K15" s="99"/>
      <c r="L15" s="99"/>
      <c r="M15" s="113"/>
      <c r="N15" s="25"/>
    </row>
    <row r="16" spans="1:18" ht="49.5" x14ac:dyDescent="0.25">
      <c r="A16" s="90"/>
      <c r="B16" s="93"/>
      <c r="C16" s="96"/>
      <c r="D16" s="24" t="s">
        <v>13</v>
      </c>
      <c r="E16" s="99"/>
      <c r="F16" s="116"/>
      <c r="G16" s="116"/>
      <c r="H16" s="116"/>
      <c r="I16" s="116"/>
      <c r="J16" s="116"/>
      <c r="K16" s="99"/>
      <c r="L16" s="99"/>
      <c r="M16" s="113"/>
      <c r="N16" s="25"/>
    </row>
    <row r="17" spans="1:14" ht="33" x14ac:dyDescent="0.25">
      <c r="A17" s="90"/>
      <c r="B17" s="93"/>
      <c r="C17" s="96"/>
      <c r="D17" s="24" t="s">
        <v>14</v>
      </c>
      <c r="E17" s="99"/>
      <c r="F17" s="116"/>
      <c r="G17" s="116"/>
      <c r="H17" s="116"/>
      <c r="I17" s="116"/>
      <c r="J17" s="116"/>
      <c r="K17" s="99"/>
      <c r="L17" s="99"/>
      <c r="M17" s="113"/>
      <c r="N17" s="26"/>
    </row>
    <row r="18" spans="1:14" ht="33" x14ac:dyDescent="0.25">
      <c r="A18" s="90"/>
      <c r="B18" s="93"/>
      <c r="C18" s="96"/>
      <c r="D18" s="24" t="s">
        <v>15</v>
      </c>
      <c r="E18" s="99"/>
      <c r="F18" s="116"/>
      <c r="G18" s="116"/>
      <c r="H18" s="116"/>
      <c r="I18" s="116"/>
      <c r="J18" s="116"/>
      <c r="K18" s="99"/>
      <c r="L18" s="99"/>
      <c r="M18" s="113"/>
      <c r="N18" s="26"/>
    </row>
    <row r="19" spans="1:14" ht="33" x14ac:dyDescent="0.25">
      <c r="A19" s="91"/>
      <c r="B19" s="94"/>
      <c r="C19" s="97"/>
      <c r="D19" s="24" t="s">
        <v>16</v>
      </c>
      <c r="E19" s="100"/>
      <c r="F19" s="117"/>
      <c r="G19" s="117"/>
      <c r="H19" s="117"/>
      <c r="I19" s="117"/>
      <c r="J19" s="117"/>
      <c r="K19" s="100"/>
      <c r="L19" s="100"/>
      <c r="M19" s="114"/>
      <c r="N19" s="26"/>
    </row>
    <row r="20" spans="1:14" ht="33" x14ac:dyDescent="0.25">
      <c r="A20" s="27">
        <v>2</v>
      </c>
      <c r="B20" s="92" t="s">
        <v>17</v>
      </c>
      <c r="C20" s="29" t="s">
        <v>18</v>
      </c>
      <c r="D20" s="50" t="s">
        <v>19</v>
      </c>
      <c r="E20" s="77">
        <v>80000</v>
      </c>
      <c r="F20" s="30" t="s">
        <v>105</v>
      </c>
      <c r="G20" s="30" t="s">
        <v>105</v>
      </c>
      <c r="H20" s="30" t="s">
        <v>105</v>
      </c>
      <c r="I20" s="30" t="s">
        <v>105</v>
      </c>
      <c r="J20" s="30" t="s">
        <v>105</v>
      </c>
      <c r="K20" s="30"/>
      <c r="L20" s="30"/>
      <c r="M20" s="31"/>
      <c r="N20" s="26"/>
    </row>
    <row r="21" spans="1:14" ht="66" x14ac:dyDescent="0.25">
      <c r="A21" s="27">
        <v>80</v>
      </c>
      <c r="B21" s="93"/>
      <c r="C21" s="29" t="s">
        <v>66</v>
      </c>
      <c r="D21" s="50" t="s">
        <v>67</v>
      </c>
      <c r="E21" s="78">
        <v>160000</v>
      </c>
      <c r="F21" s="30" t="s">
        <v>105</v>
      </c>
      <c r="G21" s="30" t="s">
        <v>105</v>
      </c>
      <c r="H21" s="30" t="s">
        <v>105</v>
      </c>
      <c r="I21" s="30" t="s">
        <v>105</v>
      </c>
      <c r="J21" s="30" t="s">
        <v>105</v>
      </c>
      <c r="K21" s="52"/>
      <c r="L21" s="52"/>
      <c r="M21" s="31"/>
      <c r="N21" s="26"/>
    </row>
    <row r="22" spans="1:14" ht="49.5" x14ac:dyDescent="0.25">
      <c r="A22" s="27">
        <v>82</v>
      </c>
      <c r="B22" s="93"/>
      <c r="C22" s="29" t="s">
        <v>70</v>
      </c>
      <c r="D22" s="50" t="s">
        <v>71</v>
      </c>
      <c r="E22" s="78">
        <v>160000</v>
      </c>
      <c r="F22" s="52" t="s">
        <v>105</v>
      </c>
      <c r="G22" s="52"/>
      <c r="H22" s="52" t="s">
        <v>105</v>
      </c>
      <c r="I22" s="52"/>
      <c r="J22" s="52"/>
      <c r="K22" s="52"/>
      <c r="L22" s="52"/>
      <c r="M22" s="31"/>
      <c r="N22" s="26"/>
    </row>
    <row r="23" spans="1:14" ht="66" x14ac:dyDescent="0.25">
      <c r="A23" s="27">
        <v>81</v>
      </c>
      <c r="B23" s="93"/>
      <c r="C23" s="29" t="s">
        <v>68</v>
      </c>
      <c r="D23" s="50" t="s">
        <v>69</v>
      </c>
      <c r="E23" s="78">
        <v>160000</v>
      </c>
      <c r="F23" s="52"/>
      <c r="G23" s="52"/>
      <c r="H23" s="52" t="s">
        <v>105</v>
      </c>
      <c r="I23" s="52" t="s">
        <v>105</v>
      </c>
      <c r="J23" s="52"/>
      <c r="K23" s="52"/>
      <c r="L23" s="52"/>
      <c r="M23" s="31"/>
      <c r="N23" s="26"/>
    </row>
    <row r="24" spans="1:14" ht="66" x14ac:dyDescent="0.25">
      <c r="A24" s="27"/>
      <c r="B24" s="93"/>
      <c r="C24" s="24" t="s">
        <v>72</v>
      </c>
      <c r="D24" s="50"/>
      <c r="E24" s="77">
        <v>250000</v>
      </c>
      <c r="F24" s="48" t="s">
        <v>105</v>
      </c>
      <c r="G24" s="48"/>
      <c r="H24" s="48" t="s">
        <v>105</v>
      </c>
      <c r="I24" s="48"/>
      <c r="J24" s="48"/>
      <c r="K24" s="48"/>
      <c r="L24" s="48"/>
      <c r="M24" s="31"/>
      <c r="N24" s="26"/>
    </row>
    <row r="25" spans="1:14" ht="66" x14ac:dyDescent="0.25">
      <c r="A25" s="27">
        <v>151</v>
      </c>
      <c r="B25" s="93"/>
      <c r="C25" s="53" t="s">
        <v>80</v>
      </c>
      <c r="D25" s="51" t="s">
        <v>81</v>
      </c>
      <c r="E25" s="78">
        <v>187000</v>
      </c>
      <c r="F25" s="36"/>
      <c r="G25" s="36"/>
      <c r="H25" s="36" t="s">
        <v>105</v>
      </c>
      <c r="I25" s="36" t="s">
        <v>105</v>
      </c>
      <c r="J25" s="36"/>
      <c r="K25" s="36"/>
      <c r="L25" s="36"/>
      <c r="M25" s="31"/>
      <c r="N25" s="26"/>
    </row>
    <row r="26" spans="1:14" ht="33" x14ac:dyDescent="0.25">
      <c r="A26" s="27">
        <v>131</v>
      </c>
      <c r="B26" s="94"/>
      <c r="C26" s="29" t="s">
        <v>73</v>
      </c>
      <c r="D26" s="50" t="s">
        <v>74</v>
      </c>
      <c r="E26" s="78">
        <v>90000</v>
      </c>
      <c r="F26" s="52" t="s">
        <v>105</v>
      </c>
      <c r="G26" s="52" t="s">
        <v>105</v>
      </c>
      <c r="H26" s="52" t="s">
        <v>105</v>
      </c>
      <c r="I26" s="52" t="s">
        <v>105</v>
      </c>
      <c r="J26" s="52" t="s">
        <v>105</v>
      </c>
      <c r="K26" s="52"/>
      <c r="L26" s="52"/>
      <c r="M26" s="31"/>
      <c r="N26" s="26"/>
    </row>
    <row r="27" spans="1:14" ht="99" x14ac:dyDescent="0.25">
      <c r="A27" s="27">
        <v>3</v>
      </c>
      <c r="B27" s="28" t="s">
        <v>20</v>
      </c>
      <c r="C27" s="29" t="s">
        <v>21</v>
      </c>
      <c r="D27" s="50" t="s">
        <v>22</v>
      </c>
      <c r="E27" s="77">
        <v>33000</v>
      </c>
      <c r="F27" s="30" t="s">
        <v>105</v>
      </c>
      <c r="G27" s="30" t="s">
        <v>105</v>
      </c>
      <c r="H27" s="30" t="s">
        <v>105</v>
      </c>
      <c r="I27" s="30" t="s">
        <v>105</v>
      </c>
      <c r="J27" s="30" t="s">
        <v>105</v>
      </c>
      <c r="K27" s="30"/>
      <c r="L27" s="30"/>
      <c r="M27" s="31"/>
      <c r="N27" s="26"/>
    </row>
    <row r="28" spans="1:14" ht="82.5" x14ac:dyDescent="0.25">
      <c r="A28" s="27">
        <v>4</v>
      </c>
      <c r="B28" s="28" t="s">
        <v>23</v>
      </c>
      <c r="C28" s="29" t="s">
        <v>24</v>
      </c>
      <c r="D28" s="29" t="s">
        <v>25</v>
      </c>
      <c r="E28" s="30">
        <v>40000</v>
      </c>
      <c r="F28" s="30" t="s">
        <v>105</v>
      </c>
      <c r="G28" s="30" t="s">
        <v>105</v>
      </c>
      <c r="H28" s="30" t="s">
        <v>105</v>
      </c>
      <c r="I28" s="30" t="s">
        <v>105</v>
      </c>
      <c r="J28" s="30" t="s">
        <v>105</v>
      </c>
      <c r="K28" s="30"/>
      <c r="L28" s="30"/>
      <c r="M28" s="31"/>
      <c r="N28" s="26"/>
    </row>
    <row r="29" spans="1:14" ht="66" x14ac:dyDescent="0.25">
      <c r="A29" s="27">
        <v>5</v>
      </c>
      <c r="B29" s="28" t="s">
        <v>26</v>
      </c>
      <c r="C29" s="29" t="s">
        <v>27</v>
      </c>
      <c r="D29" s="29" t="s">
        <v>28</v>
      </c>
      <c r="E29" s="30">
        <v>27000</v>
      </c>
      <c r="F29" s="30" t="s">
        <v>105</v>
      </c>
      <c r="G29" s="30" t="s">
        <v>105</v>
      </c>
      <c r="H29" s="30" t="s">
        <v>105</v>
      </c>
      <c r="I29" s="30" t="s">
        <v>105</v>
      </c>
      <c r="J29" s="30" t="s">
        <v>105</v>
      </c>
      <c r="K29" s="30"/>
      <c r="L29" s="30"/>
      <c r="M29" s="31"/>
      <c r="N29" s="26"/>
    </row>
    <row r="30" spans="1:14" ht="49.5" x14ac:dyDescent="0.25">
      <c r="A30" s="27">
        <v>1</v>
      </c>
      <c r="B30" s="28" t="s">
        <v>40</v>
      </c>
      <c r="C30" s="29" t="s">
        <v>41</v>
      </c>
      <c r="D30" s="29" t="s">
        <v>42</v>
      </c>
      <c r="E30" s="44">
        <v>169000</v>
      </c>
      <c r="F30" s="44" t="s">
        <v>105</v>
      </c>
      <c r="G30" s="44"/>
      <c r="H30" s="44" t="s">
        <v>105</v>
      </c>
      <c r="I30" s="44"/>
      <c r="J30" s="44"/>
      <c r="K30" s="44"/>
      <c r="L30" s="44"/>
      <c r="M30" s="31"/>
      <c r="N30" s="26"/>
    </row>
    <row r="31" spans="1:14" ht="33" x14ac:dyDescent="0.25">
      <c r="A31" s="27">
        <v>5</v>
      </c>
      <c r="B31" s="28"/>
      <c r="C31" s="32" t="s">
        <v>49</v>
      </c>
      <c r="D31" s="32" t="s">
        <v>50</v>
      </c>
      <c r="E31" s="45">
        <v>41000</v>
      </c>
      <c r="F31" s="44" t="s">
        <v>105</v>
      </c>
      <c r="G31" s="44" t="s">
        <v>105</v>
      </c>
      <c r="H31" s="44" t="s">
        <v>105</v>
      </c>
      <c r="I31" s="44" t="s">
        <v>105</v>
      </c>
      <c r="J31" s="44" t="s">
        <v>105</v>
      </c>
      <c r="K31" s="45"/>
      <c r="L31" s="45"/>
      <c r="M31" s="46" t="s">
        <v>51</v>
      </c>
      <c r="N31" s="26"/>
    </row>
    <row r="32" spans="1:14" ht="66" x14ac:dyDescent="0.25">
      <c r="A32" s="27">
        <v>8</v>
      </c>
      <c r="B32" s="28" t="s">
        <v>34</v>
      </c>
      <c r="C32" s="29" t="s">
        <v>35</v>
      </c>
      <c r="D32" s="35" t="s">
        <v>36</v>
      </c>
      <c r="E32" s="36">
        <v>41000</v>
      </c>
      <c r="F32" s="44" t="s">
        <v>105</v>
      </c>
      <c r="G32" s="44" t="s">
        <v>105</v>
      </c>
      <c r="H32" s="44" t="s">
        <v>105</v>
      </c>
      <c r="I32" s="44" t="s">
        <v>105</v>
      </c>
      <c r="J32" s="44" t="s">
        <v>105</v>
      </c>
      <c r="K32" s="36"/>
      <c r="L32" s="36"/>
      <c r="M32" s="31"/>
      <c r="N32" s="26"/>
    </row>
    <row r="33" spans="1:14" ht="66" x14ac:dyDescent="0.25">
      <c r="A33" s="27">
        <v>2</v>
      </c>
      <c r="B33" s="28" t="s">
        <v>43</v>
      </c>
      <c r="C33" s="29" t="s">
        <v>44</v>
      </c>
      <c r="D33" s="35" t="s">
        <v>45</v>
      </c>
      <c r="E33" s="44">
        <v>41000</v>
      </c>
      <c r="F33" s="44" t="s">
        <v>105</v>
      </c>
      <c r="G33" s="44" t="s">
        <v>105</v>
      </c>
      <c r="H33" s="44" t="s">
        <v>105</v>
      </c>
      <c r="I33" s="44" t="s">
        <v>105</v>
      </c>
      <c r="J33" s="44" t="s">
        <v>105</v>
      </c>
      <c r="K33" s="44"/>
      <c r="L33" s="44"/>
      <c r="M33" s="31"/>
      <c r="N33" s="26"/>
    </row>
    <row r="34" spans="1:14" ht="49.5" x14ac:dyDescent="0.25">
      <c r="A34" s="27">
        <v>6</v>
      </c>
      <c r="B34" s="125" t="s">
        <v>29</v>
      </c>
      <c r="C34" s="32" t="s">
        <v>30</v>
      </c>
      <c r="D34" s="32" t="s">
        <v>31</v>
      </c>
      <c r="E34" s="126">
        <v>48000</v>
      </c>
      <c r="F34" s="33"/>
      <c r="G34" s="33"/>
      <c r="H34" s="33"/>
      <c r="I34" s="33"/>
      <c r="J34" s="33"/>
      <c r="K34" s="33"/>
      <c r="L34" s="33"/>
      <c r="M34" s="128" t="s">
        <v>32</v>
      </c>
      <c r="N34" s="26"/>
    </row>
    <row r="35" spans="1:14" ht="49.5" x14ac:dyDescent="0.25">
      <c r="A35" s="27">
        <v>7</v>
      </c>
      <c r="B35" s="125"/>
      <c r="C35" s="32" t="s">
        <v>33</v>
      </c>
      <c r="D35" s="32" t="s">
        <v>31</v>
      </c>
      <c r="E35" s="127"/>
      <c r="F35" s="44" t="s">
        <v>105</v>
      </c>
      <c r="G35" s="44" t="s">
        <v>105</v>
      </c>
      <c r="H35" s="44" t="s">
        <v>105</v>
      </c>
      <c r="I35" s="44" t="s">
        <v>105</v>
      </c>
      <c r="J35" s="44" t="s">
        <v>105</v>
      </c>
      <c r="K35" s="34"/>
      <c r="L35" s="34"/>
      <c r="M35" s="129"/>
      <c r="N35" s="26"/>
    </row>
    <row r="36" spans="1:14" ht="66" x14ac:dyDescent="0.25">
      <c r="A36" s="27">
        <v>3</v>
      </c>
      <c r="B36" s="28" t="s">
        <v>46</v>
      </c>
      <c r="C36" s="32" t="s">
        <v>47</v>
      </c>
      <c r="D36" s="32" t="s">
        <v>48</v>
      </c>
      <c r="E36" s="45">
        <v>41000</v>
      </c>
      <c r="F36" s="44" t="s">
        <v>105</v>
      </c>
      <c r="G36" s="44" t="s">
        <v>105</v>
      </c>
      <c r="H36" s="44" t="s">
        <v>105</v>
      </c>
      <c r="I36" s="44" t="s">
        <v>105</v>
      </c>
      <c r="J36" s="44" t="s">
        <v>105</v>
      </c>
      <c r="K36" s="45"/>
      <c r="L36" s="45"/>
      <c r="M36" s="31"/>
      <c r="N36" s="26"/>
    </row>
    <row r="37" spans="1:14" ht="49.5" x14ac:dyDescent="0.25">
      <c r="A37" s="27">
        <v>7</v>
      </c>
      <c r="B37" s="120" t="s">
        <v>52</v>
      </c>
      <c r="C37" s="32" t="s">
        <v>53</v>
      </c>
      <c r="D37" s="47" t="s">
        <v>54</v>
      </c>
      <c r="E37" s="45">
        <v>41000</v>
      </c>
      <c r="F37" s="44" t="s">
        <v>105</v>
      </c>
      <c r="G37" s="44" t="s">
        <v>105</v>
      </c>
      <c r="H37" s="44" t="s">
        <v>105</v>
      </c>
      <c r="I37" s="44" t="s">
        <v>105</v>
      </c>
      <c r="J37" s="44" t="s">
        <v>105</v>
      </c>
      <c r="K37" s="74"/>
      <c r="L37" s="74"/>
      <c r="M37" s="121" t="s">
        <v>55</v>
      </c>
      <c r="N37" s="26"/>
    </row>
    <row r="38" spans="1:14" ht="49.5" x14ac:dyDescent="0.25">
      <c r="A38" s="27">
        <v>8</v>
      </c>
      <c r="B38" s="120"/>
      <c r="C38" s="32" t="s">
        <v>56</v>
      </c>
      <c r="D38" s="47" t="s">
        <v>57</v>
      </c>
      <c r="E38" s="45">
        <v>59000</v>
      </c>
      <c r="F38" s="44" t="s">
        <v>105</v>
      </c>
      <c r="G38" s="44" t="s">
        <v>105</v>
      </c>
      <c r="H38" s="44" t="s">
        <v>105</v>
      </c>
      <c r="I38" s="44" t="s">
        <v>105</v>
      </c>
      <c r="J38" s="44" t="s">
        <v>105</v>
      </c>
      <c r="K38" s="75"/>
      <c r="L38" s="75"/>
      <c r="M38" s="122"/>
      <c r="N38" s="26"/>
    </row>
    <row r="39" spans="1:14" ht="33" x14ac:dyDescent="0.25">
      <c r="A39" s="27">
        <v>10</v>
      </c>
      <c r="B39" s="120"/>
      <c r="C39" s="32" t="s">
        <v>58</v>
      </c>
      <c r="D39" s="47" t="s">
        <v>59</v>
      </c>
      <c r="E39" s="45">
        <v>47000</v>
      </c>
      <c r="F39" s="44" t="s">
        <v>105</v>
      </c>
      <c r="G39" s="44" t="s">
        <v>105</v>
      </c>
      <c r="H39" s="44" t="s">
        <v>105</v>
      </c>
      <c r="I39" s="44" t="s">
        <v>105</v>
      </c>
      <c r="J39" s="44" t="s">
        <v>105</v>
      </c>
      <c r="K39" s="75"/>
      <c r="L39" s="75"/>
      <c r="M39" s="122"/>
      <c r="N39" s="26"/>
    </row>
    <row r="40" spans="1:14" ht="33" x14ac:dyDescent="0.25">
      <c r="A40" s="27">
        <v>11</v>
      </c>
      <c r="B40" s="120"/>
      <c r="C40" s="32" t="s">
        <v>60</v>
      </c>
      <c r="D40" s="47" t="s">
        <v>61</v>
      </c>
      <c r="E40" s="45">
        <v>41000</v>
      </c>
      <c r="F40" s="44" t="s">
        <v>105</v>
      </c>
      <c r="G40" s="44" t="s">
        <v>105</v>
      </c>
      <c r="H40" s="44" t="s">
        <v>105</v>
      </c>
      <c r="I40" s="44" t="s">
        <v>105</v>
      </c>
      <c r="J40" s="44" t="s">
        <v>105</v>
      </c>
      <c r="K40" s="76"/>
      <c r="L40" s="76"/>
      <c r="M40" s="123"/>
      <c r="N40" s="26"/>
    </row>
    <row r="41" spans="1:14" s="43" customFormat="1" ht="49.5" x14ac:dyDescent="0.25">
      <c r="A41" s="27">
        <v>26</v>
      </c>
      <c r="B41" s="37"/>
      <c r="C41" s="49" t="s">
        <v>62</v>
      </c>
      <c r="D41" s="50" t="s">
        <v>63</v>
      </c>
      <c r="E41" s="30">
        <v>174000</v>
      </c>
      <c r="F41" s="30" t="s">
        <v>105</v>
      </c>
      <c r="G41" s="30"/>
      <c r="H41" s="30" t="s">
        <v>105</v>
      </c>
      <c r="I41" s="30"/>
      <c r="J41" s="30"/>
      <c r="K41" s="30"/>
      <c r="L41" s="30"/>
      <c r="M41" s="31"/>
      <c r="N41" s="42"/>
    </row>
    <row r="42" spans="1:14" s="43" customFormat="1" ht="49.5" x14ac:dyDescent="0.25">
      <c r="A42" s="27">
        <v>31</v>
      </c>
      <c r="B42" s="37"/>
      <c r="C42" s="49" t="s">
        <v>64</v>
      </c>
      <c r="D42" s="50" t="s">
        <v>65</v>
      </c>
      <c r="E42" s="30">
        <v>173000</v>
      </c>
      <c r="F42" s="30" t="s">
        <v>105</v>
      </c>
      <c r="G42" s="30"/>
      <c r="H42" s="30" t="s">
        <v>105</v>
      </c>
      <c r="I42" s="30"/>
      <c r="J42" s="30"/>
      <c r="K42" s="30"/>
      <c r="L42" s="30"/>
      <c r="M42" s="31"/>
      <c r="N42" s="42"/>
    </row>
    <row r="43" spans="1:14" ht="33" x14ac:dyDescent="0.25">
      <c r="A43" s="27">
        <v>147</v>
      </c>
      <c r="B43" s="37"/>
      <c r="C43" s="29" t="s">
        <v>76</v>
      </c>
      <c r="D43" s="29" t="s">
        <v>77</v>
      </c>
      <c r="E43" s="44">
        <v>72000</v>
      </c>
      <c r="F43" s="44"/>
      <c r="G43" s="44"/>
      <c r="H43" s="44" t="s">
        <v>105</v>
      </c>
      <c r="I43" s="44" t="s">
        <v>105</v>
      </c>
      <c r="J43" s="44"/>
      <c r="K43" s="44"/>
      <c r="L43" s="44"/>
      <c r="M43" s="31"/>
      <c r="N43" s="26"/>
    </row>
    <row r="44" spans="1:14" ht="49.5" x14ac:dyDescent="0.25">
      <c r="A44" s="27">
        <v>148</v>
      </c>
      <c r="B44" s="37"/>
      <c r="C44" s="24" t="s">
        <v>78</v>
      </c>
      <c r="D44" s="24" t="s">
        <v>79</v>
      </c>
      <c r="E44" s="44">
        <v>329000</v>
      </c>
      <c r="F44" s="44"/>
      <c r="G44" s="44"/>
      <c r="H44" s="44" t="s">
        <v>105</v>
      </c>
      <c r="I44" s="44" t="s">
        <v>105</v>
      </c>
      <c r="J44" s="44"/>
      <c r="K44" s="44"/>
      <c r="L44" s="44"/>
      <c r="M44" s="31"/>
      <c r="N44" s="26"/>
    </row>
    <row r="45" spans="1:14" ht="16.5" x14ac:dyDescent="0.25">
      <c r="A45" s="27"/>
      <c r="B45" s="37"/>
      <c r="C45" s="24" t="s">
        <v>94</v>
      </c>
      <c r="D45" s="24"/>
      <c r="E45" s="44">
        <v>127000</v>
      </c>
      <c r="F45" s="44"/>
      <c r="G45" s="44"/>
      <c r="H45" s="44"/>
      <c r="I45" s="44"/>
      <c r="J45" s="44" t="s">
        <v>105</v>
      </c>
      <c r="K45" s="44"/>
      <c r="L45" s="44"/>
      <c r="M45" s="31"/>
      <c r="N45" s="26"/>
    </row>
    <row r="46" spans="1:14" ht="16.5" x14ac:dyDescent="0.25">
      <c r="A46" s="27"/>
      <c r="B46" s="37"/>
      <c r="C46" s="24" t="s">
        <v>75</v>
      </c>
      <c r="D46" s="24"/>
      <c r="E46" s="44">
        <v>178000</v>
      </c>
      <c r="F46" s="44"/>
      <c r="G46" s="44"/>
      <c r="H46" s="44"/>
      <c r="I46" s="44"/>
      <c r="J46" s="44" t="s">
        <v>105</v>
      </c>
      <c r="K46" s="44"/>
      <c r="L46" s="44"/>
      <c r="M46" s="31"/>
      <c r="N46" s="26"/>
    </row>
    <row r="47" spans="1:14" ht="16.5" x14ac:dyDescent="0.25">
      <c r="A47" s="27"/>
      <c r="B47" s="37"/>
      <c r="C47" s="24" t="s">
        <v>95</v>
      </c>
      <c r="D47" s="24"/>
      <c r="E47" s="44">
        <v>100000</v>
      </c>
      <c r="F47" s="44"/>
      <c r="G47" s="44"/>
      <c r="H47" s="44"/>
      <c r="I47" s="44"/>
      <c r="J47" s="44" t="s">
        <v>105</v>
      </c>
      <c r="K47" s="44"/>
      <c r="L47" s="44"/>
      <c r="M47" s="31"/>
      <c r="N47" s="26"/>
    </row>
    <row r="48" spans="1:14" ht="16.5" x14ac:dyDescent="0.25">
      <c r="A48" s="27"/>
      <c r="B48" s="37"/>
      <c r="C48" s="24" t="s">
        <v>96</v>
      </c>
      <c r="D48" s="24"/>
      <c r="E48" s="44">
        <v>154000</v>
      </c>
      <c r="F48" s="44"/>
      <c r="G48" s="44"/>
      <c r="H48" s="44"/>
      <c r="I48" s="44"/>
      <c r="J48" s="44"/>
      <c r="K48" s="44" t="s">
        <v>105</v>
      </c>
      <c r="L48" s="44"/>
      <c r="M48" s="31"/>
      <c r="N48" s="26"/>
    </row>
    <row r="49" spans="1:14" ht="16.5" x14ac:dyDescent="0.25">
      <c r="A49" s="27"/>
      <c r="B49" s="37"/>
      <c r="C49" s="24" t="s">
        <v>97</v>
      </c>
      <c r="D49" s="24"/>
      <c r="E49" s="44">
        <v>183000</v>
      </c>
      <c r="F49" s="44"/>
      <c r="G49" s="44"/>
      <c r="H49" s="44"/>
      <c r="I49" s="44"/>
      <c r="J49" s="44"/>
      <c r="K49" s="44"/>
      <c r="L49" s="44" t="s">
        <v>105</v>
      </c>
      <c r="M49" s="31"/>
      <c r="N49" s="26"/>
    </row>
    <row r="50" spans="1:14" ht="33" x14ac:dyDescent="0.25">
      <c r="A50" s="27">
        <v>9</v>
      </c>
      <c r="B50" s="37"/>
      <c r="C50" s="38" t="s">
        <v>37</v>
      </c>
      <c r="D50" s="39" t="s">
        <v>38</v>
      </c>
      <c r="E50" s="40" t="s">
        <v>39</v>
      </c>
      <c r="F50" s="40"/>
      <c r="G50" s="40"/>
      <c r="H50" s="40"/>
      <c r="I50" s="40"/>
      <c r="J50" s="40"/>
      <c r="K50" s="40"/>
      <c r="L50" s="40"/>
      <c r="M50" s="31"/>
      <c r="N50" s="26"/>
    </row>
    <row r="51" spans="1:14" ht="25.9" customHeight="1" x14ac:dyDescent="0.25">
      <c r="A51" s="111" t="s">
        <v>106</v>
      </c>
      <c r="B51" s="111"/>
      <c r="C51" s="111"/>
      <c r="D51" s="111"/>
      <c r="E51" s="21">
        <f>SUM(E14:E50)</f>
        <v>3366000</v>
      </c>
      <c r="F51" s="21">
        <f>SUMIF(F14:F50,"x",$E$14:$E$50)</f>
        <v>1828000</v>
      </c>
      <c r="G51" s="21">
        <f t="shared" ref="G51:L51" si="0">SUMIF(G14:G50,"x",$E$14:$E$50)</f>
        <v>902000</v>
      </c>
      <c r="H51" s="21">
        <f t="shared" si="0"/>
        <v>2576000</v>
      </c>
      <c r="I51" s="21">
        <f t="shared" si="0"/>
        <v>1650000</v>
      </c>
      <c r="J51" s="21">
        <f t="shared" si="0"/>
        <v>1307000</v>
      </c>
      <c r="K51" s="21">
        <f t="shared" si="0"/>
        <v>154000</v>
      </c>
      <c r="L51" s="21">
        <f t="shared" si="0"/>
        <v>183000</v>
      </c>
      <c r="M51" s="41"/>
      <c r="N51" s="26"/>
    </row>
    <row r="52" spans="1:14" ht="25.9" customHeight="1" x14ac:dyDescent="0.25">
      <c r="A52" s="130" t="s">
        <v>107</v>
      </c>
      <c r="B52" s="131"/>
      <c r="C52" s="132"/>
      <c r="D52" s="20"/>
      <c r="E52" s="21"/>
      <c r="F52" s="21">
        <v>34</v>
      </c>
      <c r="G52" s="21">
        <v>185</v>
      </c>
      <c r="H52" s="21">
        <v>4</v>
      </c>
      <c r="I52" s="21">
        <v>87</v>
      </c>
      <c r="J52" s="21">
        <v>419</v>
      </c>
      <c r="K52" s="21">
        <v>9</v>
      </c>
      <c r="L52" s="21">
        <v>23</v>
      </c>
      <c r="M52" s="41"/>
      <c r="N52" s="26"/>
    </row>
    <row r="53" spans="1:14" ht="25.9" customHeight="1" x14ac:dyDescent="0.25">
      <c r="A53" s="130" t="s">
        <v>108</v>
      </c>
      <c r="B53" s="131"/>
      <c r="C53" s="132"/>
      <c r="D53" s="20"/>
      <c r="E53" s="21"/>
      <c r="F53" s="21">
        <f t="shared" ref="F53:K53" si="1">F51*F52</f>
        <v>62152000</v>
      </c>
      <c r="G53" s="21">
        <f t="shared" si="1"/>
        <v>166870000</v>
      </c>
      <c r="H53" s="21">
        <f t="shared" si="1"/>
        <v>10304000</v>
      </c>
      <c r="I53" s="21">
        <f t="shared" si="1"/>
        <v>143550000</v>
      </c>
      <c r="J53" s="21">
        <f t="shared" si="1"/>
        <v>547633000</v>
      </c>
      <c r="K53" s="21">
        <f t="shared" si="1"/>
        <v>1386000</v>
      </c>
      <c r="L53" s="21">
        <f>L51*L52</f>
        <v>4209000</v>
      </c>
      <c r="M53" s="41"/>
      <c r="N53" s="26"/>
    </row>
    <row r="54" spans="1:14" s="83" customFormat="1" ht="37.9" customHeight="1" x14ac:dyDescent="0.3">
      <c r="A54" s="86" t="s">
        <v>109</v>
      </c>
      <c r="B54" s="87"/>
      <c r="C54" s="88"/>
      <c r="D54" s="79"/>
      <c r="E54" s="80"/>
      <c r="F54" s="133">
        <f>F53+G53+H53+I53+J53+K53+L53</f>
        <v>936104000</v>
      </c>
      <c r="G54" s="134"/>
      <c r="H54" s="134"/>
      <c r="I54" s="134"/>
      <c r="J54" s="134"/>
      <c r="K54" s="134"/>
      <c r="L54" s="135"/>
      <c r="M54" s="81"/>
      <c r="N54" s="82"/>
    </row>
    <row r="55" spans="1:14" ht="16.5" x14ac:dyDescent="0.25">
      <c r="A55" s="54"/>
      <c r="B55" s="55"/>
      <c r="C55" s="54"/>
      <c r="D55" s="54"/>
      <c r="E55" s="56"/>
      <c r="F55" s="56"/>
      <c r="G55" s="56"/>
      <c r="H55" s="56"/>
      <c r="I55" s="56"/>
      <c r="J55" s="56"/>
      <c r="K55" s="56"/>
      <c r="L55" s="56"/>
      <c r="M55" s="57"/>
    </row>
    <row r="56" spans="1:14" s="59" customFormat="1" ht="16.5" x14ac:dyDescent="0.25">
      <c r="A56" s="124" t="s">
        <v>82</v>
      </c>
      <c r="B56" s="124"/>
      <c r="C56" s="124"/>
      <c r="D56" s="124"/>
      <c r="E56" s="7"/>
      <c r="F56" s="7"/>
      <c r="G56" s="7"/>
      <c r="H56" s="7"/>
      <c r="I56" s="7"/>
      <c r="J56" s="7"/>
      <c r="K56" s="7"/>
      <c r="L56" s="7"/>
      <c r="M56" s="58"/>
    </row>
    <row r="57" spans="1:14" s="59" customFormat="1" ht="16.5" x14ac:dyDescent="0.25">
      <c r="A57" s="60"/>
      <c r="B57" s="118" t="s">
        <v>83</v>
      </c>
      <c r="C57" s="118"/>
      <c r="D57" s="118"/>
      <c r="E57" s="118"/>
      <c r="F57" s="118"/>
      <c r="G57" s="118"/>
      <c r="H57" s="118"/>
      <c r="I57" s="118"/>
      <c r="J57" s="118"/>
      <c r="K57" s="118"/>
      <c r="L57" s="118"/>
      <c r="M57" s="118"/>
    </row>
    <row r="58" spans="1:14" s="59" customFormat="1" ht="16.5" x14ac:dyDescent="0.25">
      <c r="A58" s="60"/>
      <c r="B58" s="118" t="s">
        <v>84</v>
      </c>
      <c r="C58" s="118"/>
      <c r="D58" s="118"/>
      <c r="E58" s="118"/>
      <c r="F58" s="118"/>
      <c r="G58" s="118"/>
      <c r="H58" s="118"/>
      <c r="I58" s="118"/>
      <c r="J58" s="118"/>
      <c r="K58" s="118"/>
      <c r="L58" s="118"/>
      <c r="M58" s="118"/>
    </row>
    <row r="59" spans="1:14" s="62" customFormat="1" ht="38.25" customHeight="1" x14ac:dyDescent="0.25">
      <c r="A59" s="61"/>
      <c r="B59" s="118" t="s">
        <v>85</v>
      </c>
      <c r="C59" s="118"/>
      <c r="D59" s="118"/>
      <c r="E59" s="118"/>
      <c r="F59" s="118"/>
      <c r="G59" s="118"/>
      <c r="H59" s="118"/>
      <c r="I59" s="118"/>
      <c r="J59" s="118"/>
      <c r="K59" s="118"/>
      <c r="L59" s="118"/>
      <c r="M59" s="118"/>
    </row>
    <row r="60" spans="1:14" s="64" customFormat="1" ht="32.25" customHeight="1" x14ac:dyDescent="0.25">
      <c r="A60" s="63"/>
      <c r="B60" s="119" t="s">
        <v>86</v>
      </c>
      <c r="C60" s="119"/>
      <c r="D60" s="119"/>
      <c r="E60" s="119"/>
      <c r="F60" s="119"/>
      <c r="G60" s="119"/>
      <c r="H60" s="119"/>
      <c r="I60" s="119"/>
      <c r="J60" s="119"/>
      <c r="K60" s="119"/>
      <c r="L60" s="119"/>
      <c r="M60" s="119"/>
    </row>
    <row r="61" spans="1:14" s="4" customFormat="1" ht="17.25" customHeight="1" x14ac:dyDescent="0.25">
      <c r="A61" s="58"/>
      <c r="B61" s="118" t="s">
        <v>87</v>
      </c>
      <c r="C61" s="118"/>
      <c r="D61" s="118"/>
      <c r="E61" s="118"/>
      <c r="F61" s="118"/>
      <c r="G61" s="118"/>
      <c r="H61" s="118"/>
      <c r="I61" s="118"/>
      <c r="J61" s="118"/>
      <c r="K61" s="118"/>
      <c r="L61" s="118"/>
      <c r="M61" s="118"/>
    </row>
    <row r="62" spans="1:14" s="4" customFormat="1" ht="16.5" x14ac:dyDescent="0.25">
      <c r="A62" s="58"/>
      <c r="B62" s="61" t="s">
        <v>88</v>
      </c>
      <c r="C62" s="61"/>
      <c r="D62" s="65"/>
      <c r="E62" s="7"/>
      <c r="F62" s="7"/>
      <c r="G62" s="7"/>
      <c r="H62" s="7"/>
      <c r="I62" s="7"/>
      <c r="J62" s="7"/>
      <c r="K62" s="7"/>
      <c r="L62" s="7"/>
      <c r="M62" s="5"/>
    </row>
    <row r="63" spans="1:14" s="4" customFormat="1" ht="16.5" x14ac:dyDescent="0.25">
      <c r="A63" s="58"/>
      <c r="B63" s="61" t="s">
        <v>89</v>
      </c>
      <c r="C63" s="61"/>
      <c r="D63" s="65"/>
      <c r="E63" s="7"/>
      <c r="F63" s="7"/>
      <c r="G63" s="7"/>
      <c r="H63" s="7"/>
      <c r="I63" s="7"/>
      <c r="J63" s="7"/>
      <c r="K63" s="7"/>
      <c r="L63" s="7"/>
      <c r="M63" s="5"/>
    </row>
    <row r="64" spans="1:14" s="70" customFormat="1" ht="16.5" x14ac:dyDescent="0.25">
      <c r="A64" s="66" t="s">
        <v>90</v>
      </c>
      <c r="B64" s="67"/>
      <c r="C64" s="67"/>
      <c r="D64" s="67"/>
      <c r="E64" s="68"/>
      <c r="F64" s="68"/>
      <c r="G64" s="68"/>
      <c r="H64" s="68"/>
      <c r="I64" s="68"/>
      <c r="J64" s="68"/>
      <c r="K64" s="68"/>
      <c r="L64" s="68"/>
      <c r="M64" s="69"/>
    </row>
    <row r="65" spans="1:13" s="4" customFormat="1" ht="16.5" x14ac:dyDescent="0.25">
      <c r="A65" s="58"/>
      <c r="B65" s="5" t="s">
        <v>91</v>
      </c>
      <c r="C65" s="5"/>
      <c r="D65" s="65"/>
      <c r="E65" s="10"/>
      <c r="F65" s="10"/>
      <c r="G65" s="10"/>
      <c r="H65" s="10"/>
      <c r="I65" s="10"/>
      <c r="J65" s="10"/>
      <c r="K65" s="10"/>
      <c r="L65" s="10"/>
      <c r="M65" s="5"/>
    </row>
    <row r="66" spans="1:13" s="4" customFormat="1" ht="16.5" x14ac:dyDescent="0.25">
      <c r="A66" s="58"/>
      <c r="B66" s="5" t="s">
        <v>92</v>
      </c>
      <c r="C66" s="5"/>
      <c r="D66" s="65"/>
      <c r="E66" s="10"/>
      <c r="F66" s="10"/>
      <c r="G66" s="10"/>
      <c r="H66" s="10"/>
      <c r="I66" s="10"/>
      <c r="J66" s="10"/>
      <c r="K66" s="10"/>
      <c r="L66" s="10"/>
      <c r="M66" s="5"/>
    </row>
    <row r="67" spans="1:13" s="4" customFormat="1" ht="16.5" x14ac:dyDescent="0.25">
      <c r="A67" s="58"/>
      <c r="B67" s="5" t="s">
        <v>93</v>
      </c>
      <c r="C67" s="5"/>
      <c r="D67" s="65"/>
      <c r="E67" s="10"/>
      <c r="F67" s="10"/>
      <c r="G67" s="10"/>
      <c r="H67" s="10"/>
      <c r="I67" s="10"/>
      <c r="J67" s="10"/>
      <c r="K67" s="10"/>
      <c r="L67" s="10"/>
      <c r="M67" s="5"/>
    </row>
  </sheetData>
  <mergeCells count="34">
    <mergeCell ref="B59:M59"/>
    <mergeCell ref="B60:M60"/>
    <mergeCell ref="B61:M61"/>
    <mergeCell ref="B20:B26"/>
    <mergeCell ref="B37:B40"/>
    <mergeCell ref="M37:M40"/>
    <mergeCell ref="A56:D56"/>
    <mergeCell ref="B57:M57"/>
    <mergeCell ref="B58:M58"/>
    <mergeCell ref="B34:B35"/>
    <mergeCell ref="E34:E35"/>
    <mergeCell ref="M34:M35"/>
    <mergeCell ref="A51:D51"/>
    <mergeCell ref="A52:C52"/>
    <mergeCell ref="A53:C53"/>
    <mergeCell ref="F54:L54"/>
    <mergeCell ref="M14:M19"/>
    <mergeCell ref="F14:F19"/>
    <mergeCell ref="G14:G19"/>
    <mergeCell ref="H14:H19"/>
    <mergeCell ref="I14:I19"/>
    <mergeCell ref="J14:J19"/>
    <mergeCell ref="K14:K19"/>
    <mergeCell ref="L14:L19"/>
    <mergeCell ref="D1:M5"/>
    <mergeCell ref="A7:M7"/>
    <mergeCell ref="B9:M9"/>
    <mergeCell ref="A10:M11"/>
    <mergeCell ref="B13:C13"/>
    <mergeCell ref="A54:C54"/>
    <mergeCell ref="A14:A19"/>
    <mergeCell ref="B14:B19"/>
    <mergeCell ref="C14:C19"/>
    <mergeCell ref="E14:E19"/>
  </mergeCells>
  <pageMargins left="0.32" right="0.16" top="0.2" bottom="0.2" header="0.13" footer="0.16"/>
  <pageSetup scale="53" orientation="landscape" horizontalDpi="0" verticalDpi="0"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0C9EB3-0312-4B48-8C51-C6EAAC6A7853}">
  <dimension ref="A1:R67"/>
  <sheetViews>
    <sheetView tabSelected="1" zoomScale="55" zoomScaleNormal="55" workbookViewId="0">
      <pane xSplit="4" ySplit="13" topLeftCell="E47" activePane="bottomRight" state="frozen"/>
      <selection pane="topRight" activeCell="E1" sqref="E1"/>
      <selection pane="bottomLeft" activeCell="A14" sqref="A14"/>
      <selection pane="bottomRight" activeCell="G50" sqref="G50"/>
    </sheetView>
  </sheetViews>
  <sheetFormatPr defaultColWidth="9.140625" defaultRowHeight="15.75" x14ac:dyDescent="0.25"/>
  <cols>
    <col min="1" max="1" width="6.28515625" style="19" bestFit="1" customWidth="1"/>
    <col min="2" max="2" width="13.42578125" style="71" customWidth="1"/>
    <col min="3" max="3" width="53.28515625" style="19" customWidth="1"/>
    <col min="4" max="4" width="36.28515625" style="19" customWidth="1"/>
    <col min="5" max="5" width="11" style="19" bestFit="1" customWidth="1"/>
    <col min="6" max="7" width="18.140625" style="72" customWidth="1"/>
    <col min="8" max="8" width="19.140625" style="72" customWidth="1"/>
    <col min="9" max="10" width="18.140625" style="72" customWidth="1"/>
    <col min="11" max="11" width="21.7109375" style="72" customWidth="1"/>
    <col min="12" max="13" width="18.140625" style="72" customWidth="1"/>
    <col min="14" max="14" width="32.28515625" style="73" customWidth="1"/>
    <col min="15" max="15" width="9.85546875" style="19" bestFit="1" customWidth="1"/>
    <col min="16" max="16384" width="9.140625" style="19"/>
  </cols>
  <sheetData>
    <row r="1" spans="1:18" s="2" customFormat="1" ht="16.5" x14ac:dyDescent="0.25">
      <c r="A1" s="1"/>
      <c r="B1" s="1"/>
      <c r="C1" s="1"/>
      <c r="D1" s="101" t="s">
        <v>0</v>
      </c>
      <c r="E1" s="101"/>
      <c r="F1" s="101"/>
      <c r="G1" s="101"/>
      <c r="H1" s="101"/>
      <c r="I1" s="101"/>
      <c r="J1" s="101"/>
      <c r="K1" s="101"/>
      <c r="L1" s="101"/>
      <c r="M1" s="101"/>
      <c r="N1" s="101"/>
    </row>
    <row r="2" spans="1:18" s="4" customFormat="1" ht="16.5" x14ac:dyDescent="0.25">
      <c r="A2" s="3"/>
      <c r="B2" s="3"/>
      <c r="C2" s="3"/>
      <c r="D2" s="102"/>
      <c r="E2" s="102"/>
      <c r="F2" s="102"/>
      <c r="G2" s="102"/>
      <c r="H2" s="102"/>
      <c r="I2" s="102"/>
      <c r="J2" s="102"/>
      <c r="K2" s="102"/>
      <c r="L2" s="102"/>
      <c r="M2" s="102"/>
      <c r="N2" s="102"/>
    </row>
    <row r="3" spans="1:18" s="4" customFormat="1" ht="16.5" x14ac:dyDescent="0.25">
      <c r="A3" s="3"/>
      <c r="B3" s="3"/>
      <c r="C3" s="3"/>
      <c r="D3" s="102"/>
      <c r="E3" s="102"/>
      <c r="F3" s="102"/>
      <c r="G3" s="102"/>
      <c r="H3" s="102"/>
      <c r="I3" s="102"/>
      <c r="J3" s="102"/>
      <c r="K3" s="102"/>
      <c r="L3" s="102"/>
      <c r="M3" s="102"/>
      <c r="N3" s="102"/>
    </row>
    <row r="4" spans="1:18" s="4" customFormat="1" ht="16.5" x14ac:dyDescent="0.25">
      <c r="A4" s="3"/>
      <c r="B4" s="3"/>
      <c r="C4" s="3"/>
      <c r="D4" s="102"/>
      <c r="E4" s="102"/>
      <c r="F4" s="102"/>
      <c r="G4" s="102"/>
      <c r="H4" s="102"/>
      <c r="I4" s="102"/>
      <c r="J4" s="102"/>
      <c r="K4" s="102"/>
      <c r="L4" s="102"/>
      <c r="M4" s="102"/>
      <c r="N4" s="102"/>
    </row>
    <row r="5" spans="1:18" s="4" customFormat="1" ht="16.5" x14ac:dyDescent="0.25">
      <c r="A5" s="3"/>
      <c r="B5" s="3"/>
      <c r="C5" s="3"/>
      <c r="D5" s="102"/>
      <c r="E5" s="102"/>
      <c r="F5" s="102"/>
      <c r="G5" s="102"/>
      <c r="H5" s="102"/>
      <c r="I5" s="102"/>
      <c r="J5" s="102"/>
      <c r="K5" s="102"/>
      <c r="L5" s="102"/>
      <c r="M5" s="102"/>
      <c r="N5" s="102"/>
    </row>
    <row r="6" spans="1:18" s="4" customFormat="1" ht="16.5" x14ac:dyDescent="0.25">
      <c r="A6" s="5"/>
      <c r="B6" s="6"/>
      <c r="C6" s="6"/>
      <c r="D6" s="6"/>
      <c r="E6" s="6"/>
      <c r="F6" s="7"/>
      <c r="G6" s="7"/>
      <c r="H6" s="7"/>
      <c r="I6" s="7"/>
      <c r="J6" s="7"/>
      <c r="K6" s="7"/>
      <c r="L6" s="7"/>
      <c r="M6" s="7"/>
      <c r="N6" s="5"/>
    </row>
    <row r="7" spans="1:18" s="4" customFormat="1" ht="18.75" x14ac:dyDescent="0.25">
      <c r="A7" s="103" t="s">
        <v>1</v>
      </c>
      <c r="B7" s="103"/>
      <c r="C7" s="103"/>
      <c r="D7" s="103"/>
      <c r="E7" s="103"/>
      <c r="F7" s="103"/>
      <c r="G7" s="103"/>
      <c r="H7" s="103"/>
      <c r="I7" s="103"/>
      <c r="J7" s="103"/>
      <c r="K7" s="103"/>
      <c r="L7" s="103"/>
      <c r="M7" s="103"/>
      <c r="N7" s="103"/>
      <c r="O7" s="8"/>
      <c r="P7" s="8"/>
      <c r="Q7" s="8"/>
      <c r="R7" s="8"/>
    </row>
    <row r="8" spans="1:18" s="4" customFormat="1" ht="16.5" x14ac:dyDescent="0.25">
      <c r="A8" s="9"/>
      <c r="B8" s="9"/>
      <c r="C8" s="9"/>
      <c r="D8" s="9"/>
      <c r="E8" s="9"/>
      <c r="F8" s="10"/>
      <c r="G8" s="10"/>
      <c r="H8" s="10"/>
      <c r="I8" s="10"/>
      <c r="J8" s="10"/>
      <c r="K8" s="10"/>
      <c r="L8" s="10"/>
      <c r="M8" s="10"/>
      <c r="N8" s="9"/>
      <c r="O8" s="8"/>
      <c r="P8" s="8"/>
      <c r="Q8" s="8"/>
      <c r="R8" s="8"/>
    </row>
    <row r="9" spans="1:18" s="4" customFormat="1" ht="16.5" x14ac:dyDescent="0.25">
      <c r="A9" s="11"/>
      <c r="B9" s="104" t="s">
        <v>2</v>
      </c>
      <c r="C9" s="104"/>
      <c r="D9" s="104"/>
      <c r="E9" s="104"/>
      <c r="F9" s="104"/>
      <c r="G9" s="104"/>
      <c r="H9" s="104"/>
      <c r="I9" s="104"/>
      <c r="J9" s="104"/>
      <c r="K9" s="104"/>
      <c r="L9" s="104"/>
      <c r="M9" s="104"/>
      <c r="N9" s="104"/>
      <c r="O9" s="12"/>
      <c r="P9" s="12"/>
      <c r="Q9" s="12"/>
    </row>
    <row r="10" spans="1:18" s="4" customFormat="1" x14ac:dyDescent="0.25">
      <c r="A10" s="105" t="s">
        <v>3</v>
      </c>
      <c r="B10" s="106"/>
      <c r="C10" s="106"/>
      <c r="D10" s="106"/>
      <c r="E10" s="106"/>
      <c r="F10" s="106"/>
      <c r="G10" s="106"/>
      <c r="H10" s="106"/>
      <c r="I10" s="106"/>
      <c r="J10" s="106"/>
      <c r="K10" s="106"/>
      <c r="L10" s="106"/>
      <c r="M10" s="106"/>
      <c r="N10" s="107"/>
      <c r="O10" s="13"/>
      <c r="P10" s="13"/>
      <c r="Q10" s="13"/>
      <c r="R10" s="13"/>
    </row>
    <row r="11" spans="1:18" s="4" customFormat="1" x14ac:dyDescent="0.25">
      <c r="A11" s="108"/>
      <c r="B11" s="109"/>
      <c r="C11" s="109"/>
      <c r="D11" s="109"/>
      <c r="E11" s="109"/>
      <c r="F11" s="109"/>
      <c r="G11" s="109"/>
      <c r="H11" s="109"/>
      <c r="I11" s="109"/>
      <c r="J11" s="109"/>
      <c r="K11" s="109"/>
      <c r="L11" s="109"/>
      <c r="M11" s="109"/>
      <c r="N11" s="110"/>
      <c r="O11" s="14"/>
      <c r="P11" s="14"/>
      <c r="Q11" s="14"/>
      <c r="R11" s="14"/>
    </row>
    <row r="12" spans="1:18" ht="16.5" x14ac:dyDescent="0.25">
      <c r="A12" s="15"/>
      <c r="B12" s="16"/>
      <c r="C12" s="15"/>
      <c r="D12" s="15"/>
      <c r="E12" s="15"/>
      <c r="F12" s="17"/>
      <c r="G12" s="17"/>
      <c r="H12" s="17"/>
      <c r="I12" s="17"/>
      <c r="J12" s="17"/>
      <c r="K12" s="17"/>
      <c r="L12" s="17"/>
      <c r="M12" s="17"/>
      <c r="N12" s="18"/>
    </row>
    <row r="13" spans="1:18" ht="33" x14ac:dyDescent="0.25">
      <c r="A13" s="20" t="s">
        <v>4</v>
      </c>
      <c r="B13" s="111" t="s">
        <v>5</v>
      </c>
      <c r="C13" s="111"/>
      <c r="D13" s="20" t="s">
        <v>6</v>
      </c>
      <c r="E13" s="20" t="s">
        <v>110</v>
      </c>
      <c r="F13" s="21" t="s">
        <v>7</v>
      </c>
      <c r="G13" s="21" t="s">
        <v>98</v>
      </c>
      <c r="H13" s="21" t="s">
        <v>99</v>
      </c>
      <c r="I13" s="21" t="s">
        <v>100</v>
      </c>
      <c r="J13" s="21" t="s">
        <v>101</v>
      </c>
      <c r="K13" s="21" t="s">
        <v>102</v>
      </c>
      <c r="L13" s="21" t="s">
        <v>103</v>
      </c>
      <c r="M13" s="21" t="s">
        <v>104</v>
      </c>
      <c r="N13" s="22" t="s">
        <v>8</v>
      </c>
    </row>
    <row r="14" spans="1:18" ht="66" x14ac:dyDescent="0.25">
      <c r="A14" s="89">
        <v>1</v>
      </c>
      <c r="B14" s="92" t="s">
        <v>9</v>
      </c>
      <c r="C14" s="95" t="s">
        <v>10</v>
      </c>
      <c r="D14" s="24" t="s">
        <v>11</v>
      </c>
      <c r="E14" s="89">
        <v>761</v>
      </c>
      <c r="F14" s="98">
        <v>90000</v>
      </c>
      <c r="G14" s="115" t="s">
        <v>105</v>
      </c>
      <c r="H14" s="115" t="s">
        <v>105</v>
      </c>
      <c r="I14" s="115" t="s">
        <v>105</v>
      </c>
      <c r="J14" s="115" t="s">
        <v>105</v>
      </c>
      <c r="K14" s="115" t="s">
        <v>105</v>
      </c>
      <c r="L14" s="98"/>
      <c r="M14" s="98"/>
      <c r="N14" s="112"/>
    </row>
    <row r="15" spans="1:18" ht="49.5" x14ac:dyDescent="0.25">
      <c r="A15" s="90"/>
      <c r="B15" s="93"/>
      <c r="C15" s="96"/>
      <c r="D15" s="24" t="s">
        <v>12</v>
      </c>
      <c r="E15" s="90"/>
      <c r="F15" s="99"/>
      <c r="G15" s="116"/>
      <c r="H15" s="116"/>
      <c r="I15" s="116"/>
      <c r="J15" s="116"/>
      <c r="K15" s="116"/>
      <c r="L15" s="99"/>
      <c r="M15" s="99"/>
      <c r="N15" s="113"/>
    </row>
    <row r="16" spans="1:18" ht="49.5" x14ac:dyDescent="0.25">
      <c r="A16" s="90"/>
      <c r="B16" s="93"/>
      <c r="C16" s="96"/>
      <c r="D16" s="24" t="s">
        <v>13</v>
      </c>
      <c r="E16" s="90"/>
      <c r="F16" s="99"/>
      <c r="G16" s="116"/>
      <c r="H16" s="116"/>
      <c r="I16" s="116"/>
      <c r="J16" s="116"/>
      <c r="K16" s="116"/>
      <c r="L16" s="99"/>
      <c r="M16" s="99"/>
      <c r="N16" s="113"/>
    </row>
    <row r="17" spans="1:14" ht="33" x14ac:dyDescent="0.25">
      <c r="A17" s="90"/>
      <c r="B17" s="93"/>
      <c r="C17" s="96"/>
      <c r="D17" s="24" t="s">
        <v>14</v>
      </c>
      <c r="E17" s="90"/>
      <c r="F17" s="99"/>
      <c r="G17" s="116"/>
      <c r="H17" s="116"/>
      <c r="I17" s="116"/>
      <c r="J17" s="116"/>
      <c r="K17" s="116"/>
      <c r="L17" s="99"/>
      <c r="M17" s="99"/>
      <c r="N17" s="113"/>
    </row>
    <row r="18" spans="1:14" ht="33" x14ac:dyDescent="0.25">
      <c r="A18" s="90"/>
      <c r="B18" s="93"/>
      <c r="C18" s="96"/>
      <c r="D18" s="24" t="s">
        <v>15</v>
      </c>
      <c r="E18" s="90"/>
      <c r="F18" s="99"/>
      <c r="G18" s="116"/>
      <c r="H18" s="116"/>
      <c r="I18" s="116"/>
      <c r="J18" s="116"/>
      <c r="K18" s="116"/>
      <c r="L18" s="99"/>
      <c r="M18" s="99"/>
      <c r="N18" s="113"/>
    </row>
    <row r="19" spans="1:14" ht="33" x14ac:dyDescent="0.25">
      <c r="A19" s="91"/>
      <c r="B19" s="94"/>
      <c r="C19" s="97"/>
      <c r="D19" s="24" t="s">
        <v>16</v>
      </c>
      <c r="E19" s="91"/>
      <c r="F19" s="100"/>
      <c r="G19" s="117"/>
      <c r="H19" s="117"/>
      <c r="I19" s="117"/>
      <c r="J19" s="117"/>
      <c r="K19" s="117"/>
      <c r="L19" s="100"/>
      <c r="M19" s="100"/>
      <c r="N19" s="114"/>
    </row>
    <row r="20" spans="1:14" ht="33" x14ac:dyDescent="0.25">
      <c r="A20" s="27">
        <v>2</v>
      </c>
      <c r="B20" s="92" t="s">
        <v>17</v>
      </c>
      <c r="C20" s="29" t="s">
        <v>18</v>
      </c>
      <c r="D20" s="50" t="s">
        <v>19</v>
      </c>
      <c r="E20" s="50">
        <v>761</v>
      </c>
      <c r="F20" s="77">
        <v>69000</v>
      </c>
      <c r="G20" s="30" t="s">
        <v>105</v>
      </c>
      <c r="H20" s="30" t="s">
        <v>105</v>
      </c>
      <c r="I20" s="30" t="s">
        <v>105</v>
      </c>
      <c r="J20" s="30" t="s">
        <v>105</v>
      </c>
      <c r="K20" s="30" t="s">
        <v>105</v>
      </c>
      <c r="L20" s="30"/>
      <c r="M20" s="30"/>
      <c r="N20" s="31"/>
    </row>
    <row r="21" spans="1:14" ht="66" x14ac:dyDescent="0.25">
      <c r="A21" s="27">
        <v>3</v>
      </c>
      <c r="B21" s="93"/>
      <c r="C21" s="29" t="s">
        <v>66</v>
      </c>
      <c r="D21" s="50" t="s">
        <v>67</v>
      </c>
      <c r="E21" s="50">
        <v>761</v>
      </c>
      <c r="F21" s="78">
        <v>80000</v>
      </c>
      <c r="G21" s="30" t="s">
        <v>105</v>
      </c>
      <c r="H21" s="30" t="s">
        <v>105</v>
      </c>
      <c r="I21" s="30" t="s">
        <v>105</v>
      </c>
      <c r="J21" s="30" t="s">
        <v>105</v>
      </c>
      <c r="K21" s="30" t="s">
        <v>105</v>
      </c>
      <c r="L21" s="52"/>
      <c r="M21" s="52"/>
      <c r="N21" s="31"/>
    </row>
    <row r="22" spans="1:14" ht="33" x14ac:dyDescent="0.25">
      <c r="A22" s="27">
        <v>4</v>
      </c>
      <c r="B22" s="93"/>
      <c r="C22" s="29" t="s">
        <v>70</v>
      </c>
      <c r="D22" s="50" t="s">
        <v>71</v>
      </c>
      <c r="E22" s="50">
        <v>38</v>
      </c>
      <c r="F22" s="78">
        <v>87000</v>
      </c>
      <c r="G22" s="52" t="s">
        <v>105</v>
      </c>
      <c r="H22" s="52"/>
      <c r="I22" s="52" t="s">
        <v>105</v>
      </c>
      <c r="J22" s="52"/>
      <c r="K22" s="52"/>
      <c r="L22" s="52"/>
      <c r="M22" s="52"/>
      <c r="N22" s="31"/>
    </row>
    <row r="23" spans="1:14" ht="49.5" x14ac:dyDescent="0.25">
      <c r="A23" s="27">
        <v>5</v>
      </c>
      <c r="B23" s="93"/>
      <c r="C23" s="29" t="s">
        <v>68</v>
      </c>
      <c r="D23" s="50" t="s">
        <v>69</v>
      </c>
      <c r="E23" s="50">
        <v>91</v>
      </c>
      <c r="F23" s="78">
        <v>87000</v>
      </c>
      <c r="G23" s="52"/>
      <c r="H23" s="52"/>
      <c r="I23" s="52" t="s">
        <v>105</v>
      </c>
      <c r="J23" s="52" t="s">
        <v>105</v>
      </c>
      <c r="K23" s="52"/>
      <c r="L23" s="52"/>
      <c r="M23" s="52"/>
      <c r="N23" s="31"/>
    </row>
    <row r="24" spans="1:14" ht="33" x14ac:dyDescent="0.25">
      <c r="A24" s="27">
        <v>6</v>
      </c>
      <c r="B24" s="93"/>
      <c r="C24" s="24" t="s">
        <v>72</v>
      </c>
      <c r="D24" s="50"/>
      <c r="E24" s="50">
        <v>38</v>
      </c>
      <c r="F24" s="77">
        <v>140000</v>
      </c>
      <c r="G24" s="48" t="s">
        <v>105</v>
      </c>
      <c r="H24" s="48"/>
      <c r="I24" s="48" t="s">
        <v>105</v>
      </c>
      <c r="J24" s="48"/>
      <c r="K24" s="48"/>
      <c r="L24" s="48"/>
      <c r="M24" s="48"/>
      <c r="N24" s="31"/>
    </row>
    <row r="25" spans="1:14" ht="49.5" x14ac:dyDescent="0.25">
      <c r="A25" s="27">
        <v>7</v>
      </c>
      <c r="B25" s="93"/>
      <c r="C25" s="53" t="s">
        <v>80</v>
      </c>
      <c r="D25" s="51" t="s">
        <v>81</v>
      </c>
      <c r="E25" s="51">
        <v>91</v>
      </c>
      <c r="F25" s="78">
        <v>90000</v>
      </c>
      <c r="G25" s="36"/>
      <c r="H25" s="36"/>
      <c r="I25" s="36" t="s">
        <v>105</v>
      </c>
      <c r="J25" s="36" t="s">
        <v>105</v>
      </c>
      <c r="K25" s="36"/>
      <c r="L25" s="36"/>
      <c r="M25" s="36"/>
      <c r="N25" s="31"/>
    </row>
    <row r="26" spans="1:14" ht="33" x14ac:dyDescent="0.25">
      <c r="A26" s="27">
        <v>8</v>
      </c>
      <c r="B26" s="94"/>
      <c r="C26" s="29" t="s">
        <v>73</v>
      </c>
      <c r="D26" s="50" t="s">
        <v>74</v>
      </c>
      <c r="E26" s="50">
        <v>761</v>
      </c>
      <c r="F26" s="78">
        <v>49000</v>
      </c>
      <c r="G26" s="52" t="s">
        <v>105</v>
      </c>
      <c r="H26" s="52" t="s">
        <v>105</v>
      </c>
      <c r="I26" s="52" t="s">
        <v>105</v>
      </c>
      <c r="J26" s="52" t="s">
        <v>105</v>
      </c>
      <c r="K26" s="52" t="s">
        <v>105</v>
      </c>
      <c r="L26" s="52"/>
      <c r="M26" s="52"/>
      <c r="N26" s="31"/>
    </row>
    <row r="27" spans="1:14" ht="66" x14ac:dyDescent="0.25">
      <c r="A27" s="27">
        <v>9</v>
      </c>
      <c r="B27" s="28" t="s">
        <v>20</v>
      </c>
      <c r="C27" s="29" t="s">
        <v>21</v>
      </c>
      <c r="D27" s="50" t="s">
        <v>22</v>
      </c>
      <c r="E27" s="50">
        <v>761</v>
      </c>
      <c r="F27" s="77">
        <v>33000</v>
      </c>
      <c r="G27" s="30" t="s">
        <v>105</v>
      </c>
      <c r="H27" s="30" t="s">
        <v>105</v>
      </c>
      <c r="I27" s="30" t="s">
        <v>105</v>
      </c>
      <c r="J27" s="30" t="s">
        <v>105</v>
      </c>
      <c r="K27" s="30" t="s">
        <v>105</v>
      </c>
      <c r="L27" s="30"/>
      <c r="M27" s="30"/>
      <c r="N27" s="31"/>
    </row>
    <row r="28" spans="1:14" ht="82.5" x14ac:dyDescent="0.25">
      <c r="A28" s="27">
        <v>10</v>
      </c>
      <c r="B28" s="28" t="s">
        <v>23</v>
      </c>
      <c r="C28" s="29" t="s">
        <v>24</v>
      </c>
      <c r="D28" s="29" t="s">
        <v>25</v>
      </c>
      <c r="E28" s="50">
        <v>761</v>
      </c>
      <c r="F28" s="30">
        <v>40000</v>
      </c>
      <c r="G28" s="30" t="s">
        <v>105</v>
      </c>
      <c r="H28" s="30" t="s">
        <v>105</v>
      </c>
      <c r="I28" s="30" t="s">
        <v>105</v>
      </c>
      <c r="J28" s="30" t="s">
        <v>105</v>
      </c>
      <c r="K28" s="30" t="s">
        <v>105</v>
      </c>
      <c r="L28" s="30"/>
      <c r="M28" s="30"/>
      <c r="N28" s="31"/>
    </row>
    <row r="29" spans="1:14" ht="49.5" x14ac:dyDescent="0.25">
      <c r="A29" s="27">
        <v>11</v>
      </c>
      <c r="B29" s="28" t="s">
        <v>26</v>
      </c>
      <c r="C29" s="29" t="s">
        <v>27</v>
      </c>
      <c r="D29" s="29" t="s">
        <v>28</v>
      </c>
      <c r="E29" s="50">
        <v>761</v>
      </c>
      <c r="F29" s="30">
        <v>20000</v>
      </c>
      <c r="G29" s="30" t="s">
        <v>105</v>
      </c>
      <c r="H29" s="30" t="s">
        <v>105</v>
      </c>
      <c r="I29" s="30" t="s">
        <v>105</v>
      </c>
      <c r="J29" s="30" t="s">
        <v>105</v>
      </c>
      <c r="K29" s="30" t="s">
        <v>105</v>
      </c>
      <c r="L29" s="30"/>
      <c r="M29" s="30"/>
      <c r="N29" s="31"/>
    </row>
    <row r="30" spans="1:14" ht="33" x14ac:dyDescent="0.25">
      <c r="A30" s="27">
        <v>12</v>
      </c>
      <c r="B30" s="28" t="s">
        <v>40</v>
      </c>
      <c r="C30" s="29" t="s">
        <v>41</v>
      </c>
      <c r="D30" s="29" t="s">
        <v>42</v>
      </c>
      <c r="E30" s="29">
        <v>38</v>
      </c>
      <c r="F30" s="44">
        <v>110000</v>
      </c>
      <c r="G30" s="44" t="s">
        <v>105</v>
      </c>
      <c r="H30" s="44"/>
      <c r="I30" s="44" t="s">
        <v>105</v>
      </c>
      <c r="J30" s="44"/>
      <c r="K30" s="44"/>
      <c r="L30" s="44"/>
      <c r="M30" s="44"/>
      <c r="N30" s="31"/>
    </row>
    <row r="31" spans="1:14" ht="33" x14ac:dyDescent="0.25">
      <c r="A31" s="27">
        <v>13</v>
      </c>
      <c r="B31" s="28"/>
      <c r="C31" s="32" t="s">
        <v>49</v>
      </c>
      <c r="D31" s="32" t="s">
        <v>50</v>
      </c>
      <c r="E31" s="32">
        <v>761</v>
      </c>
      <c r="F31" s="45">
        <v>23000</v>
      </c>
      <c r="G31" s="44" t="s">
        <v>105</v>
      </c>
      <c r="H31" s="44" t="s">
        <v>105</v>
      </c>
      <c r="I31" s="44" t="s">
        <v>105</v>
      </c>
      <c r="J31" s="44" t="s">
        <v>105</v>
      </c>
      <c r="K31" s="44" t="s">
        <v>105</v>
      </c>
      <c r="L31" s="45"/>
      <c r="M31" s="45"/>
      <c r="N31" s="46" t="s">
        <v>51</v>
      </c>
    </row>
    <row r="32" spans="1:14" ht="49.5" x14ac:dyDescent="0.25">
      <c r="A32" s="27">
        <v>14</v>
      </c>
      <c r="B32" s="28" t="s">
        <v>34</v>
      </c>
      <c r="C32" s="29" t="s">
        <v>35</v>
      </c>
      <c r="D32" s="35" t="s">
        <v>36</v>
      </c>
      <c r="E32" s="32">
        <v>761</v>
      </c>
      <c r="F32" s="36">
        <v>23000</v>
      </c>
      <c r="G32" s="44" t="s">
        <v>105</v>
      </c>
      <c r="H32" s="44" t="s">
        <v>105</v>
      </c>
      <c r="I32" s="44" t="s">
        <v>105</v>
      </c>
      <c r="J32" s="44" t="s">
        <v>105</v>
      </c>
      <c r="K32" s="44" t="s">
        <v>105</v>
      </c>
      <c r="L32" s="36"/>
      <c r="M32" s="36"/>
      <c r="N32" s="31"/>
    </row>
    <row r="33" spans="1:14" ht="33" x14ac:dyDescent="0.25">
      <c r="A33" s="27">
        <v>15</v>
      </c>
      <c r="B33" s="28" t="s">
        <v>43</v>
      </c>
      <c r="C33" s="29" t="s">
        <v>44</v>
      </c>
      <c r="D33" s="35" t="s">
        <v>45</v>
      </c>
      <c r="E33" s="32">
        <v>761</v>
      </c>
      <c r="F33" s="44">
        <v>23000</v>
      </c>
      <c r="G33" s="44" t="s">
        <v>105</v>
      </c>
      <c r="H33" s="44" t="s">
        <v>105</v>
      </c>
      <c r="I33" s="44" t="s">
        <v>105</v>
      </c>
      <c r="J33" s="44" t="s">
        <v>105</v>
      </c>
      <c r="K33" s="44" t="s">
        <v>105</v>
      </c>
      <c r="L33" s="44"/>
      <c r="M33" s="44"/>
      <c r="N33" s="31"/>
    </row>
    <row r="34" spans="1:14" ht="33" x14ac:dyDescent="0.25">
      <c r="A34" s="27">
        <v>16</v>
      </c>
      <c r="B34" s="125" t="s">
        <v>29</v>
      </c>
      <c r="C34" s="32" t="s">
        <v>30</v>
      </c>
      <c r="D34" s="32" t="s">
        <v>31</v>
      </c>
      <c r="E34" s="32">
        <v>761</v>
      </c>
      <c r="F34" s="126">
        <v>40000</v>
      </c>
      <c r="G34" s="136" t="s">
        <v>105</v>
      </c>
      <c r="H34" s="136" t="s">
        <v>105</v>
      </c>
      <c r="I34" s="136" t="s">
        <v>105</v>
      </c>
      <c r="J34" s="136" t="s">
        <v>105</v>
      </c>
      <c r="K34" s="136" t="s">
        <v>105</v>
      </c>
      <c r="L34" s="33"/>
      <c r="M34" s="33"/>
      <c r="N34" s="128" t="s">
        <v>32</v>
      </c>
    </row>
    <row r="35" spans="1:14" ht="33" x14ac:dyDescent="0.25">
      <c r="A35" s="27">
        <v>17</v>
      </c>
      <c r="B35" s="125"/>
      <c r="C35" s="32" t="s">
        <v>33</v>
      </c>
      <c r="D35" s="32" t="s">
        <v>31</v>
      </c>
      <c r="E35" s="32">
        <v>761</v>
      </c>
      <c r="F35" s="127"/>
      <c r="G35" s="137"/>
      <c r="H35" s="137"/>
      <c r="I35" s="137"/>
      <c r="J35" s="137"/>
      <c r="K35" s="137"/>
      <c r="L35" s="34"/>
      <c r="M35" s="34"/>
      <c r="N35" s="129"/>
    </row>
    <row r="36" spans="1:14" ht="66" x14ac:dyDescent="0.25">
      <c r="A36" s="27">
        <v>18</v>
      </c>
      <c r="B36" s="28" t="s">
        <v>46</v>
      </c>
      <c r="C36" s="32" t="s">
        <v>47</v>
      </c>
      <c r="D36" s="32" t="s">
        <v>48</v>
      </c>
      <c r="E36" s="32">
        <v>761</v>
      </c>
      <c r="F36" s="45">
        <v>25000</v>
      </c>
      <c r="G36" s="44" t="s">
        <v>105</v>
      </c>
      <c r="H36" s="44" t="s">
        <v>105</v>
      </c>
      <c r="I36" s="44" t="s">
        <v>105</v>
      </c>
      <c r="J36" s="44" t="s">
        <v>105</v>
      </c>
      <c r="K36" s="44" t="s">
        <v>105</v>
      </c>
      <c r="L36" s="45"/>
      <c r="M36" s="45"/>
      <c r="N36" s="31"/>
    </row>
    <row r="37" spans="1:14" ht="33" x14ac:dyDescent="0.25">
      <c r="A37" s="27">
        <v>19</v>
      </c>
      <c r="B37" s="120" t="s">
        <v>52</v>
      </c>
      <c r="C37" s="32" t="s">
        <v>53</v>
      </c>
      <c r="D37" s="47" t="s">
        <v>54</v>
      </c>
      <c r="E37" s="32">
        <v>761</v>
      </c>
      <c r="F37" s="45">
        <v>30000</v>
      </c>
      <c r="G37" s="44" t="s">
        <v>105</v>
      </c>
      <c r="H37" s="44" t="s">
        <v>105</v>
      </c>
      <c r="I37" s="44" t="s">
        <v>105</v>
      </c>
      <c r="J37" s="44" t="s">
        <v>105</v>
      </c>
      <c r="K37" s="44" t="s">
        <v>105</v>
      </c>
      <c r="L37" s="74"/>
      <c r="M37" s="74"/>
      <c r="N37" s="121" t="s">
        <v>55</v>
      </c>
    </row>
    <row r="38" spans="1:14" ht="33" x14ac:dyDescent="0.25">
      <c r="A38" s="27">
        <v>20</v>
      </c>
      <c r="B38" s="120"/>
      <c r="C38" s="32" t="s">
        <v>56</v>
      </c>
      <c r="D38" s="47" t="s">
        <v>57</v>
      </c>
      <c r="E38" s="32">
        <v>761</v>
      </c>
      <c r="F38" s="45">
        <v>0</v>
      </c>
      <c r="G38" s="44" t="s">
        <v>105</v>
      </c>
      <c r="H38" s="44" t="s">
        <v>105</v>
      </c>
      <c r="I38" s="44" t="s">
        <v>105</v>
      </c>
      <c r="J38" s="44" t="s">
        <v>105</v>
      </c>
      <c r="K38" s="44" t="s">
        <v>105</v>
      </c>
      <c r="L38" s="75"/>
      <c r="M38" s="75"/>
      <c r="N38" s="122"/>
    </row>
    <row r="39" spans="1:14" ht="33" x14ac:dyDescent="0.25">
      <c r="A39" s="27">
        <v>21</v>
      </c>
      <c r="B39" s="120"/>
      <c r="C39" s="32" t="s">
        <v>58</v>
      </c>
      <c r="D39" s="47" t="s">
        <v>59</v>
      </c>
      <c r="E39" s="32">
        <v>761</v>
      </c>
      <c r="F39" s="45">
        <v>30000</v>
      </c>
      <c r="G39" s="44" t="s">
        <v>105</v>
      </c>
      <c r="H39" s="44" t="s">
        <v>105</v>
      </c>
      <c r="I39" s="44" t="s">
        <v>105</v>
      </c>
      <c r="J39" s="44" t="s">
        <v>105</v>
      </c>
      <c r="K39" s="44" t="s">
        <v>105</v>
      </c>
      <c r="L39" s="75"/>
      <c r="M39" s="75"/>
      <c r="N39" s="122"/>
    </row>
    <row r="40" spans="1:14" ht="33" x14ac:dyDescent="0.25">
      <c r="A40" s="27">
        <v>22</v>
      </c>
      <c r="B40" s="120"/>
      <c r="C40" s="32" t="s">
        <v>60</v>
      </c>
      <c r="D40" s="47" t="s">
        <v>61</v>
      </c>
      <c r="E40" s="32">
        <v>761</v>
      </c>
      <c r="F40" s="45">
        <v>30000</v>
      </c>
      <c r="G40" s="44" t="s">
        <v>105</v>
      </c>
      <c r="H40" s="44" t="s">
        <v>105</v>
      </c>
      <c r="I40" s="44" t="s">
        <v>105</v>
      </c>
      <c r="J40" s="44" t="s">
        <v>105</v>
      </c>
      <c r="K40" s="44" t="s">
        <v>105</v>
      </c>
      <c r="L40" s="76"/>
      <c r="M40" s="76"/>
      <c r="N40" s="123"/>
    </row>
    <row r="41" spans="1:14" s="43" customFormat="1" ht="33" x14ac:dyDescent="0.25">
      <c r="A41" s="27">
        <v>23</v>
      </c>
      <c r="B41" s="37"/>
      <c r="C41" s="49" t="s">
        <v>62</v>
      </c>
      <c r="D41" s="50" t="s">
        <v>63</v>
      </c>
      <c r="E41" s="50">
        <v>38</v>
      </c>
      <c r="F41" s="30">
        <v>90000</v>
      </c>
      <c r="G41" s="30" t="s">
        <v>105</v>
      </c>
      <c r="H41" s="30"/>
      <c r="I41" s="30" t="s">
        <v>105</v>
      </c>
      <c r="J41" s="30"/>
      <c r="K41" s="30"/>
      <c r="L41" s="30"/>
      <c r="M41" s="30"/>
      <c r="N41" s="31"/>
    </row>
    <row r="42" spans="1:14" s="43" customFormat="1" ht="33" x14ac:dyDescent="0.25">
      <c r="A42" s="27">
        <v>24</v>
      </c>
      <c r="B42" s="37"/>
      <c r="C42" s="49" t="s">
        <v>64</v>
      </c>
      <c r="D42" s="50" t="s">
        <v>65</v>
      </c>
      <c r="E42" s="50">
        <v>38</v>
      </c>
      <c r="F42" s="30">
        <v>100000</v>
      </c>
      <c r="G42" s="30" t="s">
        <v>105</v>
      </c>
      <c r="H42" s="30"/>
      <c r="I42" s="30" t="s">
        <v>105</v>
      </c>
      <c r="J42" s="30"/>
      <c r="K42" s="30"/>
      <c r="L42" s="30"/>
      <c r="M42" s="30"/>
      <c r="N42" s="31"/>
    </row>
    <row r="43" spans="1:14" ht="33" x14ac:dyDescent="0.25">
      <c r="A43" s="27">
        <v>25</v>
      </c>
      <c r="B43" s="37"/>
      <c r="C43" s="29" t="s">
        <v>76</v>
      </c>
      <c r="D43" s="29" t="s">
        <v>77</v>
      </c>
      <c r="E43" s="29">
        <v>91</v>
      </c>
      <c r="F43" s="44">
        <v>50000</v>
      </c>
      <c r="G43" s="44"/>
      <c r="H43" s="44"/>
      <c r="I43" s="44" t="s">
        <v>105</v>
      </c>
      <c r="J43" s="44" t="s">
        <v>105</v>
      </c>
      <c r="K43" s="44"/>
      <c r="L43" s="44"/>
      <c r="M43" s="44"/>
      <c r="N43" s="31"/>
    </row>
    <row r="44" spans="1:14" ht="33" x14ac:dyDescent="0.25">
      <c r="A44" s="27">
        <v>26</v>
      </c>
      <c r="B44" s="37"/>
      <c r="C44" s="24" t="s">
        <v>78</v>
      </c>
      <c r="D44" s="24" t="s">
        <v>79</v>
      </c>
      <c r="E44" s="29">
        <v>91</v>
      </c>
      <c r="F44" s="44">
        <v>145000</v>
      </c>
      <c r="G44" s="44"/>
      <c r="H44" s="44"/>
      <c r="I44" s="44" t="s">
        <v>105</v>
      </c>
      <c r="J44" s="44" t="s">
        <v>105</v>
      </c>
      <c r="K44" s="44"/>
      <c r="L44" s="44"/>
      <c r="M44" s="44"/>
      <c r="N44" s="31"/>
    </row>
    <row r="45" spans="1:14" ht="16.5" x14ac:dyDescent="0.25">
      <c r="A45" s="27">
        <v>27</v>
      </c>
      <c r="B45" s="37"/>
      <c r="C45" s="24" t="s">
        <v>94</v>
      </c>
      <c r="D45" s="24"/>
      <c r="E45" s="24">
        <v>419</v>
      </c>
      <c r="F45" s="45">
        <v>50000</v>
      </c>
      <c r="G45" s="44"/>
      <c r="H45" s="44"/>
      <c r="I45" s="44"/>
      <c r="J45" s="44"/>
      <c r="K45" s="44" t="s">
        <v>105</v>
      </c>
      <c r="L45" s="44"/>
      <c r="M45" s="44"/>
      <c r="N45" s="31"/>
    </row>
    <row r="46" spans="1:14" ht="16.5" x14ac:dyDescent="0.25">
      <c r="A46" s="27">
        <v>28</v>
      </c>
      <c r="B46" s="37"/>
      <c r="C46" s="24" t="s">
        <v>75</v>
      </c>
      <c r="D46" s="24"/>
      <c r="E46" s="24">
        <v>419</v>
      </c>
      <c r="F46" s="30">
        <v>100000</v>
      </c>
      <c r="G46" s="44"/>
      <c r="H46" s="44"/>
      <c r="I46" s="44"/>
      <c r="J46" s="44"/>
      <c r="K46" s="44" t="s">
        <v>105</v>
      </c>
      <c r="L46" s="44"/>
      <c r="M46" s="44"/>
      <c r="N46" s="31"/>
    </row>
    <row r="47" spans="1:14" ht="16.5" x14ac:dyDescent="0.25">
      <c r="A47" s="27">
        <v>29</v>
      </c>
      <c r="B47" s="37"/>
      <c r="C47" s="24" t="s">
        <v>95</v>
      </c>
      <c r="D47" s="24"/>
      <c r="E47" s="24">
        <v>419</v>
      </c>
      <c r="F47" s="30">
        <v>50000</v>
      </c>
      <c r="G47" s="44"/>
      <c r="H47" s="44"/>
      <c r="I47" s="44"/>
      <c r="J47" s="44"/>
      <c r="K47" s="44" t="s">
        <v>105</v>
      </c>
      <c r="L47" s="44"/>
      <c r="M47" s="44"/>
      <c r="N47" s="31"/>
    </row>
    <row r="48" spans="1:14" ht="16.5" x14ac:dyDescent="0.25">
      <c r="A48" s="27">
        <v>30</v>
      </c>
      <c r="B48" s="37"/>
      <c r="C48" s="24" t="s">
        <v>96</v>
      </c>
      <c r="D48" s="24"/>
      <c r="E48" s="24">
        <v>9</v>
      </c>
      <c r="F48" s="44">
        <v>100000</v>
      </c>
      <c r="G48" s="44"/>
      <c r="H48" s="44"/>
      <c r="I48" s="44"/>
      <c r="J48" s="44"/>
      <c r="K48" s="44"/>
      <c r="L48" s="44" t="s">
        <v>105</v>
      </c>
      <c r="M48" s="44"/>
      <c r="N48" s="31"/>
    </row>
    <row r="49" spans="1:14" ht="16.5" x14ac:dyDescent="0.25">
      <c r="A49" s="27">
        <v>31</v>
      </c>
      <c r="B49" s="37"/>
      <c r="C49" s="24" t="s">
        <v>97</v>
      </c>
      <c r="D49" s="24"/>
      <c r="E49" s="24">
        <v>23</v>
      </c>
      <c r="F49" s="44">
        <v>140000</v>
      </c>
      <c r="G49" s="44"/>
      <c r="H49" s="44"/>
      <c r="I49" s="44"/>
      <c r="J49" s="44"/>
      <c r="K49" s="44"/>
      <c r="L49" s="44"/>
      <c r="M49" s="44" t="s">
        <v>105</v>
      </c>
      <c r="N49" s="31"/>
    </row>
    <row r="50" spans="1:14" ht="33" x14ac:dyDescent="0.25">
      <c r="A50" s="27">
        <v>32</v>
      </c>
      <c r="B50" s="37"/>
      <c r="C50" s="38" t="s">
        <v>37</v>
      </c>
      <c r="D50" s="39" t="s">
        <v>38</v>
      </c>
      <c r="E50" s="39"/>
      <c r="F50" s="40"/>
      <c r="G50" s="40"/>
      <c r="H50" s="40"/>
      <c r="I50" s="40"/>
      <c r="J50" s="40"/>
      <c r="K50" s="40"/>
      <c r="L50" s="40"/>
      <c r="M50" s="40"/>
      <c r="N50" s="31"/>
    </row>
    <row r="51" spans="1:14" ht="16.5" x14ac:dyDescent="0.25">
      <c r="A51" s="111" t="s">
        <v>106</v>
      </c>
      <c r="B51" s="111"/>
      <c r="C51" s="111"/>
      <c r="D51" s="111"/>
      <c r="E51" s="20"/>
      <c r="F51" s="21">
        <f>SUM(F14:F50)</f>
        <v>1944000</v>
      </c>
      <c r="G51" s="21">
        <f>SUMIF(G14:G50,"x",$F$14:$F$50)</f>
        <v>1132000</v>
      </c>
      <c r="H51" s="21">
        <f t="shared" ref="H51:M51" si="0">SUMIF(H14:H50,"x",$F$14:$F$50)</f>
        <v>605000</v>
      </c>
      <c r="I51" s="21">
        <f t="shared" si="0"/>
        <v>1504000</v>
      </c>
      <c r="J51" s="21">
        <f t="shared" si="0"/>
        <v>977000</v>
      </c>
      <c r="K51" s="21">
        <f t="shared" si="0"/>
        <v>805000</v>
      </c>
      <c r="L51" s="21">
        <f t="shared" si="0"/>
        <v>100000</v>
      </c>
      <c r="M51" s="21">
        <f t="shared" si="0"/>
        <v>140000</v>
      </c>
      <c r="N51" s="41"/>
    </row>
    <row r="52" spans="1:14" ht="16.5" x14ac:dyDescent="0.25">
      <c r="A52" s="130" t="s">
        <v>107</v>
      </c>
      <c r="B52" s="131"/>
      <c r="C52" s="132"/>
      <c r="D52" s="20"/>
      <c r="E52" s="20"/>
      <c r="F52" s="21"/>
      <c r="G52" s="21">
        <v>34</v>
      </c>
      <c r="H52" s="21">
        <v>185</v>
      </c>
      <c r="I52" s="21">
        <v>4</v>
      </c>
      <c r="J52" s="21">
        <v>87</v>
      </c>
      <c r="K52" s="21">
        <v>419</v>
      </c>
      <c r="L52" s="21">
        <v>9</v>
      </c>
      <c r="M52" s="21">
        <v>23</v>
      </c>
      <c r="N52" s="41"/>
    </row>
    <row r="53" spans="1:14" ht="16.5" x14ac:dyDescent="0.25">
      <c r="A53" s="130" t="s">
        <v>108</v>
      </c>
      <c r="B53" s="131"/>
      <c r="C53" s="132"/>
      <c r="D53" s="20"/>
      <c r="E53" s="20"/>
      <c r="F53" s="21"/>
      <c r="G53" s="21">
        <f>G51*G52</f>
        <v>38488000</v>
      </c>
      <c r="H53" s="21">
        <f t="shared" ref="G53:L53" si="1">H51*H52</f>
        <v>111925000</v>
      </c>
      <c r="I53" s="21">
        <f t="shared" si="1"/>
        <v>6016000</v>
      </c>
      <c r="J53" s="21">
        <f t="shared" si="1"/>
        <v>84999000</v>
      </c>
      <c r="K53" s="21">
        <f t="shared" si="1"/>
        <v>337295000</v>
      </c>
      <c r="L53" s="21">
        <f t="shared" si="1"/>
        <v>900000</v>
      </c>
      <c r="M53" s="21">
        <f>M51*M52</f>
        <v>3220000</v>
      </c>
      <c r="N53" s="41"/>
    </row>
    <row r="54" spans="1:14" s="83" customFormat="1" ht="20.25" x14ac:dyDescent="0.3">
      <c r="A54" s="86" t="s">
        <v>109</v>
      </c>
      <c r="B54" s="87"/>
      <c r="C54" s="88"/>
      <c r="D54" s="79"/>
      <c r="E54" s="79"/>
      <c r="F54" s="80"/>
      <c r="G54" s="133">
        <f>G53+H53+I53+J53+K53+L53+M53</f>
        <v>582843000</v>
      </c>
      <c r="H54" s="134"/>
      <c r="I54" s="134"/>
      <c r="J54" s="134"/>
      <c r="K54" s="134"/>
      <c r="L54" s="134"/>
      <c r="M54" s="135"/>
      <c r="N54" s="84"/>
    </row>
    <row r="55" spans="1:14" ht="16.5" x14ac:dyDescent="0.25">
      <c r="A55" s="54"/>
      <c r="B55" s="55"/>
      <c r="C55" s="54"/>
      <c r="D55" s="54"/>
      <c r="E55" s="54"/>
      <c r="F55" s="56"/>
      <c r="G55" s="56"/>
      <c r="H55" s="56"/>
      <c r="I55" s="56"/>
      <c r="J55" s="56"/>
      <c r="K55" s="56"/>
      <c r="L55" s="56"/>
      <c r="M55" s="56"/>
      <c r="N55" s="57"/>
    </row>
    <row r="56" spans="1:14" s="59" customFormat="1" ht="16.5" x14ac:dyDescent="0.25">
      <c r="A56" s="124" t="s">
        <v>82</v>
      </c>
      <c r="B56" s="124"/>
      <c r="C56" s="124"/>
      <c r="D56" s="124"/>
      <c r="E56" s="85"/>
      <c r="F56" s="7"/>
      <c r="G56" s="7"/>
      <c r="H56" s="7"/>
      <c r="I56" s="7"/>
      <c r="J56" s="7"/>
      <c r="K56" s="7"/>
      <c r="L56" s="7"/>
      <c r="M56" s="7"/>
      <c r="N56" s="58"/>
    </row>
    <row r="57" spans="1:14" s="59" customFormat="1" ht="16.5" x14ac:dyDescent="0.25">
      <c r="A57" s="60"/>
      <c r="B57" s="118" t="s">
        <v>83</v>
      </c>
      <c r="C57" s="118"/>
      <c r="D57" s="118"/>
      <c r="E57" s="118"/>
      <c r="F57" s="118"/>
      <c r="G57" s="118"/>
      <c r="H57" s="118"/>
      <c r="I57" s="118"/>
      <c r="J57" s="118"/>
      <c r="K57" s="118"/>
      <c r="L57" s="118"/>
      <c r="M57" s="118"/>
      <c r="N57" s="118"/>
    </row>
    <row r="58" spans="1:14" s="59" customFormat="1" ht="16.5" x14ac:dyDescent="0.25">
      <c r="A58" s="60"/>
      <c r="B58" s="118" t="s">
        <v>84</v>
      </c>
      <c r="C58" s="118"/>
      <c r="D58" s="118"/>
      <c r="E58" s="118"/>
      <c r="F58" s="118"/>
      <c r="G58" s="118"/>
      <c r="H58" s="118"/>
      <c r="I58" s="118"/>
      <c r="J58" s="118"/>
      <c r="K58" s="118"/>
      <c r="L58" s="118"/>
      <c r="M58" s="118"/>
      <c r="N58" s="118"/>
    </row>
    <row r="59" spans="1:14" s="62" customFormat="1" ht="16.5" x14ac:dyDescent="0.25">
      <c r="A59" s="61"/>
      <c r="B59" s="118" t="s">
        <v>85</v>
      </c>
      <c r="C59" s="118"/>
      <c r="D59" s="118"/>
      <c r="E59" s="118"/>
      <c r="F59" s="118"/>
      <c r="G59" s="118"/>
      <c r="H59" s="118"/>
      <c r="I59" s="118"/>
      <c r="J59" s="118"/>
      <c r="K59" s="118"/>
      <c r="L59" s="118"/>
      <c r="M59" s="118"/>
      <c r="N59" s="118"/>
    </row>
    <row r="60" spans="1:14" s="64" customFormat="1" ht="16.5" x14ac:dyDescent="0.25">
      <c r="A60" s="63"/>
      <c r="B60" s="119" t="s">
        <v>86</v>
      </c>
      <c r="C60" s="119"/>
      <c r="D60" s="119"/>
      <c r="E60" s="119"/>
      <c r="F60" s="119"/>
      <c r="G60" s="119"/>
      <c r="H60" s="119"/>
      <c r="I60" s="119"/>
      <c r="J60" s="119"/>
      <c r="K60" s="119"/>
      <c r="L60" s="119"/>
      <c r="M60" s="119"/>
      <c r="N60" s="119"/>
    </row>
    <row r="61" spans="1:14" s="4" customFormat="1" ht="16.5" x14ac:dyDescent="0.25">
      <c r="A61" s="58"/>
      <c r="B61" s="118" t="s">
        <v>87</v>
      </c>
      <c r="C61" s="118"/>
      <c r="D61" s="118"/>
      <c r="E61" s="118"/>
      <c r="F61" s="118"/>
      <c r="G61" s="118"/>
      <c r="H61" s="118"/>
      <c r="I61" s="118"/>
      <c r="J61" s="118"/>
      <c r="K61" s="118"/>
      <c r="L61" s="118"/>
      <c r="M61" s="118"/>
      <c r="N61" s="118"/>
    </row>
    <row r="62" spans="1:14" s="4" customFormat="1" ht="16.5" x14ac:dyDescent="0.25">
      <c r="A62" s="58"/>
      <c r="B62" s="61" t="s">
        <v>88</v>
      </c>
      <c r="C62" s="61"/>
      <c r="D62" s="65"/>
      <c r="E62" s="65"/>
      <c r="F62" s="7"/>
      <c r="G62" s="7"/>
      <c r="H62" s="7"/>
      <c r="I62" s="7"/>
      <c r="J62" s="7"/>
      <c r="K62" s="7"/>
      <c r="L62" s="7"/>
      <c r="M62" s="7"/>
      <c r="N62" s="5"/>
    </row>
    <row r="63" spans="1:14" s="4" customFormat="1" ht="16.5" x14ac:dyDescent="0.25">
      <c r="A63" s="58"/>
      <c r="B63" s="61" t="s">
        <v>89</v>
      </c>
      <c r="C63" s="61"/>
      <c r="D63" s="65"/>
      <c r="E63" s="65"/>
      <c r="F63" s="7"/>
      <c r="G63" s="7"/>
      <c r="H63" s="7"/>
      <c r="I63" s="7"/>
      <c r="J63" s="7"/>
      <c r="K63" s="7"/>
      <c r="L63" s="7"/>
      <c r="M63" s="7"/>
      <c r="N63" s="5"/>
    </row>
    <row r="64" spans="1:14" s="70" customFormat="1" ht="16.5" x14ac:dyDescent="0.25">
      <c r="A64" s="66" t="s">
        <v>90</v>
      </c>
      <c r="B64" s="67"/>
      <c r="C64" s="67"/>
      <c r="D64" s="67"/>
      <c r="E64" s="67"/>
      <c r="F64" s="68"/>
      <c r="G64" s="68"/>
      <c r="H64" s="68"/>
      <c r="I64" s="68"/>
      <c r="J64" s="68"/>
      <c r="K64" s="68"/>
      <c r="L64" s="68"/>
      <c r="M64" s="68"/>
      <c r="N64" s="69"/>
    </row>
    <row r="65" spans="1:14" s="4" customFormat="1" ht="16.5" x14ac:dyDescent="0.25">
      <c r="A65" s="58"/>
      <c r="B65" s="5" t="s">
        <v>91</v>
      </c>
      <c r="C65" s="5"/>
      <c r="D65" s="65"/>
      <c r="E65" s="65"/>
      <c r="F65" s="10"/>
      <c r="G65" s="10"/>
      <c r="H65" s="10"/>
      <c r="I65" s="10"/>
      <c r="J65" s="10"/>
      <c r="K65" s="10"/>
      <c r="L65" s="10"/>
      <c r="M65" s="10"/>
      <c r="N65" s="5"/>
    </row>
    <row r="66" spans="1:14" s="4" customFormat="1" ht="16.5" x14ac:dyDescent="0.25">
      <c r="A66" s="58"/>
      <c r="B66" s="5" t="s">
        <v>92</v>
      </c>
      <c r="C66" s="5"/>
      <c r="D66" s="65"/>
      <c r="E66" s="65"/>
      <c r="F66" s="10"/>
      <c r="G66" s="10"/>
      <c r="H66" s="10"/>
      <c r="I66" s="10"/>
      <c r="J66" s="10"/>
      <c r="K66" s="10"/>
      <c r="L66" s="10"/>
      <c r="M66" s="10"/>
      <c r="N66" s="5"/>
    </row>
    <row r="67" spans="1:14" s="4" customFormat="1" ht="16.5" x14ac:dyDescent="0.25">
      <c r="A67" s="58"/>
      <c r="B67" s="5" t="s">
        <v>93</v>
      </c>
      <c r="C67" s="5"/>
      <c r="D67" s="65"/>
      <c r="E67" s="65"/>
      <c r="F67" s="10"/>
      <c r="G67" s="10"/>
      <c r="H67" s="10"/>
      <c r="I67" s="10"/>
      <c r="J67" s="10"/>
      <c r="K67" s="10"/>
      <c r="L67" s="10"/>
      <c r="M67" s="10"/>
      <c r="N67" s="5"/>
    </row>
  </sheetData>
  <mergeCells count="40">
    <mergeCell ref="K34:K35"/>
    <mergeCell ref="B61:N61"/>
    <mergeCell ref="B37:B40"/>
    <mergeCell ref="N37:N40"/>
    <mergeCell ref="A51:D51"/>
    <mergeCell ref="A52:C52"/>
    <mergeCell ref="A53:C53"/>
    <mergeCell ref="A54:C54"/>
    <mergeCell ref="G54:M54"/>
    <mergeCell ref="A56:D56"/>
    <mergeCell ref="B57:N57"/>
    <mergeCell ref="B58:N58"/>
    <mergeCell ref="B59:N59"/>
    <mergeCell ref="B60:N60"/>
    <mergeCell ref="E14:E19"/>
    <mergeCell ref="G34:G35"/>
    <mergeCell ref="H34:H35"/>
    <mergeCell ref="I34:I35"/>
    <mergeCell ref="J34:J35"/>
    <mergeCell ref="G14:G19"/>
    <mergeCell ref="H14:H19"/>
    <mergeCell ref="I14:I19"/>
    <mergeCell ref="J14:J19"/>
    <mergeCell ref="K14:K19"/>
    <mergeCell ref="F34:F35"/>
    <mergeCell ref="A14:A19"/>
    <mergeCell ref="B14:B19"/>
    <mergeCell ref="C14:C19"/>
    <mergeCell ref="D1:N5"/>
    <mergeCell ref="A7:N7"/>
    <mergeCell ref="B9:N9"/>
    <mergeCell ref="A10:N11"/>
    <mergeCell ref="B13:C13"/>
    <mergeCell ref="L14:L19"/>
    <mergeCell ref="M14:M19"/>
    <mergeCell ref="N14:N19"/>
    <mergeCell ref="B20:B26"/>
    <mergeCell ref="B34:B35"/>
    <mergeCell ref="N34:N35"/>
    <mergeCell ref="F14:F19"/>
  </mergeCells>
  <pageMargins left="0.16" right="0.16" top="0.25" bottom="0.26" header="0.13" footer="0.16"/>
  <pageSetup orientation="landscape" horizontalDpi="0" verticalDpi="0"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3</vt:i4>
      </vt:variant>
    </vt:vector>
  </HeadingPairs>
  <TitlesOfParts>
    <vt:vector size="5" baseType="lpstr">
      <vt:lpstr>Giá niêm yết</vt:lpstr>
      <vt:lpstr>Giá áp dụng cho Sông Thu</vt:lpstr>
      <vt:lpstr>'Giá niêm yết'!Print_Area</vt:lpstr>
      <vt:lpstr>'Giá áp dụng cho Sông Thu'!Print_Titles</vt:lpstr>
      <vt:lpstr>'Giá niêm yết'!Print_Titles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Hoàng Giang Nguyễn</cp:lastModifiedBy>
  <cp:lastPrinted>2025-05-06T07:41:08Z</cp:lastPrinted>
  <dcterms:created xsi:type="dcterms:W3CDTF">2025-04-25T01:00:49Z</dcterms:created>
  <dcterms:modified xsi:type="dcterms:W3CDTF">2025-05-26T06:23:04Z</dcterms:modified>
</cp:coreProperties>
</file>