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G:\DATA-TN\Hoàng\2025\T6\CÔNG TY TNHH THƯƠNG MẠI DỊCH VỤ TPC (72-2025)\"/>
    </mc:Choice>
  </mc:AlternateContent>
  <xr:revisionPtr revIDLastSave="0" documentId="13_ncr:1_{16EF7536-F41B-4A2A-BFBB-FF7B836D4254}" xr6:coauthVersionLast="47" xr6:coauthVersionMax="47" xr10:uidLastSave="{00000000-0000-0000-0000-000000000000}"/>
  <bookViews>
    <workbookView xWindow="-120" yWindow="-120" windowWidth="20730" windowHeight="11160" xr2:uid="{00000000-000D-0000-FFFF-FFFF00000000}"/>
  </bookViews>
  <sheets>
    <sheet name="BÁO GIÁ" sheetId="4" r:id="rId1"/>
  </sheets>
  <definedNames>
    <definedName name="_xlnm.Print_Area" localSheetId="0">'BÁO GIÁ'!$A$1:$H$52</definedName>
    <definedName name="_xlnm.Print_Titles" localSheetId="0">'BÁO GIÁ'!#REF!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8" i="4" l="1"/>
  <c r="F37" i="4"/>
  <c r="F36" i="4"/>
  <c r="F35" i="4"/>
  <c r="F33" i="4"/>
  <c r="F32" i="4"/>
  <c r="F31" i="4"/>
  <c r="F29" i="4"/>
  <c r="F30" i="4"/>
  <c r="F26" i="4"/>
  <c r="F25" i="4"/>
  <c r="F18" i="4"/>
  <c r="F38" i="4" l="1"/>
  <c r="E38" i="4" l="1"/>
</calcChain>
</file>

<file path=xl/sharedStrings.xml><?xml version="1.0" encoding="utf-8"?>
<sst xmlns="http://schemas.openxmlformats.org/spreadsheetml/2006/main" count="76" uniqueCount="75">
  <si>
    <t>Ghi chú</t>
  </si>
  <si>
    <t>Danh mục khám</t>
  </si>
  <si>
    <t>Chức năng khám</t>
  </si>
  <si>
    <t>Đơn giá (VND)</t>
  </si>
  <si>
    <t>Chụp X-Quang tim phổi kỹ thuật số (Hãng Fuji - Nhật)</t>
  </si>
  <si>
    <t>Đánh giá các bất thường ở ổ bụng: gan, thận, mật, tử cung buồng trứng (đối với nữ), tuyến tiền liệt (đối với nam).</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</si>
  <si>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</si>
  <si>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</si>
  <si>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</si>
  <si>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</si>
  <si>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</si>
  <si>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</si>
  <si>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</si>
  <si>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</si>
  <si>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</si>
  <si>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Khám Phụ khoa - Chuyên khoa sản</t>
  </si>
  <si>
    <t>Phát hiện các bệnh lý về sản phụ khoa.</t>
  </si>
  <si>
    <t xml:space="preserve">TỔNG CỘNG </t>
  </si>
  <si>
    <t>* Lưu ý:</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</si>
  <si>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</si>
  <si>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</si>
  <si>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</si>
  <si>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</si>
  <si>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</si>
  <si>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</si>
  <si>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Siêu âm màu tuyến vú (Máy GE LOGIQ S7 Expert Công  nghệ XDclear đầu dò ma trận siêu nông - Mỹ )</t>
  </si>
  <si>
    <t>Phát hiện sớm, chính xác các bệnh lý tuyến vú, u vú,…</t>
  </si>
  <si>
    <t>. Điện thoại: 02363. 828489  / 02362.525379</t>
  </si>
  <si>
    <t>. Email: thiennhanhospital@gmail.com</t>
  </si>
  <si>
    <t>Công ty cổ phần Thiện Nhân Đà Nẵng xin gửi đến Quý Công ty/Đơn vị bảng báo giá các danh mục khám (Bao gồm các hạng mục khám bệnh và các xét nghiệm) của gói khám sức khỏe tổng quát định kỳ như sau:</t>
  </si>
  <si>
    <t>Kiểm tra chức năng gan</t>
  </si>
  <si>
    <t>AST ( SGOT )  (Hãng Roche - Thụy sỹ - Hóa chất chính hãng - Hóa chất chính hãng)</t>
  </si>
  <si>
    <t>Phát hiện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</si>
  <si>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</si>
  <si>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</si>
  <si>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</si>
  <si>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</si>
  <si>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CEA trong máu (Hãng Roche - Thụy sỹ - Hóa chất chính hãng)</t>
  </si>
  <si>
    <t xml:space="preserve">Chỉ điểm ung thư đường tiêu hóa </t>
  </si>
  <si>
    <t>AFP  trong máu (Hãng Roche - Thụy sỹ - Hóa chất chính hãng)</t>
  </si>
  <si>
    <t>Cyfra 21-1  trong máu (Hãng Roche - Thụy sỹ - Hóa chất chính hãng)</t>
  </si>
  <si>
    <t xml:space="preserve">Chỉ điểm ung thư phổi tế bào lớn </t>
  </si>
  <si>
    <t>Chụp XQ cột sống thắt lưng thẳng nghiêng kỹ thuật sô (Hãng Fuji - Nhật)</t>
  </si>
  <si>
    <t>Phát hiện tình trạng thoái hóa cột sống, bệnh lý xương cột sống thắt lưng</t>
  </si>
  <si>
    <t>Xét nghiệm tầm soát ung thư cổ tử cung bằng phương pháp Pap Smear</t>
  </si>
  <si>
    <t>Phát hiện tế bào ung thư cổ tử cung</t>
  </si>
  <si>
    <t>STT</t>
  </si>
  <si>
    <t xml:space="preserve">     . Đơn giá trên đã bao gồm hóa đơn tài chính (không chịu thuế VAT).</t>
  </si>
  <si>
    <t>Urea</t>
  </si>
  <si>
    <t>Định lượng nồng độ Urea Nitrogen có trong máu</t>
  </si>
  <si>
    <t xml:space="preserve">Chỉ điểm ung thư gan </t>
  </si>
  <si>
    <t xml:space="preserve">CÔNG TY CỔ PHẦN BỆNH VIỆN THIỆN NHÂN ĐÀ NẴNG 
Số 276-278-280 Đống Đa - P Thanh Bình -Thành Phố Đà Nẵng 
Điện Thoại : 0236.828489 - 0236. 568988 
Email : Thiennhanhospital@gmail.com
</t>
  </si>
  <si>
    <t>. Ms Diệp ( PGĐ.KD) : 0937 334 583</t>
  </si>
  <si>
    <t>Siêu âm màu Bụng - Tổng Quát  (Máy Siemens Sequoia 2022- Đức hiện đại nhất )</t>
  </si>
  <si>
    <t>Siêu âm Tuyến giáp  (Máy Siemens Sequoia 2022- Đức hiện đại nhất )</t>
  </si>
  <si>
    <t>Phát hiện sớm, chính xác các bệnh lý về tuyến giáp (u tuyến giáp...).</t>
  </si>
  <si>
    <t>Phát hiện bệnh lý phổi: u phổi, viêm phổi…</t>
  </si>
  <si>
    <t>Nên làm cùng Creatinin để được đánh giá toàn diện</t>
  </si>
  <si>
    <t>Phải làm cả hai để đánh giá được tình trạng viêm gan</t>
  </si>
  <si>
    <t xml:space="preserve">Siêu âm tim 2D tiêu chuẩn (Máy Siemens SC 2000 - Đức hiện đại nhất Việt nam hiện nay) </t>
  </si>
  <si>
    <t xml:space="preserve">     . Báo giá này có hiệu lực kể từ ngày báo giá cho đến hết năm 2025</t>
  </si>
  <si>
    <t>BẢNG BÁO GIÁ GÓI KHÁM SỨC KHỎE TỔNG QUÁT CHẤT LƯỢNG CAO</t>
  </si>
  <si>
    <t>II. DANH MỤC XÉT NGHIỆM</t>
  </si>
  <si>
    <t>Kính gửi: CÔNG TY TNHH DV TPC</t>
  </si>
  <si>
    <t>I. DANH MỤC CHẨN ĐOÁN HÌNH ẢNH</t>
  </si>
  <si>
    <t>Đơn giá ưu đãi (VND)</t>
  </si>
  <si>
    <t>Gói Nam</t>
  </si>
  <si>
    <t>Gói Nữ gia đình</t>
  </si>
  <si>
    <t>Ưu dãi trong gói khám</t>
  </si>
  <si>
    <t>Cholesterol TP (Hãng Roche - Thụy sỹ - Hóa chất chính hãng)</t>
  </si>
  <si>
    <t>Cholesterol toàn phần</t>
  </si>
  <si>
    <t>Viêm gan B</t>
  </si>
  <si>
    <t>Xét nghiệm HBsAg (test nhanh)</t>
  </si>
  <si>
    <t>Phát hiện có nhiễm viêm gan B hay không? (Định tính).</t>
  </si>
  <si>
    <t>III. DANH MỤC CHỈ ĐIỂM UNG THƯ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</si>
</sst>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0" x14ac:knownFonts="1">
    <font>
      <sz val="11"/>
      <color theme="1"/>
      <name val="Calibri"/>
      <family val="2"/>
      <scheme val="minor"/>
    </font>
    <font>
      <b/>
      <sz val="12"/>
      <color theme="1"/>
      <name val="Times New Roman"/>
      <family val="1"/>
    </font>
    <font>
      <sz val="12"/>
      <color theme="1"/>
      <name val="Times New Roman"/>
      <family val="1"/>
    </font>
    <font>
      <sz val="11"/>
      <color theme="1"/>
      <name val="Calibri"/>
      <family val="2"/>
      <scheme val="minor"/>
    </font>
    <font>
      <sz val="12"/>
      <color rgb="FF002060"/>
      <name val="Times New Roman"/>
      <family val="1"/>
    </font>
    <font>
      <b/>
      <sz val="12"/>
      <color rgb="FFFF0000"/>
      <name val="Times New Roman"/>
      <family val="1"/>
    </font>
    <font>
      <sz val="13"/>
      <color theme="1"/>
      <name val="Times New Roman"/>
      <family val="1"/>
    </font>
    <font>
      <b/>
      <i/>
      <sz val="13"/>
      <color theme="1"/>
      <name val="Times New Roman"/>
      <family val="1"/>
    </font>
    <font>
      <b/>
      <sz val="13"/>
      <color theme="1"/>
      <name val="Times New Roman"/>
      <family val="1"/>
    </font>
    <font>
      <b/>
      <u/>
      <sz val="13"/>
      <color theme="1"/>
      <name val="Times New Roman"/>
      <family val="1"/>
    </font>
    <font>
      <b/>
      <sz val="13"/>
      <color rgb="FFFF0000"/>
      <name val="Times New Roman"/>
      <family val="1"/>
    </font>
    <font>
      <b/>
      <sz val="13"/>
      <color rgb="FF000000"/>
      <name val="Times New Roman"/>
      <family val="1"/>
    </font>
    <font>
      <b/>
      <sz val="13"/>
      <name val="Times New Roman"/>
      <family val="1"/>
    </font>
    <font>
      <sz val="13"/>
      <color rgb="FF000000"/>
      <name val="Times New Roman"/>
      <family val="1"/>
    </font>
    <font>
      <b/>
      <u/>
      <sz val="13"/>
      <color rgb="FFFF0000"/>
      <name val="Times New Roman"/>
      <family val="1"/>
    </font>
    <font>
      <sz val="13"/>
      <name val="Times New Roman"/>
      <family val="1"/>
    </font>
    <font>
      <u/>
      <sz val="13"/>
      <color rgb="FFFF0000"/>
      <name val="Times New Roman"/>
      <family val="1"/>
    </font>
    <font>
      <sz val="13"/>
      <color rgb="FF002060"/>
      <name val="Times New Roman"/>
      <family val="1"/>
    </font>
    <font>
      <sz val="13"/>
      <color rgb="FFFF0000"/>
      <name val="Times New Roman"/>
      <family val="1"/>
    </font>
    <font>
      <b/>
      <sz val="14"/>
      <color theme="1"/>
      <name val="Times New Roman"/>
      <family val="1"/>
    </font>
  </fonts>
  <fills count="6">
    <fill>
      <patternFill patternType="none"/>
    </fill>
    <fill>
      <patternFill patternType="gray125"/>
    </fill>
    <fill>
      <patternFill patternType="solid">
        <fgColor rgb="FFFFFFFF"/>
        <bgColor indexed="64"/>
      </patternFill>
    </fill>
    <fill>
      <patternFill patternType="solid">
        <fgColor theme="7"/>
        <bgColor indexed="64"/>
      </patternFill>
    </fill>
    <fill>
      <patternFill patternType="solid">
        <fgColor theme="7" tint="0.39997558519241921"/>
        <bgColor indexed="64"/>
      </patternFill>
    </fill>
    <fill>
      <patternFill patternType="solid">
        <fgColor theme="0" tint="-0.249977111117893"/>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right style="thin">
        <color theme="0"/>
      </right>
      <top/>
      <bottom/>
      <diagonal/>
    </border>
    <border>
      <left/>
      <right/>
      <top style="thin">
        <color theme="0"/>
      </top>
      <bottom style="thin">
        <color theme="0"/>
      </bottom>
      <diagonal/>
    </border>
    <border>
      <left style="thin">
        <color theme="0"/>
      </left>
      <right/>
      <top/>
      <bottom/>
      <diagonal/>
    </border>
    <border>
      <left/>
      <right/>
      <top style="thin">
        <color indexed="64"/>
      </top>
      <bottom/>
      <diagonal/>
    </border>
  </borders>
  <cellStyleXfs count="2">
    <xf numFmtId="0" fontId="0" fillId="0" borderId="0"/>
    <xf numFmtId="43" fontId="3" fillId="0" borderId="0" applyFont="0" applyFill="0" applyBorder="0" applyAlignment="0" applyProtection="0"/>
  </cellStyleXfs>
  <cellXfs count="119">
    <xf numFmtId="0" fontId="0" fillId="0" borderId="0" xfId="0"/>
    <xf numFmtId="0" fontId="2" fillId="0" borderId="4" xfId="0" applyFont="1" applyBorder="1" applyAlignment="1">
      <alignment horizontal="center" vertical="center"/>
    </xf>
    <xf numFmtId="0" fontId="2" fillId="0" borderId="4" xfId="0" applyFont="1" applyBorder="1" applyAlignment="1">
      <alignment horizontal="left" vertical="center"/>
    </xf>
    <xf numFmtId="0" fontId="2" fillId="0" borderId="4" xfId="0" applyFont="1" applyBorder="1" applyAlignment="1">
      <alignment vertical="center"/>
    </xf>
    <xf numFmtId="0" fontId="5" fillId="0" borderId="4" xfId="0" applyFont="1" applyBorder="1" applyAlignment="1">
      <alignment horizontal="left" vertical="center"/>
    </xf>
    <xf numFmtId="0" fontId="2" fillId="0" borderId="5" xfId="0" applyFont="1" applyBorder="1" applyAlignment="1">
      <alignment vertical="center"/>
    </xf>
    <xf numFmtId="0" fontId="1" fillId="0" borderId="4" xfId="0" applyFont="1" applyBorder="1" applyAlignment="1">
      <alignment vertical="center"/>
    </xf>
    <xf numFmtId="0" fontId="1" fillId="0" borderId="4" xfId="0" applyFont="1" applyBorder="1" applyAlignment="1">
      <alignment vertical="center" wrapText="1"/>
    </xf>
    <xf numFmtId="0" fontId="2" fillId="0" borderId="4" xfId="0" applyFont="1" applyBorder="1" applyAlignment="1">
      <alignment vertical="center" wrapText="1"/>
    </xf>
    <xf numFmtId="0" fontId="2" fillId="0" borderId="4" xfId="0" applyFont="1" applyBorder="1"/>
    <xf numFmtId="0" fontId="1" fillId="0" borderId="5" xfId="0" applyFont="1" applyBorder="1" applyAlignment="1">
      <alignment vertical="center" wrapText="1"/>
    </xf>
    <xf numFmtId="0" fontId="2" fillId="0" borderId="14" xfId="0" applyFont="1" applyBorder="1"/>
    <xf numFmtId="0" fontId="5" fillId="0" borderId="14" xfId="0" applyFont="1" applyBorder="1"/>
    <xf numFmtId="0" fontId="5" fillId="0" borderId="4" xfId="0" applyFont="1" applyBorder="1"/>
    <xf numFmtId="0" fontId="4" fillId="0" borderId="4" xfId="0" applyFont="1" applyBorder="1" applyAlignment="1">
      <alignment vertical="center"/>
    </xf>
    <xf numFmtId="0" fontId="1" fillId="0" borderId="4" xfId="0" applyFont="1" applyBorder="1"/>
    <xf numFmtId="3" fontId="2" fillId="0" borderId="4" xfId="1" applyNumberFormat="1" applyFont="1" applyBorder="1" applyAlignment="1">
      <alignment horizontal="center"/>
    </xf>
    <xf numFmtId="0" fontId="5" fillId="0" borderId="4" xfId="0" applyFont="1" applyBorder="1" applyAlignment="1">
      <alignment wrapText="1"/>
    </xf>
    <xf numFmtId="0" fontId="2" fillId="0" borderId="4" xfId="0" applyFont="1" applyBorder="1" applyAlignment="1">
      <alignment horizontal="left" vertical="center" wrapText="1"/>
    </xf>
    <xf numFmtId="0" fontId="6" fillId="0" borderId="5" xfId="0" applyFont="1" applyBorder="1" applyAlignment="1">
      <alignment vertical="top" wrapText="1"/>
    </xf>
    <xf numFmtId="0" fontId="6" fillId="0" borderId="4" xfId="0" applyFont="1" applyBorder="1" applyAlignment="1">
      <alignment vertical="center"/>
    </xf>
    <xf numFmtId="0" fontId="6" fillId="0" borderId="4" xfId="0" applyFont="1" applyBorder="1" applyAlignment="1">
      <alignment vertical="top" wrapText="1"/>
    </xf>
    <xf numFmtId="0" fontId="8" fillId="0" borderId="4" xfId="0" applyFont="1" applyBorder="1" applyAlignment="1">
      <alignment horizontal="center" vertical="center"/>
    </xf>
    <xf numFmtId="3" fontId="6" fillId="0" borderId="4" xfId="1" applyNumberFormat="1" applyFont="1" applyBorder="1" applyAlignment="1">
      <alignment horizontal="center" vertical="center"/>
    </xf>
    <xf numFmtId="3" fontId="8" fillId="0" borderId="4" xfId="0" applyNumberFormat="1" applyFont="1" applyBorder="1" applyAlignment="1">
      <alignment horizontal="center" vertical="center"/>
    </xf>
    <xf numFmtId="0" fontId="9" fillId="0" borderId="4" xfId="0" applyFont="1" applyBorder="1" applyAlignment="1">
      <alignment vertical="center" wrapText="1"/>
    </xf>
    <xf numFmtId="0" fontId="6" fillId="0" borderId="13" xfId="0" applyFont="1" applyBorder="1"/>
    <xf numFmtId="0" fontId="8" fillId="0" borderId="13" xfId="0" applyFont="1" applyBorder="1"/>
    <xf numFmtId="3" fontId="6" fillId="0" borderId="13" xfId="1" applyNumberFormat="1" applyFont="1" applyBorder="1" applyAlignment="1">
      <alignment horizontal="center"/>
    </xf>
    <xf numFmtId="0" fontId="10" fillId="0" borderId="13" xfId="0" applyFont="1" applyBorder="1" applyAlignment="1">
      <alignment wrapText="1"/>
    </xf>
    <xf numFmtId="0" fontId="13" fillId="0" borderId="1" xfId="0" applyFont="1" applyBorder="1" applyAlignment="1">
      <alignment vertical="center" wrapText="1"/>
    </xf>
    <xf numFmtId="0" fontId="6" fillId="0" borderId="1" xfId="0" applyFont="1" applyBorder="1" applyAlignment="1">
      <alignment vertical="center" wrapText="1"/>
    </xf>
    <xf numFmtId="0" fontId="13" fillId="0" borderId="1" xfId="0" applyFont="1" applyBorder="1" applyAlignment="1">
      <alignment horizontal="center" vertical="center"/>
    </xf>
    <xf numFmtId="0" fontId="11" fillId="0" borderId="1" xfId="0" applyFont="1" applyBorder="1" applyAlignment="1">
      <alignment horizontal="center" vertical="center" wrapText="1"/>
    </xf>
    <xf numFmtId="3" fontId="6" fillId="0" borderId="1" xfId="1" applyNumberFormat="1" applyFont="1" applyBorder="1" applyAlignment="1">
      <alignment horizontal="center" vertical="center" wrapText="1"/>
    </xf>
    <xf numFmtId="0" fontId="10" fillId="0" borderId="1" xfId="0" applyFont="1" applyBorder="1" applyAlignment="1">
      <alignment wrapText="1"/>
    </xf>
    <xf numFmtId="0" fontId="6" fillId="2" borderId="1" xfId="0" applyFont="1" applyFill="1" applyBorder="1" applyAlignment="1">
      <alignment vertical="center" wrapText="1"/>
    </xf>
    <xf numFmtId="0" fontId="6" fillId="0" borderId="1" xfId="0" applyFont="1" applyBorder="1" applyAlignment="1">
      <alignment vertical="center"/>
    </xf>
    <xf numFmtId="3" fontId="6" fillId="0" borderId="1" xfId="1" applyNumberFormat="1" applyFont="1" applyBorder="1" applyAlignment="1">
      <alignment horizontal="center" vertical="center"/>
    </xf>
    <xf numFmtId="0" fontId="10" fillId="3" borderId="1" xfId="0" applyFont="1" applyFill="1" applyBorder="1" applyAlignment="1">
      <alignment wrapText="1"/>
    </xf>
    <xf numFmtId="0" fontId="6" fillId="0" borderId="18" xfId="0" applyFont="1" applyBorder="1"/>
    <xf numFmtId="0" fontId="8" fillId="0" borderId="19" xfId="0" applyFont="1" applyBorder="1"/>
    <xf numFmtId="0" fontId="6" fillId="0" borderId="19" xfId="0" applyFont="1" applyBorder="1"/>
    <xf numFmtId="3" fontId="6" fillId="0" borderId="19" xfId="1" applyNumberFormat="1" applyFont="1" applyBorder="1" applyAlignment="1">
      <alignment horizontal="center"/>
    </xf>
    <xf numFmtId="0" fontId="10" fillId="0" borderId="20" xfId="0" applyFont="1" applyBorder="1" applyAlignment="1">
      <alignment wrapText="1"/>
    </xf>
    <xf numFmtId="3" fontId="13" fillId="2" borderId="1" xfId="1" applyNumberFormat="1" applyFont="1" applyFill="1" applyBorder="1" applyAlignment="1">
      <alignment horizontal="center" vertical="center"/>
    </xf>
    <xf numFmtId="0" fontId="13" fillId="0" borderId="1" xfId="0" applyFont="1" applyBorder="1" applyAlignment="1">
      <alignment vertical="center"/>
    </xf>
    <xf numFmtId="3" fontId="13" fillId="0" borderId="1" xfId="1" applyNumberFormat="1" applyFont="1" applyBorder="1" applyAlignment="1">
      <alignment horizontal="center" vertical="center" wrapText="1"/>
    </xf>
    <xf numFmtId="0" fontId="12" fillId="0" borderId="1" xfId="0" applyFont="1" applyBorder="1" applyAlignment="1">
      <alignment vertical="center" wrapText="1"/>
    </xf>
    <xf numFmtId="0" fontId="15" fillId="0" borderId="1" xfId="0" applyFont="1" applyBorder="1" applyAlignment="1">
      <alignment vertical="center" wrapText="1"/>
    </xf>
    <xf numFmtId="0" fontId="11" fillId="0" borderId="1" xfId="0" applyFont="1" applyBorder="1" applyAlignment="1">
      <alignment horizontal="center" vertical="center"/>
    </xf>
    <xf numFmtId="0" fontId="6" fillId="0" borderId="5" xfId="0" applyFont="1" applyBorder="1"/>
    <xf numFmtId="0" fontId="8" fillId="0" borderId="5" xfId="0" applyFont="1" applyBorder="1"/>
    <xf numFmtId="3" fontId="6" fillId="0" borderId="5" xfId="1" applyNumberFormat="1" applyFont="1" applyBorder="1" applyAlignment="1">
      <alignment horizontal="center"/>
    </xf>
    <xf numFmtId="0" fontId="10" fillId="0" borderId="5" xfId="0" applyFont="1" applyBorder="1" applyAlignment="1">
      <alignment wrapText="1"/>
    </xf>
    <xf numFmtId="0" fontId="6" fillId="0" borderId="4" xfId="0" applyFont="1" applyBorder="1" applyAlignment="1">
      <alignment horizontal="center" vertical="center"/>
    </xf>
    <xf numFmtId="0" fontId="16" fillId="0" borderId="4" xfId="0" applyFont="1" applyBorder="1" applyAlignment="1">
      <alignment horizontal="left" vertical="center"/>
    </xf>
    <xf numFmtId="0" fontId="6" fillId="0" borderId="4" xfId="0" applyFont="1" applyBorder="1" applyAlignment="1">
      <alignment horizontal="left" vertical="center"/>
    </xf>
    <xf numFmtId="0" fontId="17" fillId="0" borderId="4" xfId="0" applyFont="1" applyBorder="1" applyAlignment="1">
      <alignment horizontal="center" vertical="center"/>
    </xf>
    <xf numFmtId="3" fontId="6" fillId="0" borderId="4" xfId="0" applyNumberFormat="1" applyFont="1" applyBorder="1" applyAlignment="1">
      <alignment horizontal="right" vertical="center"/>
    </xf>
    <xf numFmtId="0" fontId="10" fillId="0" borderId="4" xfId="0" applyFont="1" applyBorder="1" applyAlignment="1">
      <alignment horizontal="left" vertical="center"/>
    </xf>
    <xf numFmtId="0" fontId="14" fillId="0" borderId="4" xfId="0" applyFont="1" applyBorder="1" applyAlignment="1">
      <alignment vertical="center"/>
    </xf>
    <xf numFmtId="0" fontId="10" fillId="0" borderId="4" xfId="0" applyFont="1" applyBorder="1" applyAlignment="1">
      <alignment vertical="center"/>
    </xf>
    <xf numFmtId="3" fontId="6" fillId="0" borderId="4" xfId="0" applyNumberFormat="1" applyFont="1" applyBorder="1" applyAlignment="1">
      <alignment horizontal="center" vertical="center"/>
    </xf>
    <xf numFmtId="0" fontId="18" fillId="0" borderId="1" xfId="0" applyFont="1" applyBorder="1" applyAlignment="1">
      <alignment vertical="center" wrapText="1"/>
    </xf>
    <xf numFmtId="0" fontId="10" fillId="0" borderId="1" xfId="0" applyFont="1" applyBorder="1" applyAlignment="1">
      <alignment vertical="center" wrapText="1"/>
    </xf>
    <xf numFmtId="3" fontId="6" fillId="2" borderId="1" xfId="1" applyNumberFormat="1" applyFont="1" applyFill="1" applyBorder="1" applyAlignment="1">
      <alignment horizontal="center" vertical="center" wrapText="1"/>
    </xf>
    <xf numFmtId="3" fontId="18" fillId="0" borderId="4" xfId="1" applyNumberFormat="1" applyFont="1" applyBorder="1" applyAlignment="1">
      <alignment horizontal="center" vertical="center"/>
    </xf>
    <xf numFmtId="3" fontId="11" fillId="3" borderId="1" xfId="1" applyNumberFormat="1" applyFont="1" applyFill="1" applyBorder="1" applyAlignment="1">
      <alignment horizontal="center" vertical="center" wrapText="1"/>
    </xf>
    <xf numFmtId="0" fontId="11" fillId="0" borderId="2" xfId="0" applyFont="1" applyBorder="1" applyAlignment="1">
      <alignment horizontal="center" vertical="center" wrapText="1"/>
    </xf>
    <xf numFmtId="0" fontId="11" fillId="0" borderId="2" xfId="0" applyFont="1" applyBorder="1" applyAlignment="1">
      <alignment horizontal="center" vertical="center"/>
    </xf>
    <xf numFmtId="0" fontId="10" fillId="0" borderId="2" xfId="0" applyFont="1" applyBorder="1" applyAlignment="1">
      <alignment wrapText="1"/>
    </xf>
    <xf numFmtId="0" fontId="11" fillId="0" borderId="24" xfId="0" applyFont="1" applyBorder="1" applyAlignment="1">
      <alignment horizontal="center" vertical="center" wrapText="1"/>
    </xf>
    <xf numFmtId="0" fontId="10" fillId="4" borderId="16" xfId="0" applyFont="1" applyFill="1" applyBorder="1" applyAlignment="1">
      <alignment horizontal="left" wrapText="1"/>
    </xf>
    <xf numFmtId="0" fontId="10" fillId="4" borderId="17" xfId="0" applyFont="1" applyFill="1" applyBorder="1" applyAlignment="1">
      <alignment horizontal="left" wrapText="1"/>
    </xf>
    <xf numFmtId="0" fontId="10" fillId="4" borderId="15" xfId="0" applyFont="1" applyFill="1" applyBorder="1" applyAlignment="1">
      <alignment horizontal="left"/>
    </xf>
    <xf numFmtId="0" fontId="1" fillId="0" borderId="12" xfId="0" applyFont="1" applyBorder="1" applyAlignment="1">
      <alignment vertical="center" wrapText="1"/>
    </xf>
    <xf numFmtId="3" fontId="13" fillId="0" borderId="1" xfId="1" applyNumberFormat="1" applyFont="1" applyBorder="1" applyAlignment="1">
      <alignment horizontal="center" vertical="center"/>
    </xf>
    <xf numFmtId="3" fontId="8" fillId="0" borderId="1" xfId="1" applyNumberFormat="1" applyFont="1" applyBorder="1" applyAlignment="1">
      <alignment horizontal="center" vertical="center"/>
    </xf>
    <xf numFmtId="3" fontId="8" fillId="5" borderId="1" xfId="1" applyNumberFormat="1" applyFont="1" applyFill="1" applyBorder="1" applyAlignment="1">
      <alignment horizontal="center" vertical="center"/>
    </xf>
    <xf numFmtId="0" fontId="8" fillId="4" borderId="16" xfId="0" applyFont="1" applyFill="1" applyBorder="1" applyAlignment="1">
      <alignment horizontal="left" wrapText="1"/>
    </xf>
    <xf numFmtId="3" fontId="8" fillId="0" borderId="1" xfId="1" applyNumberFormat="1" applyFont="1" applyBorder="1" applyAlignment="1">
      <alignment horizontal="center" vertical="center" wrapText="1"/>
    </xf>
    <xf numFmtId="3" fontId="8" fillId="2" borderId="1" xfId="1" applyNumberFormat="1" applyFont="1" applyFill="1" applyBorder="1" applyAlignment="1">
      <alignment horizontal="center" vertical="center" wrapText="1"/>
    </xf>
    <xf numFmtId="0" fontId="7" fillId="0" borderId="23" xfId="0" applyFont="1" applyBorder="1" applyAlignment="1">
      <alignment horizontal="right" vertical="top" wrapText="1"/>
    </xf>
    <xf numFmtId="0" fontId="7" fillId="0" borderId="0" xfId="0" applyFont="1" applyAlignment="1">
      <alignment horizontal="right" vertical="top" wrapText="1"/>
    </xf>
    <xf numFmtId="0" fontId="7" fillId="0" borderId="21" xfId="0" applyFont="1" applyBorder="1" applyAlignment="1">
      <alignment horizontal="right" vertical="top" wrapText="1"/>
    </xf>
    <xf numFmtId="0" fontId="7" fillId="0" borderId="10" xfId="0" applyFont="1" applyBorder="1" applyAlignment="1">
      <alignment horizontal="right" vertical="top" wrapText="1"/>
    </xf>
    <xf numFmtId="0" fontId="7" fillId="0" borderId="11" xfId="0" applyFont="1" applyBorder="1" applyAlignment="1">
      <alignment horizontal="right" vertical="top" wrapText="1"/>
    </xf>
    <xf numFmtId="0" fontId="7" fillId="0" borderId="12" xfId="0" applyFont="1" applyBorder="1" applyAlignment="1">
      <alignment horizontal="right" vertical="top" wrapText="1"/>
    </xf>
    <xf numFmtId="3" fontId="19" fillId="0" borderId="6" xfId="0" applyNumberFormat="1" applyFont="1" applyBorder="1" applyAlignment="1">
      <alignment horizontal="center" vertical="center"/>
    </xf>
    <xf numFmtId="3" fontId="19" fillId="0" borderId="22" xfId="0" applyNumberFormat="1" applyFont="1" applyBorder="1" applyAlignment="1">
      <alignment horizontal="center" vertical="center"/>
    </xf>
    <xf numFmtId="3" fontId="19" fillId="0" borderId="14" xfId="0" applyNumberFormat="1" applyFont="1" applyBorder="1" applyAlignment="1">
      <alignment horizontal="center" vertical="center"/>
    </xf>
    <xf numFmtId="0" fontId="9" fillId="0" borderId="6" xfId="0" applyFont="1" applyBorder="1" applyAlignment="1">
      <alignment horizontal="left" vertical="center" wrapText="1"/>
    </xf>
    <xf numFmtId="0" fontId="9" fillId="0" borderId="22" xfId="0" applyFont="1" applyBorder="1" applyAlignment="1">
      <alignment horizontal="left" vertical="center" wrapText="1"/>
    </xf>
    <xf numFmtId="0" fontId="9" fillId="0" borderId="14"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11" fillId="0" borderId="1" xfId="0" applyFont="1" applyBorder="1" applyAlignment="1">
      <alignment horizontal="center" vertical="center" wrapText="1"/>
    </xf>
    <xf numFmtId="3" fontId="6" fillId="2" borderId="2" xfId="1" applyNumberFormat="1" applyFont="1" applyFill="1" applyBorder="1" applyAlignment="1">
      <alignment horizontal="center" vertical="center" wrapText="1"/>
    </xf>
    <xf numFmtId="3" fontId="6" fillId="2" borderId="3" xfId="1" applyNumberFormat="1" applyFont="1" applyFill="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3" fontId="8" fillId="0" borderId="2" xfId="1" applyNumberFormat="1" applyFont="1" applyBorder="1" applyAlignment="1">
      <alignment horizontal="center" vertical="center" wrapText="1"/>
    </xf>
    <xf numFmtId="3" fontId="8" fillId="0" borderId="3" xfId="1" applyNumberFormat="1" applyFont="1" applyBorder="1" applyAlignment="1">
      <alignment horizontal="center" vertical="center" wrapText="1"/>
    </xf>
    <xf numFmtId="3" fontId="11" fillId="3" borderId="1" xfId="1" applyNumberFormat="1" applyFont="1" applyFill="1" applyBorder="1" applyAlignment="1">
      <alignment horizontal="center" vertical="center" wrapText="1"/>
    </xf>
    <xf numFmtId="0" fontId="11" fillId="3"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1" fillId="3" borderId="15" xfId="0" applyFont="1" applyFill="1" applyBorder="1" applyAlignment="1">
      <alignment horizontal="center" vertical="center" wrapText="1"/>
    </xf>
    <xf numFmtId="0" fontId="11" fillId="3" borderId="16" xfId="0" applyFont="1" applyFill="1" applyBorder="1" applyAlignment="1">
      <alignment horizontal="center" vertical="center" wrapText="1"/>
    </xf>
    <xf numFmtId="0" fontId="11" fillId="3" borderId="17" xfId="0" applyFont="1" applyFill="1" applyBorder="1" applyAlignment="1">
      <alignment horizontal="center" vertical="center" wrapText="1"/>
    </xf>
    <xf numFmtId="0" fontId="6" fillId="0" borderId="6" xfId="0" applyFont="1" applyBorder="1" applyAlignment="1">
      <alignment horizontal="left" vertical="center"/>
    </xf>
    <xf numFmtId="0" fontId="6" fillId="0" borderId="14" xfId="0" applyFont="1" applyBorder="1" applyAlignment="1">
      <alignment horizontal="left" vertical="center"/>
    </xf>
    <xf numFmtId="0" fontId="14" fillId="0" borderId="4" xfId="0" applyFont="1" applyBorder="1" applyAlignment="1">
      <alignment horizontal="left" vertical="center"/>
    </xf>
    <xf numFmtId="0" fontId="6" fillId="0" borderId="4" xfId="0" applyFont="1" applyBorder="1" applyAlignment="1">
      <alignment horizontal="left" vertical="center" wrapText="1"/>
    </xf>
    <xf numFmtId="0" fontId="17" fillId="0" borderId="4" xfId="0" applyFont="1" applyBorder="1" applyAlignment="1">
      <alignment horizontal="left" vertical="center" wrapText="1"/>
    </xf>
  </cellXfs>
  <cellStyles count="2">
    <cellStyle name="Comma" xfId="1" builtinId="3"/>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208225</xdr:colOff>
      <xdr:row>1</xdr:row>
      <xdr:rowOff>95250</xdr:rowOff>
    </xdr:from>
    <xdr:to>
      <xdr:col>2</xdr:col>
      <xdr:colOff>899102</xdr:colOff>
      <xdr:row>7</xdr:row>
      <xdr:rowOff>127000</xdr:rowOff>
    </xdr:to>
    <xdr:pic>
      <xdr:nvPicPr>
        <xdr:cNvPr id="3" name="Picture 2">
          <a:extLst>
            <a:ext uri="{FF2B5EF4-FFF2-40B4-BE49-F238E27FC236}">
              <a16:creationId xmlns:a16="http://schemas.microsoft.com/office/drawing/2014/main" id="{E6CA2E3A-1811-4345-80F3-D75F7524EBB7}"/>
            </a:ext>
          </a:extLst>
        </xdr:cNvPr>
        <xdr:cNvPicPr>
          <a:picLocks noChangeAspect="1"/>
        </xdr:cNvPicPr>
      </xdr:nvPicPr>
      <xdr:blipFill>
        <a:blip xmlns:r="http://schemas.openxmlformats.org/officeDocument/2006/relationships" r:embed="rId1"/>
        <a:stretch>
          <a:fillRect/>
        </a:stretch>
      </xdr:blipFill>
      <xdr:spPr>
        <a:xfrm>
          <a:off x="208225" y="301625"/>
          <a:ext cx="2061900" cy="1301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4EFAC-5358-4031-B8BC-663929F6ADDF}">
  <sheetPr>
    <pageSetUpPr fitToPage="1"/>
  </sheetPr>
  <dimension ref="A1:M52"/>
  <sheetViews>
    <sheetView tabSelected="1" view="pageBreakPreview" topLeftCell="A27" zoomScale="55" zoomScaleNormal="55" zoomScaleSheetLayoutView="55" workbookViewId="0">
      <selection activeCell="G16" sqref="G16:G37"/>
    </sheetView>
  </sheetViews>
  <sheetFormatPr defaultColWidth="9.140625" defaultRowHeight="15.75" x14ac:dyDescent="0.25"/>
  <cols>
    <col min="1" max="1" width="7.28515625" style="9" customWidth="1"/>
    <col min="2" max="2" width="13.42578125" style="15" customWidth="1"/>
    <col min="3" max="3" width="38.42578125" style="9" customWidth="1"/>
    <col min="4" max="4" width="41.5703125" style="9" customWidth="1"/>
    <col min="5" max="5" width="17" style="16" bestFit="1" customWidth="1"/>
    <col min="6" max="7" width="17.5703125" style="16" customWidth="1"/>
    <col min="8" max="8" width="28.28515625" style="17" customWidth="1"/>
    <col min="9" max="9" width="19.7109375" style="9" customWidth="1"/>
    <col min="10" max="10" width="9.85546875" style="9" bestFit="1" customWidth="1"/>
    <col min="11" max="16384" width="9.140625" style="9"/>
  </cols>
  <sheetData>
    <row r="1" spans="1:13" s="5" customFormat="1" ht="16.5" customHeight="1" x14ac:dyDescent="0.25">
      <c r="A1" s="19"/>
      <c r="B1" s="19"/>
      <c r="C1" s="19"/>
      <c r="D1" s="83" t="s">
        <v>51</v>
      </c>
      <c r="E1" s="84"/>
      <c r="F1" s="84"/>
      <c r="G1" s="84"/>
      <c r="H1" s="85"/>
    </row>
    <row r="2" spans="1:13" s="3" customFormat="1" ht="16.5" customHeight="1" x14ac:dyDescent="0.25">
      <c r="A2" s="21"/>
      <c r="B2" s="21"/>
      <c r="C2" s="21"/>
      <c r="D2" s="83"/>
      <c r="E2" s="84"/>
      <c r="F2" s="84"/>
      <c r="G2" s="84"/>
      <c r="H2" s="85"/>
    </row>
    <row r="3" spans="1:13" s="3" customFormat="1" ht="16.5" customHeight="1" x14ac:dyDescent="0.25">
      <c r="A3" s="21"/>
      <c r="B3" s="21"/>
      <c r="C3" s="21"/>
      <c r="D3" s="83"/>
      <c r="E3" s="84"/>
      <c r="F3" s="84"/>
      <c r="G3" s="84"/>
      <c r="H3" s="85"/>
    </row>
    <row r="4" spans="1:13" s="3" customFormat="1" ht="16.5" customHeight="1" x14ac:dyDescent="0.25">
      <c r="A4" s="21"/>
      <c r="B4" s="21"/>
      <c r="C4" s="21"/>
      <c r="D4" s="83"/>
      <c r="E4" s="84"/>
      <c r="F4" s="84"/>
      <c r="G4" s="84"/>
      <c r="H4" s="85"/>
    </row>
    <row r="5" spans="1:13" s="3" customFormat="1" ht="16.5" customHeight="1" x14ac:dyDescent="0.25">
      <c r="A5" s="21"/>
      <c r="B5" s="21"/>
      <c r="C5" s="21"/>
      <c r="D5" s="86"/>
      <c r="E5" s="87"/>
      <c r="F5" s="87"/>
      <c r="G5" s="87"/>
      <c r="H5" s="88"/>
    </row>
    <row r="6" spans="1:13" s="3" customFormat="1" ht="16.5" x14ac:dyDescent="0.25">
      <c r="A6" s="20"/>
      <c r="B6" s="22"/>
      <c r="C6" s="22"/>
      <c r="D6" s="22"/>
      <c r="E6" s="23"/>
      <c r="F6" s="23"/>
      <c r="G6" s="23"/>
      <c r="H6" s="20"/>
    </row>
    <row r="7" spans="1:13" s="3" customFormat="1" ht="18.75" x14ac:dyDescent="0.25">
      <c r="A7" s="89" t="s">
        <v>61</v>
      </c>
      <c r="B7" s="90"/>
      <c r="C7" s="90"/>
      <c r="D7" s="90"/>
      <c r="E7" s="90"/>
      <c r="F7" s="90"/>
      <c r="G7" s="90"/>
      <c r="H7" s="91"/>
      <c r="I7" s="6"/>
      <c r="J7" s="6"/>
      <c r="K7" s="6"/>
      <c r="L7" s="6"/>
      <c r="M7" s="6"/>
    </row>
    <row r="8" spans="1:13" s="3" customFormat="1" ht="16.5" x14ac:dyDescent="0.25">
      <c r="A8" s="24"/>
      <c r="B8" s="24"/>
      <c r="C8" s="24"/>
      <c r="D8" s="24"/>
      <c r="E8" s="63"/>
      <c r="F8" s="63"/>
      <c r="G8" s="63"/>
      <c r="H8" s="24"/>
      <c r="I8" s="6"/>
      <c r="J8" s="6"/>
      <c r="K8" s="6"/>
      <c r="L8" s="6"/>
      <c r="M8" s="6"/>
    </row>
    <row r="9" spans="1:13" s="3" customFormat="1" ht="16.5" customHeight="1" x14ac:dyDescent="0.25">
      <c r="A9" s="25"/>
      <c r="B9" s="92" t="s">
        <v>63</v>
      </c>
      <c r="C9" s="93"/>
      <c r="D9" s="93"/>
      <c r="E9" s="93"/>
      <c r="F9" s="93"/>
      <c r="G9" s="93"/>
      <c r="H9" s="94"/>
      <c r="I9" s="7"/>
      <c r="J9" s="7"/>
      <c r="K9" s="7"/>
      <c r="L9" s="7"/>
    </row>
    <row r="10" spans="1:13" s="3" customFormat="1" ht="15.75" customHeight="1" x14ac:dyDescent="0.25">
      <c r="A10" s="95" t="s">
        <v>29</v>
      </c>
      <c r="B10" s="96"/>
      <c r="C10" s="96"/>
      <c r="D10" s="96"/>
      <c r="E10" s="96"/>
      <c r="F10" s="96"/>
      <c r="G10" s="96"/>
      <c r="H10" s="97"/>
      <c r="I10" s="8"/>
      <c r="J10" s="8"/>
      <c r="K10" s="8"/>
      <c r="L10" s="8"/>
      <c r="M10" s="8"/>
    </row>
    <row r="11" spans="1:13" s="3" customFormat="1" ht="15.75" customHeight="1" x14ac:dyDescent="0.25">
      <c r="A11" s="98"/>
      <c r="B11" s="99"/>
      <c r="C11" s="99"/>
      <c r="D11" s="99"/>
      <c r="E11" s="99"/>
      <c r="F11" s="99"/>
      <c r="G11" s="99"/>
      <c r="H11" s="100"/>
      <c r="I11" s="18"/>
      <c r="J11" s="18"/>
      <c r="K11" s="18"/>
      <c r="L11" s="18"/>
      <c r="M11" s="18"/>
    </row>
    <row r="12" spans="1:13" ht="16.5" x14ac:dyDescent="0.25">
      <c r="A12" s="26"/>
      <c r="B12" s="27"/>
      <c r="C12" s="26"/>
      <c r="D12" s="26"/>
      <c r="E12" s="28"/>
      <c r="F12" s="28"/>
      <c r="G12" s="28"/>
      <c r="H12" s="29"/>
    </row>
    <row r="13" spans="1:13" ht="33" customHeight="1" x14ac:dyDescent="0.25">
      <c r="A13" s="109" t="s">
        <v>46</v>
      </c>
      <c r="B13" s="109" t="s">
        <v>1</v>
      </c>
      <c r="C13" s="109"/>
      <c r="D13" s="109" t="s">
        <v>2</v>
      </c>
      <c r="E13" s="108" t="s">
        <v>3</v>
      </c>
      <c r="F13" s="108" t="s">
        <v>65</v>
      </c>
      <c r="G13" s="108"/>
      <c r="H13" s="110" t="s">
        <v>0</v>
      </c>
      <c r="I13" s="10"/>
    </row>
    <row r="14" spans="1:13" ht="33" x14ac:dyDescent="0.25">
      <c r="A14" s="109"/>
      <c r="B14" s="109"/>
      <c r="C14" s="109"/>
      <c r="D14" s="109"/>
      <c r="E14" s="108"/>
      <c r="F14" s="68" t="s">
        <v>66</v>
      </c>
      <c r="G14" s="68" t="s">
        <v>67</v>
      </c>
      <c r="H14" s="110"/>
      <c r="I14" s="76"/>
    </row>
    <row r="15" spans="1:13" ht="16.5" customHeight="1" x14ac:dyDescent="0.25">
      <c r="A15" s="75" t="s">
        <v>64</v>
      </c>
      <c r="B15" s="73"/>
      <c r="C15" s="73"/>
      <c r="D15" s="73"/>
      <c r="E15" s="73"/>
      <c r="F15" s="73"/>
      <c r="G15" s="73"/>
      <c r="H15" s="74"/>
      <c r="I15" s="11"/>
    </row>
    <row r="16" spans="1:13" ht="49.5" x14ac:dyDescent="0.25">
      <c r="A16" s="32">
        <v>1</v>
      </c>
      <c r="B16" s="70"/>
      <c r="C16" s="31" t="s">
        <v>53</v>
      </c>
      <c r="D16" s="31" t="s">
        <v>5</v>
      </c>
      <c r="E16" s="45">
        <v>230000</v>
      </c>
      <c r="F16" s="78">
        <v>160000</v>
      </c>
      <c r="G16" s="78">
        <v>160000</v>
      </c>
      <c r="H16" s="35"/>
      <c r="I16" s="11"/>
    </row>
    <row r="17" spans="1:9" ht="66" x14ac:dyDescent="0.25">
      <c r="A17" s="32">
        <v>2</v>
      </c>
      <c r="B17" s="70"/>
      <c r="C17" s="31" t="s">
        <v>25</v>
      </c>
      <c r="D17" s="31" t="s">
        <v>26</v>
      </c>
      <c r="E17" s="45">
        <v>220000</v>
      </c>
      <c r="F17" s="79"/>
      <c r="G17" s="78">
        <v>160000</v>
      </c>
      <c r="H17" s="35"/>
      <c r="I17" s="11"/>
    </row>
    <row r="18" spans="1:9" ht="33" x14ac:dyDescent="0.25">
      <c r="A18" s="32">
        <v>3</v>
      </c>
      <c r="B18" s="33"/>
      <c r="C18" s="31" t="s">
        <v>4</v>
      </c>
      <c r="D18" s="64" t="s">
        <v>56</v>
      </c>
      <c r="E18" s="45">
        <v>102000</v>
      </c>
      <c r="F18" s="78">
        <f t="shared" ref="F18" si="0">ROUND(E18*80%,-3)</f>
        <v>82000</v>
      </c>
      <c r="G18" s="78">
        <v>82000</v>
      </c>
      <c r="H18" s="35"/>
      <c r="I18" s="11"/>
    </row>
    <row r="19" spans="1:9" ht="49.5" x14ac:dyDescent="0.25">
      <c r="A19" s="32">
        <v>4</v>
      </c>
      <c r="B19" s="70"/>
      <c r="C19" s="30" t="s">
        <v>59</v>
      </c>
      <c r="D19" s="30"/>
      <c r="E19" s="45">
        <v>250000</v>
      </c>
      <c r="F19" s="78">
        <v>220000</v>
      </c>
      <c r="G19" s="78">
        <v>220000</v>
      </c>
      <c r="H19" s="35"/>
      <c r="I19" s="11"/>
    </row>
    <row r="20" spans="1:9" ht="33" x14ac:dyDescent="0.25">
      <c r="A20" s="32">
        <v>5</v>
      </c>
      <c r="B20" s="50"/>
      <c r="C20" s="31" t="s">
        <v>15</v>
      </c>
      <c r="D20" s="31" t="s">
        <v>16</v>
      </c>
      <c r="E20" s="45">
        <v>165000</v>
      </c>
      <c r="F20" s="79"/>
      <c r="G20" s="82" t="s">
        <v>68</v>
      </c>
      <c r="H20" s="35"/>
      <c r="I20" s="11"/>
    </row>
    <row r="21" spans="1:9" ht="33" x14ac:dyDescent="0.25">
      <c r="A21" s="32">
        <v>6</v>
      </c>
      <c r="B21" s="50"/>
      <c r="C21" s="30" t="s">
        <v>44</v>
      </c>
      <c r="D21" s="30" t="s">
        <v>45</v>
      </c>
      <c r="E21" s="45">
        <v>329000</v>
      </c>
      <c r="F21" s="79"/>
      <c r="G21" s="78">
        <v>200000</v>
      </c>
      <c r="H21" s="35"/>
      <c r="I21" s="11"/>
    </row>
    <row r="22" spans="1:9" ht="33" x14ac:dyDescent="0.25">
      <c r="A22" s="32">
        <v>7</v>
      </c>
      <c r="B22" s="70"/>
      <c r="C22" s="31" t="s">
        <v>54</v>
      </c>
      <c r="D22" s="64" t="s">
        <v>55</v>
      </c>
      <c r="E22" s="45">
        <v>230000</v>
      </c>
      <c r="F22" s="78">
        <v>160000</v>
      </c>
      <c r="G22" s="78">
        <v>160000</v>
      </c>
      <c r="H22" s="35"/>
      <c r="I22" s="11"/>
    </row>
    <row r="23" spans="1:9" ht="49.5" x14ac:dyDescent="0.25">
      <c r="A23" s="32">
        <v>8</v>
      </c>
      <c r="B23" s="70"/>
      <c r="C23" s="30" t="s">
        <v>42</v>
      </c>
      <c r="D23" s="30" t="s">
        <v>43</v>
      </c>
      <c r="E23" s="45">
        <v>157000</v>
      </c>
      <c r="F23" s="78">
        <v>100000</v>
      </c>
      <c r="G23" s="78">
        <v>100000</v>
      </c>
      <c r="H23" s="35"/>
      <c r="I23" s="11"/>
    </row>
    <row r="24" spans="1:9" ht="16.5" customHeight="1" x14ac:dyDescent="0.25">
      <c r="A24" s="75" t="s">
        <v>62</v>
      </c>
      <c r="B24" s="73"/>
      <c r="C24" s="73"/>
      <c r="D24" s="73"/>
      <c r="E24" s="73"/>
      <c r="F24" s="80"/>
      <c r="G24" s="80"/>
      <c r="H24" s="74"/>
      <c r="I24" s="11"/>
    </row>
    <row r="25" spans="1:9" ht="49.5" x14ac:dyDescent="0.25">
      <c r="A25" s="32">
        <v>9</v>
      </c>
      <c r="B25" s="33" t="s">
        <v>12</v>
      </c>
      <c r="C25" s="31" t="s">
        <v>13</v>
      </c>
      <c r="D25" s="31" t="s">
        <v>14</v>
      </c>
      <c r="E25" s="34">
        <v>27000</v>
      </c>
      <c r="F25" s="81">
        <f t="shared" ref="F25:F26" si="1">ROUND(E25*80%,-3)</f>
        <v>22000</v>
      </c>
      <c r="G25" s="81">
        <v>22000</v>
      </c>
      <c r="H25" s="35"/>
      <c r="I25" s="11"/>
    </row>
    <row r="26" spans="1:9" ht="33" x14ac:dyDescent="0.25">
      <c r="A26" s="32">
        <v>10</v>
      </c>
      <c r="B26" s="69"/>
      <c r="C26" s="36" t="s">
        <v>69</v>
      </c>
      <c r="D26" s="46" t="s">
        <v>70</v>
      </c>
      <c r="E26" s="77">
        <v>47000</v>
      </c>
      <c r="F26" s="81">
        <f t="shared" si="1"/>
        <v>38000</v>
      </c>
      <c r="G26" s="81">
        <v>38000</v>
      </c>
      <c r="H26" s="71"/>
      <c r="I26" s="11"/>
    </row>
    <row r="27" spans="1:9" ht="33" customHeight="1" x14ac:dyDescent="0.25">
      <c r="A27" s="32">
        <v>12</v>
      </c>
      <c r="B27" s="101" t="s">
        <v>30</v>
      </c>
      <c r="C27" s="36" t="s">
        <v>31</v>
      </c>
      <c r="D27" s="36" t="s">
        <v>32</v>
      </c>
      <c r="E27" s="102">
        <v>60000</v>
      </c>
      <c r="F27" s="106">
        <v>48000</v>
      </c>
      <c r="G27" s="106">
        <v>48000</v>
      </c>
      <c r="H27" s="104" t="s">
        <v>58</v>
      </c>
      <c r="I27" s="11"/>
    </row>
    <row r="28" spans="1:9" ht="49.5" x14ac:dyDescent="0.25">
      <c r="A28" s="32">
        <v>13</v>
      </c>
      <c r="B28" s="101"/>
      <c r="C28" s="36" t="s">
        <v>33</v>
      </c>
      <c r="D28" s="36" t="s">
        <v>32</v>
      </c>
      <c r="E28" s="103"/>
      <c r="F28" s="107"/>
      <c r="G28" s="107"/>
      <c r="H28" s="105"/>
      <c r="I28" s="11"/>
    </row>
    <row r="29" spans="1:9" ht="66" x14ac:dyDescent="0.25">
      <c r="A29" s="32">
        <v>14</v>
      </c>
      <c r="B29" s="33" t="s">
        <v>9</v>
      </c>
      <c r="C29" s="31" t="s">
        <v>10</v>
      </c>
      <c r="D29" s="31" t="s">
        <v>11</v>
      </c>
      <c r="E29" s="34">
        <v>75000</v>
      </c>
      <c r="F29" s="81">
        <f t="shared" ref="F29" si="2">ROUND(E29*80%,-3)</f>
        <v>60000</v>
      </c>
      <c r="G29" s="81">
        <v>60000</v>
      </c>
      <c r="H29" s="35"/>
      <c r="I29" s="11"/>
    </row>
    <row r="30" spans="1:9" ht="33" x14ac:dyDescent="0.25">
      <c r="A30" s="32">
        <v>15</v>
      </c>
      <c r="B30" s="33" t="s">
        <v>71</v>
      </c>
      <c r="C30" s="30" t="s">
        <v>72</v>
      </c>
      <c r="D30" s="30" t="s">
        <v>73</v>
      </c>
      <c r="E30" s="47">
        <v>66000</v>
      </c>
      <c r="F30" s="81">
        <f t="shared" ref="F30" si="3">ROUND(E30*80%,-3)</f>
        <v>53000</v>
      </c>
      <c r="G30" s="81">
        <v>53000</v>
      </c>
      <c r="H30" s="35"/>
      <c r="I30" s="11"/>
    </row>
    <row r="31" spans="1:9" ht="134.25" customHeight="1" x14ac:dyDescent="0.25">
      <c r="A31" s="32">
        <v>16</v>
      </c>
      <c r="B31" s="33" t="s">
        <v>6</v>
      </c>
      <c r="C31" s="31" t="s">
        <v>7</v>
      </c>
      <c r="D31" s="31" t="s">
        <v>8</v>
      </c>
      <c r="E31" s="34">
        <v>59000</v>
      </c>
      <c r="F31" s="81">
        <f>ROUND(E31*80%,-3)</f>
        <v>47000</v>
      </c>
      <c r="G31" s="81">
        <v>47000</v>
      </c>
      <c r="H31" s="35"/>
      <c r="I31" s="11"/>
    </row>
    <row r="32" spans="1:9" ht="49.5" x14ac:dyDescent="0.25">
      <c r="A32" s="32">
        <v>17</v>
      </c>
      <c r="B32" s="33" t="s">
        <v>34</v>
      </c>
      <c r="C32" s="31" t="s">
        <v>35</v>
      </c>
      <c r="D32" s="37" t="s">
        <v>36</v>
      </c>
      <c r="E32" s="38">
        <v>41000</v>
      </c>
      <c r="F32" s="81">
        <f t="shared" ref="F32:F33" si="4">ROUND(E32*80%,-3)</f>
        <v>33000</v>
      </c>
      <c r="G32" s="81">
        <v>33000</v>
      </c>
      <c r="H32" s="35"/>
      <c r="I32" s="11"/>
    </row>
    <row r="33" spans="1:9" ht="49.5" x14ac:dyDescent="0.25">
      <c r="A33" s="32">
        <v>18</v>
      </c>
      <c r="B33" s="69"/>
      <c r="C33" s="36" t="s">
        <v>48</v>
      </c>
      <c r="D33" s="36" t="s">
        <v>49</v>
      </c>
      <c r="E33" s="45">
        <v>41000</v>
      </c>
      <c r="F33" s="81">
        <f t="shared" si="4"/>
        <v>33000</v>
      </c>
      <c r="G33" s="81">
        <v>33000</v>
      </c>
      <c r="H33" s="65" t="s">
        <v>57</v>
      </c>
      <c r="I33" s="11"/>
    </row>
    <row r="34" spans="1:9" ht="16.5" customHeight="1" x14ac:dyDescent="0.25">
      <c r="A34" s="75" t="s">
        <v>74</v>
      </c>
      <c r="B34" s="73"/>
      <c r="C34" s="73"/>
      <c r="D34" s="73"/>
      <c r="E34" s="73"/>
      <c r="F34" s="80"/>
      <c r="G34" s="80"/>
      <c r="H34" s="74"/>
      <c r="I34" s="11"/>
    </row>
    <row r="35" spans="1:9" s="13" customFormat="1" ht="33" x14ac:dyDescent="0.25">
      <c r="A35" s="32">
        <v>19</v>
      </c>
      <c r="B35" s="69"/>
      <c r="C35" s="48" t="s">
        <v>37</v>
      </c>
      <c r="D35" s="49" t="s">
        <v>38</v>
      </c>
      <c r="E35" s="34">
        <v>174000</v>
      </c>
      <c r="F35" s="81">
        <f>ROUND(E35*80%,-3)</f>
        <v>139000</v>
      </c>
      <c r="G35" s="81">
        <v>139000</v>
      </c>
      <c r="H35" s="35"/>
      <c r="I35" s="12"/>
    </row>
    <row r="36" spans="1:9" s="13" customFormat="1" ht="33" x14ac:dyDescent="0.25">
      <c r="A36" s="32">
        <v>20</v>
      </c>
      <c r="B36" s="72"/>
      <c r="C36" s="48" t="s">
        <v>39</v>
      </c>
      <c r="D36" s="49" t="s">
        <v>50</v>
      </c>
      <c r="E36" s="66">
        <v>121000</v>
      </c>
      <c r="F36" s="81">
        <f t="shared" ref="F36:F37" si="5">ROUND(E36*80%,-3)</f>
        <v>97000</v>
      </c>
      <c r="G36" s="81">
        <v>97000</v>
      </c>
      <c r="H36" s="35"/>
      <c r="I36" s="12"/>
    </row>
    <row r="37" spans="1:9" s="13" customFormat="1" ht="49.5" x14ac:dyDescent="0.25">
      <c r="A37" s="32">
        <v>21</v>
      </c>
      <c r="B37" s="72"/>
      <c r="C37" s="48" t="s">
        <v>40</v>
      </c>
      <c r="D37" s="49" t="s">
        <v>41</v>
      </c>
      <c r="E37" s="34">
        <v>173000</v>
      </c>
      <c r="F37" s="81">
        <f t="shared" si="5"/>
        <v>138000</v>
      </c>
      <c r="G37" s="81">
        <v>138000</v>
      </c>
      <c r="H37" s="35"/>
      <c r="I37" s="12"/>
    </row>
    <row r="38" spans="1:9" ht="16.5" x14ac:dyDescent="0.25">
      <c r="A38" s="111" t="s">
        <v>17</v>
      </c>
      <c r="B38" s="112"/>
      <c r="C38" s="112"/>
      <c r="D38" s="113"/>
      <c r="E38" s="68">
        <f>SUM(E16:E37)</f>
        <v>2567000</v>
      </c>
      <c r="F38" s="68">
        <f>SUM(F16:F37)</f>
        <v>1430000</v>
      </c>
      <c r="G38" s="68">
        <f>SUM(G16:G37)</f>
        <v>1790000</v>
      </c>
      <c r="H38" s="39"/>
      <c r="I38" s="11"/>
    </row>
    <row r="39" spans="1:9" ht="16.5" x14ac:dyDescent="0.25">
      <c r="A39" s="40"/>
      <c r="B39" s="41"/>
      <c r="C39" s="42"/>
      <c r="D39" s="42"/>
      <c r="E39" s="43"/>
      <c r="F39" s="43"/>
      <c r="G39" s="43"/>
      <c r="H39" s="44"/>
      <c r="I39" s="11"/>
    </row>
    <row r="40" spans="1:9" ht="16.5" x14ac:dyDescent="0.25">
      <c r="A40" s="51"/>
      <c r="B40" s="52"/>
      <c r="C40" s="51"/>
      <c r="D40" s="51"/>
      <c r="E40" s="53"/>
      <c r="F40" s="53"/>
      <c r="G40" s="53"/>
      <c r="H40" s="54"/>
    </row>
    <row r="41" spans="1:9" s="1" customFormat="1" ht="16.5" x14ac:dyDescent="0.25">
      <c r="A41" s="116" t="s">
        <v>18</v>
      </c>
      <c r="B41" s="116"/>
      <c r="C41" s="116"/>
      <c r="D41" s="116"/>
      <c r="E41" s="23"/>
      <c r="F41" s="23"/>
      <c r="G41" s="23"/>
      <c r="H41" s="55"/>
    </row>
    <row r="42" spans="1:9" s="1" customFormat="1" ht="16.5" x14ac:dyDescent="0.25">
      <c r="A42" s="56"/>
      <c r="B42" s="117" t="s">
        <v>47</v>
      </c>
      <c r="C42" s="117"/>
      <c r="D42" s="117"/>
      <c r="E42" s="117"/>
      <c r="F42" s="117"/>
      <c r="G42" s="117"/>
      <c r="H42" s="117"/>
    </row>
    <row r="43" spans="1:9" s="1" customFormat="1" ht="16.5" x14ac:dyDescent="0.25">
      <c r="A43" s="56"/>
      <c r="B43" s="117" t="s">
        <v>60</v>
      </c>
      <c r="C43" s="117"/>
      <c r="D43" s="117"/>
      <c r="E43" s="117"/>
      <c r="F43" s="117"/>
      <c r="G43" s="117"/>
      <c r="H43" s="117"/>
    </row>
    <row r="44" spans="1:9" s="2" customFormat="1" ht="38.25" customHeight="1" x14ac:dyDescent="0.25">
      <c r="A44" s="57"/>
      <c r="B44" s="117" t="s">
        <v>19</v>
      </c>
      <c r="C44" s="117"/>
      <c r="D44" s="117"/>
      <c r="E44" s="117"/>
      <c r="F44" s="117"/>
      <c r="G44" s="117"/>
      <c r="H44" s="117"/>
    </row>
    <row r="45" spans="1:9" s="14" customFormat="1" ht="32.25" customHeight="1" x14ac:dyDescent="0.25">
      <c r="A45" s="58"/>
      <c r="B45" s="118" t="s">
        <v>20</v>
      </c>
      <c r="C45" s="118"/>
      <c r="D45" s="118"/>
      <c r="E45" s="118"/>
      <c r="F45" s="118"/>
      <c r="G45" s="118"/>
      <c r="H45" s="118"/>
    </row>
    <row r="46" spans="1:9" s="3" customFormat="1" ht="17.25" customHeight="1" x14ac:dyDescent="0.25">
      <c r="A46" s="55"/>
      <c r="B46" s="117" t="s">
        <v>21</v>
      </c>
      <c r="C46" s="117"/>
      <c r="D46" s="117"/>
      <c r="E46" s="117"/>
      <c r="F46" s="117"/>
      <c r="G46" s="117"/>
      <c r="H46" s="117"/>
    </row>
    <row r="47" spans="1:9" s="3" customFormat="1" ht="16.5" x14ac:dyDescent="0.25">
      <c r="A47" s="55"/>
      <c r="B47" s="57" t="s">
        <v>22</v>
      </c>
      <c r="C47" s="57"/>
      <c r="D47" s="59"/>
      <c r="E47" s="23"/>
      <c r="F47" s="23"/>
      <c r="G47" s="23"/>
      <c r="H47" s="20"/>
    </row>
    <row r="48" spans="1:9" s="3" customFormat="1" ht="16.5" x14ac:dyDescent="0.25">
      <c r="A48" s="55"/>
      <c r="B48" s="57" t="s">
        <v>23</v>
      </c>
      <c r="C48" s="57"/>
      <c r="D48" s="59"/>
      <c r="E48" s="23"/>
      <c r="F48" s="23"/>
      <c r="G48" s="23"/>
      <c r="H48" s="20"/>
    </row>
    <row r="49" spans="1:8" s="4" customFormat="1" ht="16.5" x14ac:dyDescent="0.25">
      <c r="A49" s="61" t="s">
        <v>24</v>
      </c>
      <c r="B49" s="62"/>
      <c r="C49" s="62"/>
      <c r="D49" s="62"/>
      <c r="E49" s="67"/>
      <c r="F49" s="67"/>
      <c r="G49" s="67"/>
      <c r="H49" s="60"/>
    </row>
    <row r="50" spans="1:8" s="3" customFormat="1" ht="16.5" x14ac:dyDescent="0.25">
      <c r="A50" s="55"/>
      <c r="B50" s="114" t="s">
        <v>27</v>
      </c>
      <c r="C50" s="115"/>
      <c r="D50" s="59"/>
      <c r="E50" s="63"/>
      <c r="F50" s="63"/>
      <c r="G50" s="63"/>
      <c r="H50" s="20"/>
    </row>
    <row r="51" spans="1:8" s="3" customFormat="1" ht="16.5" x14ac:dyDescent="0.25">
      <c r="A51" s="55"/>
      <c r="B51" s="20" t="s">
        <v>52</v>
      </c>
      <c r="C51" s="20"/>
      <c r="D51" s="59"/>
      <c r="E51" s="63"/>
      <c r="F51" s="63"/>
      <c r="G51" s="63"/>
      <c r="H51" s="20"/>
    </row>
    <row r="52" spans="1:8" s="3" customFormat="1" ht="16.5" x14ac:dyDescent="0.25">
      <c r="A52" s="55"/>
      <c r="B52" s="20" t="s">
        <v>28</v>
      </c>
      <c r="C52" s="20"/>
      <c r="D52" s="59"/>
      <c r="E52" s="63"/>
      <c r="F52" s="63"/>
      <c r="G52" s="63"/>
      <c r="H52" s="20"/>
    </row>
  </sheetData>
  <mergeCells count="23">
    <mergeCell ref="A38:D38"/>
    <mergeCell ref="B50:C50"/>
    <mergeCell ref="A41:D41"/>
    <mergeCell ref="B42:H42"/>
    <mergeCell ref="B43:H43"/>
    <mergeCell ref="B44:H44"/>
    <mergeCell ref="B45:H45"/>
    <mergeCell ref="B46:H46"/>
    <mergeCell ref="D1:H5"/>
    <mergeCell ref="A7:H7"/>
    <mergeCell ref="B9:H9"/>
    <mergeCell ref="A10:H11"/>
    <mergeCell ref="B27:B28"/>
    <mergeCell ref="E27:E28"/>
    <mergeCell ref="H27:H28"/>
    <mergeCell ref="F27:F28"/>
    <mergeCell ref="G27:G28"/>
    <mergeCell ref="F13:G13"/>
    <mergeCell ref="A13:A14"/>
    <mergeCell ref="B13:C14"/>
    <mergeCell ref="D13:D14"/>
    <mergeCell ref="E13:E14"/>
    <mergeCell ref="H13:H14"/>
  </mergeCells>
  <conditionalFormatting sqref="C1:C1048576">
    <cfRule type="duplicateValues" dxfId="0" priority="1"/>
  </conditionalFormatting>
  <pageMargins left="0.35433070866141736" right="0.15748031496062992" top="0.23622047244094491" bottom="0.19685039370078741" header="0.15748031496062992" footer="0.15748031496062992"/>
  <pageSetup paperSize="9" scale="54" fitToHeight="0" orientation="portrait" r:id="rId1"/>
  <colBreaks count="1" manualBreakCount="1">
    <brk id="8" max="163"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BÁO GIÁ</vt:lpstr>
      <vt:lpstr>'BÁO GIÁ'!Print_Area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 QUANG CHUNG</dc:creator>
  <cp:lastModifiedBy>Hoàng Giang Nguyễn</cp:lastModifiedBy>
  <cp:lastPrinted>2025-03-26T02:33:26Z</cp:lastPrinted>
  <dcterms:created xsi:type="dcterms:W3CDTF">2022-03-17T08:23:25Z</dcterms:created>
  <dcterms:modified xsi:type="dcterms:W3CDTF">2025-05-28T09:37:27Z</dcterms:modified>
</cp:coreProperties>
</file>