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G:\DATA-TN\Hoàng\SALE\ĐƠN VỊ THỰC HIỆN\CÔNG TY CỔ PHẦN PHỤC VỤ MẶT ĐẤT SÀI GÒN - CHI NHÁNH ĐÀ NẴNG\2025\"/>
    </mc:Choice>
  </mc:AlternateContent>
  <xr:revisionPtr revIDLastSave="0" documentId="13_ncr:1_{B1416E5D-06B5-4F2F-B02A-C4D860A15B8E}" xr6:coauthVersionLast="47" xr6:coauthVersionMax="47" xr10:uidLastSave="{00000000-0000-0000-0000-000000000000}"/>
  <bookViews>
    <workbookView xWindow="-120" yWindow="-120" windowWidth="20730" windowHeight="11160" firstSheet="1" activeTab="3" xr2:uid="{00000000-000D-0000-FFFF-FFFF00000000}"/>
  </bookViews>
  <sheets>
    <sheet name="DV NGOÀI GÓI" sheetId="3" state="hidden" r:id="rId1"/>
    <sheet name="KSK ĐỊNH KỲ" sheetId="2" r:id="rId2"/>
    <sheet name="KHÁM NGHỀ NGHIỆP" sheetId="5" r:id="rId3"/>
    <sheet name="Vốn ĐK" sheetId="6" r:id="rId4"/>
    <sheet name="Vốn BNN" sheetId="7" r:id="rId5"/>
  </sheets>
  <definedNames>
    <definedName name="_xlnm.Print_Area" localSheetId="0">'DV NGOÀI GÓI'!$A$1:$F$203</definedName>
    <definedName name="_xlnm.Print_Area" localSheetId="2">'KHÁM NGHỀ NGHIỆP'!$A$1:$F$48</definedName>
    <definedName name="_xlnm.Print_Area" localSheetId="1">'KSK ĐỊNH KỲ'!$A$1:$J$63</definedName>
    <definedName name="_xlnm.Print_Titles" localSheetId="0">'DV NGOÀI GÓI'!$16:$16</definedName>
    <definedName name="_xlnm.Print_Titles" localSheetId="2">'KHÁM NGHỀ NGHIỆP'!#REF!</definedName>
    <definedName name="_xlnm.Print_Titles" localSheetId="1">'KSK ĐỊNH KỲ'!#REF!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5" i="7" l="1"/>
  <c r="A34" i="7"/>
  <c r="A33" i="7"/>
  <c r="A32" i="7"/>
  <c r="A31" i="7"/>
  <c r="A30" i="7"/>
  <c r="A29" i="7"/>
  <c r="A28" i="7"/>
  <c r="A27" i="7"/>
  <c r="A26" i="7"/>
  <c r="A25" i="7"/>
  <c r="A24" i="7"/>
  <c r="A23" i="7"/>
  <c r="A22" i="7"/>
  <c r="A21" i="7"/>
  <c r="A15" i="7"/>
  <c r="G50" i="6" l="1"/>
  <c r="H50" i="6"/>
  <c r="I50" i="6"/>
  <c r="F50" i="6"/>
  <c r="A49" i="6"/>
  <c r="A48" i="6"/>
  <c r="A47" i="6"/>
  <c r="A46" i="6"/>
  <c r="A45" i="6"/>
  <c r="A44" i="6"/>
  <c r="A43" i="6"/>
  <c r="A42" i="6"/>
  <c r="A40" i="6"/>
  <c r="A39" i="6"/>
  <c r="A38" i="6"/>
  <c r="A37" i="6"/>
  <c r="A36" i="6"/>
  <c r="A35" i="6"/>
  <c r="A34" i="6"/>
  <c r="A33" i="6"/>
  <c r="A32" i="6"/>
  <c r="A31" i="6"/>
  <c r="A30" i="6"/>
  <c r="A29" i="6"/>
  <c r="A28" i="6"/>
  <c r="A27" i="6"/>
  <c r="A26" i="6"/>
  <c r="A24" i="6"/>
  <c r="A23" i="6"/>
  <c r="A17" i="6"/>
  <c r="I17" i="2" l="1"/>
  <c r="H17" i="2"/>
  <c r="G17" i="2"/>
  <c r="G50" i="2" s="1"/>
  <c r="I50" i="2"/>
  <c r="E35" i="5"/>
  <c r="A33" i="5"/>
  <c r="A34" i="5"/>
  <c r="A32" i="5"/>
  <c r="A31" i="5"/>
  <c r="A30" i="5"/>
  <c r="A29" i="5"/>
  <c r="A28" i="5"/>
  <c r="A27" i="5"/>
  <c r="A26" i="5"/>
  <c r="A25" i="5"/>
  <c r="A24" i="5"/>
  <c r="A23" i="5"/>
  <c r="F50" i="2"/>
  <c r="A22" i="5"/>
  <c r="A21" i="5"/>
  <c r="A15" i="5"/>
  <c r="H50" i="2" l="1"/>
  <c r="A190" i="3" l="1"/>
  <c r="A189" i="3"/>
  <c r="A188" i="3"/>
  <c r="A187" i="3"/>
  <c r="A185" i="3"/>
  <c r="A184" i="3"/>
  <c r="A183" i="3"/>
  <c r="A182" i="3"/>
  <c r="A180" i="3"/>
  <c r="A179" i="3"/>
  <c r="A178" i="3"/>
  <c r="A176" i="3"/>
  <c r="A175" i="3"/>
  <c r="A174" i="3"/>
  <c r="A173" i="3"/>
  <c r="A172" i="3"/>
  <c r="A170" i="3"/>
  <c r="A169" i="3"/>
  <c r="A168" i="3"/>
  <c r="A167" i="3"/>
  <c r="A166" i="3"/>
  <c r="A165" i="3"/>
  <c r="A164" i="3"/>
  <c r="A163" i="3"/>
  <c r="A161" i="3"/>
  <c r="A159" i="3"/>
  <c r="A158" i="3"/>
  <c r="A157" i="3"/>
  <c r="A156" i="3"/>
  <c r="A155" i="3"/>
  <c r="A154" i="3"/>
  <c r="A153" i="3"/>
  <c r="A152" i="3"/>
  <c r="A150" i="3"/>
  <c r="A149" i="3"/>
  <c r="A145" i="3"/>
  <c r="A144"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3" i="3"/>
  <c r="A92" i="3"/>
  <c r="A90" i="3"/>
  <c r="A89" i="3"/>
  <c r="A88" i="3"/>
  <c r="A87" i="3"/>
  <c r="A86" i="3"/>
  <c r="A85" i="3"/>
  <c r="A84" i="3"/>
  <c r="A83" i="3"/>
  <c r="A82" i="3"/>
  <c r="A81" i="3"/>
  <c r="A80" i="3"/>
  <c r="A79" i="3"/>
  <c r="A78" i="3"/>
  <c r="A77" i="3"/>
  <c r="A76" i="3"/>
  <c r="A75" i="3"/>
  <c r="A74" i="3"/>
  <c r="A73" i="3"/>
  <c r="A72" i="3"/>
  <c r="A70" i="3"/>
  <c r="A69" i="3"/>
  <c r="A68" i="3"/>
  <c r="A67" i="3"/>
  <c r="A66" i="3"/>
  <c r="A65" i="3"/>
  <c r="A64" i="3"/>
  <c r="A63" i="3"/>
  <c r="A62" i="3"/>
  <c r="A61" i="3"/>
  <c r="A60" i="3"/>
  <c r="A59" i="3"/>
  <c r="A57" i="3"/>
  <c r="A56" i="3"/>
  <c r="A55" i="3"/>
  <c r="A54" i="3"/>
  <c r="A53" i="3"/>
  <c r="A52" i="3"/>
  <c r="A51" i="3"/>
  <c r="A50" i="3"/>
  <c r="A49" i="3"/>
  <c r="A48" i="3"/>
  <c r="A47" i="3"/>
  <c r="A46" i="3"/>
  <c r="A45" i="3"/>
  <c r="A44" i="3"/>
  <c r="A43" i="3"/>
  <c r="A42" i="3"/>
  <c r="A41" i="3"/>
  <c r="A40" i="3"/>
  <c r="A39" i="3"/>
  <c r="A38" i="3"/>
  <c r="A36" i="3"/>
  <c r="A35" i="3"/>
  <c r="A34" i="3"/>
  <c r="A33" i="3"/>
  <c r="A32" i="3"/>
  <c r="A31" i="3"/>
  <c r="A30" i="3"/>
  <c r="A29" i="3"/>
  <c r="A28" i="3"/>
  <c r="A27" i="3"/>
  <c r="A26" i="3"/>
  <c r="A25" i="3"/>
  <c r="A24" i="3"/>
  <c r="A23" i="3"/>
  <c r="A22" i="3"/>
  <c r="A21" i="3"/>
  <c r="A20" i="3"/>
  <c r="A19" i="3"/>
  <c r="A18" i="3"/>
  <c r="A49" i="2"/>
  <c r="A48" i="2"/>
  <c r="A47" i="2"/>
  <c r="A46" i="2"/>
  <c r="A45" i="2"/>
  <c r="A44" i="2"/>
  <c r="A43" i="2"/>
  <c r="A40" i="2"/>
  <c r="A39" i="2"/>
  <c r="A38" i="2"/>
  <c r="A36" i="2"/>
  <c r="A37" i="2"/>
  <c r="A35" i="2"/>
  <c r="A34" i="2"/>
  <c r="A33" i="2"/>
  <c r="A30" i="2"/>
  <c r="A31" i="2"/>
  <c r="A32" i="2"/>
  <c r="A42" i="2"/>
  <c r="A29" i="2"/>
  <c r="A28" i="2"/>
  <c r="A27" i="2"/>
  <c r="A26" i="2"/>
  <c r="A24" i="2"/>
  <c r="A23" i="2"/>
  <c r="A17" i="2"/>
</calcChain>
</file>

<file path=xl/sharedStrings.xml><?xml version="1.0" encoding="utf-8"?>
<sst xmlns="http://schemas.openxmlformats.org/spreadsheetml/2006/main" count="803" uniqueCount="430">
  <si>
    <t xml:space="preserve">CÔNG TY CỔ PHẦN BỆNH VIỆN THIỆN NHÂN ĐÀ NẴNG 
Số 276-278-280 Đống Đa - P Thanh Bình -Thành Phố Đà Nẵng 
Điện Thoại : 0236.828489 - 0236. 568988 
Email : Thiennhanhospital@gmail.com
</t>
  </si>
  <si>
    <t>BẢNG BÁO GIÁ GÓI KHÁM SỨC KHỎE TỔNG QUÁT CHẤT LƯỢNG CAO</t>
  </si>
  <si>
    <t>Công ty cổ phần Thiện Nhân Đà Nẵng xin gửi đến Quý Công ty/Đơn vị bảng báo giá các danh mục khám (Bao gồm các hạng mục khám bệnh và các xét nghiệm) của gói khám sức khỏe tổng quát định kỳ như sau:</t>
  </si>
  <si>
    <t>STT</t>
  </si>
  <si>
    <t>Danh mục khám</t>
  </si>
  <si>
    <t>Chức năng khám</t>
  </si>
  <si>
    <t>Đơn giá (VND)</t>
  </si>
  <si>
    <t>Ghi chú</t>
  </si>
  <si>
    <t>Khám tổng quát</t>
  </si>
  <si>
    <t>Khám chuyên khoa Nội, ngoại tổng quát, Chuyên khoa TMH, Chuyên Khoa RMH, Chuyên khoa mắt, chuyên khoa da liễu, Phụ khoa (đối với nữ) cân đo, huyết áp,….</t>
  </si>
  <si>
    <t>Phát hiện sơ bộ các bệnh lý toàn thân (Đo chỉ số cơ thể (BMI), mạch, huyết áp, khám chung tất cả,…..)</t>
  </si>
  <si>
    <t>Phát hiện sơ bộ các bệnh lý về Tai - Mũi - Họng, tư vấn các bệnh lý về viên xoang, thanh quản,….</t>
  </si>
  <si>
    <t>Phát hiện các bệnh lý sơ bộ về Răng,…viêm nướu, sâu răng và các bệnh khác về Răng.</t>
  </si>
  <si>
    <t>Phát hiện các bệnh lý sơ bộ về Mắt, đo mắt,…</t>
  </si>
  <si>
    <t>Phát hiện các bệnh lý sơ bộ da liễu, ngoại khoa</t>
  </si>
  <si>
    <t>Phát hiện các bệnh lý về sản phụ khoa.</t>
  </si>
  <si>
    <t>Chẩn đoán hình ảnh</t>
  </si>
  <si>
    <t>Chụp X-Quang tim phổi kỹ thuật số (Hãng Fuji - Nhật)</t>
  </si>
  <si>
    <t>Phát hiện bệnh lý phổi: u phổi, viêm phổi…</t>
  </si>
  <si>
    <t>Nước tiểu toàn phần</t>
  </si>
  <si>
    <t>Nước tiểu 10 thông số. (Xét nghiệm nước tiểu toàn phần) (Hãng Roche - Thụy sỹ - Hóa chất chính hãng - Hóa chất chính hãng - Hóa chất chính hãng)</t>
  </si>
  <si>
    <t xml:space="preserve">Phát hiện bệnh tiểu đường, các bệnh thận, viêm cầu thận, viêm đường tiết niệu và các bệnh lý của các cơ quan khác trong cơ thể </t>
  </si>
  <si>
    <t>Công thức máu</t>
  </si>
  <si>
    <t>Tổng phân tích tế bào máu bằng máy Laser. (Xét nghiệm công thức máu toàn phần) (Hãng Sysmec -  Thụy Sỹ - Hóa chất chính hãng)</t>
  </si>
  <si>
    <t>Phân tích hồng cầu, bạch cầu, tiểu cầu, huyết sắc tố, hematocrit, công thức bạch cầu … để phát hiện các bệnh về máu, viêm nhiễm, thiếu máu…</t>
  </si>
  <si>
    <t>Kiểm tra đường huyết</t>
  </si>
  <si>
    <t>Định lượng GLUCOSE máu. (Hãng Roche - Thụy sỹ - Hóa chất chính hãng - Hóa chất chính hãng)</t>
  </si>
  <si>
    <t>Phát hiện các bất thường về đường máu</t>
  </si>
  <si>
    <t>Kiểm tra chức năng gan</t>
  </si>
  <si>
    <t>AST ( SGOT )  (Hãng Roche - Thụy sỹ - Hóa chất chính hãng - Hóa chất chính hãng)</t>
  </si>
  <si>
    <t>Phát hiện tình trạng viêm gan</t>
  </si>
  <si>
    <t>Phải làm cả hai để đánh giá được tình trạng viêm gan</t>
  </si>
  <si>
    <t>ALT ( SGPT )  (Hãng Roche - Thụy sỹ - Hóa chất chính hãng - Hóa chất chính hãng)</t>
  </si>
  <si>
    <t>Kiểm tra chức năng thận</t>
  </si>
  <si>
    <t>Định lượng CREATINIE máu (Hãng Roche - Thụy sỹ - Hóa chất chính hãng - Hóa chất chính hãng)</t>
  </si>
  <si>
    <t>Đánh giá chức năng thận.</t>
  </si>
  <si>
    <t xml:space="preserve">Tổng kết và tư vấn sức khỏe </t>
  </si>
  <si>
    <t xml:space="preserve">Tư vấn điều trị toàn bộ các kết quả khám </t>
  </si>
  <si>
    <t xml:space="preserve">TỔNG CỘNG </t>
  </si>
  <si>
    <t xml:space="preserve"> ** CÁC DẠNH MỤC LÀM THÊM (NẾU CẦN):</t>
  </si>
  <si>
    <t>**CÁC HẠNG MỤC VỀ XÉT NGHIỆM ĐỊNH KỲ THÔNG THƯỜNG:</t>
  </si>
  <si>
    <t>Kiểm tra tiểu đường</t>
  </si>
  <si>
    <t>HbA1C (Hãng Roche - Thụy sỹ - Hóa chất chính hãng - Hóa chất chính hãng)</t>
  </si>
  <si>
    <t>Phát hiện sớm và theo dõi điều trị bệnh tiểu đường</t>
  </si>
  <si>
    <t>Kiểm tra gout</t>
  </si>
  <si>
    <t>Định lượng ACID URIC máu (Hãng Roche - Thụy sỹ - Hóa chất chính hãng - Hóa chất chính hãng)</t>
  </si>
  <si>
    <t>Phát hiện bệnh Goutte.</t>
  </si>
  <si>
    <t>Kiểm tra viêm gan do rượu bia</t>
  </si>
  <si>
    <t>Gamma GT  (Hãng Roche - Thụy sỹ - Hóa chất chính hãng - Hóa chất chính hãng)</t>
  </si>
  <si>
    <t>Phát hiện tình trạng viêm gan do độc gan, đặc biệt do bia rượu.</t>
  </si>
  <si>
    <t>Sắc tố mật</t>
  </si>
  <si>
    <t>Billirubin (Hãng Roche - Thụy sỹ - Hóa chất chính hãng - Hóa chất chính hãng)</t>
  </si>
  <si>
    <t>Đánh giá sắc tố mật</t>
  </si>
  <si>
    <t>Độ lọc cầu thận - eGFR (MDRD)</t>
  </si>
  <si>
    <t>Đánh giá lượng máu được lọc qua cầu thận trong một đơn vị thời gian</t>
  </si>
  <si>
    <t>Phải làm Creatinin trước mới làm được</t>
  </si>
  <si>
    <t xml:space="preserve">LDL-cholesterol   (Hãng Roche - Thụy sỹ - Hóa chất chính hãng)    </t>
  </si>
  <si>
    <t>Cholesterol có hại</t>
  </si>
  <si>
    <t xml:space="preserve">VLDL - cholesterol   (Hãng Roche - Thụy sỹ - Hóa chất chính hãng)    </t>
  </si>
  <si>
    <t>Cholesterol rất có hại</t>
  </si>
  <si>
    <t>Triglycerid (Hãng Roche - Thụy sỹ - Hóa chất chính hãng)</t>
  </si>
  <si>
    <t>1 dạng chất béo</t>
  </si>
  <si>
    <t>Nhóm máu</t>
  </si>
  <si>
    <t>Định nhóm máu ABO, Rh (D) bằng phương pháp Gelcard</t>
  </si>
  <si>
    <t xml:space="preserve">Xác định nhóm máu </t>
  </si>
  <si>
    <t>Tình trạng viêm</t>
  </si>
  <si>
    <t>Xét nghiệm máu lắng (VS)</t>
  </si>
  <si>
    <t xml:space="preserve"> Phát hiện và theo dõi tình trạng viêm;</t>
  </si>
  <si>
    <t>Danh mục dành cho hậu covid</t>
  </si>
  <si>
    <t>Xét nghiệm Định lương CRP (C-Reactive Protein)</t>
  </si>
  <si>
    <t>Phát hiện và theo dõi tình trạng viêm;</t>
  </si>
  <si>
    <t>Đo hoạt độ LDH ( Lactat dehydrogenase);</t>
  </si>
  <si>
    <t xml:space="preserve"> Phát hiện tổn thương mô;</t>
  </si>
  <si>
    <t>Đông máu</t>
  </si>
  <si>
    <t xml:space="preserve">Xét nghiệm Prothrombin (PT: Prothrombin Time) </t>
  </si>
  <si>
    <t>Kiểm tra tình trạng rối loạn đông máu;</t>
  </si>
  <si>
    <t>Xét nghiệm thromboplastin một phần hoạt hóa (APTT: Activated Partial Thromboplastin Time)</t>
  </si>
  <si>
    <t xml:space="preserve">Xét nghiệm định lượng Fibrinogen </t>
  </si>
  <si>
    <t>Xét nghiệm Định lượng D-Dimer</t>
  </si>
  <si>
    <t>Kiểm tra tình trạng huyết khối;</t>
  </si>
  <si>
    <t>Điện giải</t>
  </si>
  <si>
    <t>Điện giải đồ (Na, K, Cl)</t>
  </si>
  <si>
    <t>Phát hiện rối loạn chất điện giải</t>
  </si>
  <si>
    <t>Sắt</t>
  </si>
  <si>
    <t>Fe (Sắt huyết thanh)</t>
  </si>
  <si>
    <t>Phát hiện tình trạng thiếu sắt</t>
  </si>
  <si>
    <t>Nên làm cả hai để đánh giá toàn diện về thiếu máu do thiếu sắt</t>
  </si>
  <si>
    <t>Ferritin</t>
  </si>
  <si>
    <t>Đánh giá rối loạn chuyển hóa sắt</t>
  </si>
  <si>
    <t>Kẽm</t>
  </si>
  <si>
    <t>Zn</t>
  </si>
  <si>
    <t>Phát hiện tình trạng thiếu kẽm</t>
  </si>
  <si>
    <t>Canxi</t>
  </si>
  <si>
    <t>Định lượng Can xi ion tự do trong máu</t>
  </si>
  <si>
    <t>Phát hiện tình trạng thiếu Calci</t>
  </si>
  <si>
    <t>Nên làm canxi ion hoặc nên làm cả hai để đánh giá tốt nhất</t>
  </si>
  <si>
    <t>Định lượng Can xi toàn phần</t>
  </si>
  <si>
    <t>** CÁC HẠNG MỤC VỀ XÉT NGHIỆM TẦM SOÁT UNG THƯ:</t>
  </si>
  <si>
    <t>Chỉ điểm ung thư</t>
  </si>
  <si>
    <t>CEA trong máu (Hãng Roche - Thụy sỹ - Hóa chất chính hãng)</t>
  </si>
  <si>
    <t xml:space="preserve">Chỉ điểm ung thư đường tiêu hóa </t>
  </si>
  <si>
    <t>Ca 72-4  trong máu (Hãng Roche - Thụy sỹ - Hóa chất chính hãng)</t>
  </si>
  <si>
    <t xml:space="preserve">Chỉ điểm ung thư dạ dày </t>
  </si>
  <si>
    <t>Pepsinogene (UT Dạ Dày)</t>
  </si>
  <si>
    <t xml:space="preserve">Đánh giá tình trạng teo niêm mạc dạ dày - Dấu hiệu tiền ung thư dạ dày </t>
  </si>
  <si>
    <t>AFP  trong máu (Hãng Roche - Thụy sỹ - Hóa chất chính hãng)</t>
  </si>
  <si>
    <t xml:space="preserve">Chỉ điểm ung thư gan </t>
  </si>
  <si>
    <t>Ca 19-9 trong máu (Hãng Roche - Thụy sỹ - Hóa chất chính hãng)</t>
  </si>
  <si>
    <t>Chỉ điểm ung thư tụy</t>
  </si>
  <si>
    <t>Cyfra 21-1  trong máu (Hãng Roche - Thụy sỹ - Hóa chất chính hãng)</t>
  </si>
  <si>
    <t xml:space="preserve">Chỉ điểm ung thư phổi tế bào lớn </t>
  </si>
  <si>
    <t>NSE  trong máu (Hãng Roche - Thụy sỹ - Hóa chất chính hãng)</t>
  </si>
  <si>
    <t>Chỉ điểm ung thư phổi tế bào nhỏ, u nguyên bào thần kinh …</t>
  </si>
  <si>
    <t>Phải lấy máu tươi chạy trực tiếp tại Trung tâm</t>
  </si>
  <si>
    <t>ProGRP</t>
  </si>
  <si>
    <t>Chẩn đoán ung thư phổi tế bào nhỏ</t>
  </si>
  <si>
    <t>Total PSA và Free PSA  trong máu (Hãng Roche - Thụy sỹ - Hóa chất chính hãng)</t>
  </si>
  <si>
    <t>Chỉ điểm ung thư tiền liệt tuyến</t>
  </si>
  <si>
    <t xml:space="preserve"> </t>
  </si>
  <si>
    <t>CA 125  trong máu (Hãng Roche - Thụy sỹ - Hóa chất chính hãng)</t>
  </si>
  <si>
    <t xml:space="preserve">Chỉ điểm ung thư buồng trứng </t>
  </si>
  <si>
    <t>ROMA TEST bao gồm: HE4 (Human Epididymal Protein 4)  + CA 125: Đánh giá ung thu buồng trứng</t>
  </si>
  <si>
    <t xml:space="preserve">Có độ nhạy cao trong tầm soát ung thư buồng trứng ngay từ gia đoạn sớm. </t>
  </si>
  <si>
    <t>Ca 15-3  trong máu (Hãng Roche - Thụy sỹ - Hóa chất chính hãng)</t>
  </si>
  <si>
    <t xml:space="preserve">Chỉ điểm ung thư vú </t>
  </si>
  <si>
    <t>SCC (UT Vòm họng, thực quản)</t>
  </si>
  <si>
    <t>Ung thư vòm họng</t>
  </si>
  <si>
    <t>Hóc môn tuyến giáp</t>
  </si>
  <si>
    <t>TSH  trong máu (Hãng Roche - Thụy sỹ - Hóa chất chính hãng)</t>
  </si>
  <si>
    <t>Đánh giá chức năng của tuyến giáp</t>
  </si>
  <si>
    <t>1. Đối với khách hàng chưa có bệnh lý tuyến giáp thì đăng ký TSH + Free T4             2. Đối với khách hàng có tiền sử về bệnh ly tuyến giáp thì làm cả 3 dịch vụ</t>
  </si>
  <si>
    <t>Free T4 trong máu (Hãng Roche - Thụy sỹ - Hóa chất chính hãng)</t>
  </si>
  <si>
    <t>Total T3 (Hãng Roche - Thụy sỹ - Hóa chất chính hãng)</t>
  </si>
  <si>
    <t>Tuyến giáp</t>
  </si>
  <si>
    <t>Thyroglobulin (TG)</t>
  </si>
  <si>
    <t>Theo dõi bệnh sau khi điều trị bệnh ung thư tuyến giáp biệt hóa tốt</t>
  </si>
  <si>
    <t>Thyroglobulin Ab (Ani - TG</t>
  </si>
  <si>
    <t>TPO Ab (Antithyroid Peroxidase Antibodies)</t>
  </si>
  <si>
    <t>Đo mức độ kháng thể chống peroxidase tuyến giáp (TPO) trong cơ thể. Được sử dụng để chẩn đoán và theo dõi các bệnh liên quan đến tuyến giáp, chủ yếu là bệnh tuyến giáp tự miễn (Hashimoto) và bệnh Basedow-Graves.</t>
  </si>
  <si>
    <t>TRAb (Anti TSH receptor )</t>
  </si>
  <si>
    <t>Xác định nồng độ TRAb trong máu, nhờ đó để đánh giá xem trong cơ thể người bệnh có tồn tại tự kháng thể TRAb hay không, đồng thời chẩn đoán nguy cơ mắc Basedow ở mỗi người bệnh</t>
  </si>
  <si>
    <t>**CÁC HẠNG MỤC VỀ XÉT NGHIỆM VIÊM GAN SIÊU VI:</t>
  </si>
  <si>
    <t>Xét nghiệm HBsAg (ELISA) (Hãng Roche - Thụy sỹ - Hóa chất chính hãng)</t>
  </si>
  <si>
    <t>Phát hiện có nhiễm viêm gan B hay không? (Định lượng - Nồng độ khánh nguyên bề mặt của Virut).</t>
  </si>
  <si>
    <t>Xét nghiệm HBsAg (test nhanh)</t>
  </si>
  <si>
    <t>Phát hiện có nhiễm viêm gan B hay không? (Định tính).</t>
  </si>
  <si>
    <t>Anti HBs (Hãng Roche - Thụy sỹ - Hóa chất chính hãng)</t>
  </si>
  <si>
    <t>Phát hiện có kháng thể miễn nhiễm viêm gan B hay không? (Định lượng - Nồng độ).</t>
  </si>
  <si>
    <t>Chỉ làm khi khách hàng đã kiểm tra HBsAg viên gan B âm tính hoặc muốn kiểm tra xem cơ thể có chất kháng thể chống viêm gan B hay chưa sau tiêm vaccin?</t>
  </si>
  <si>
    <t>Anti HBs test nhanh (Hãng Roche - Thụy sỹ - Hóa chất chính hãng)</t>
  </si>
  <si>
    <t>Phát hiện có kháng thể miễn nhiễm viêm gan B hay không? (Định tính).</t>
  </si>
  <si>
    <t>Anti HBC total (ELISA)</t>
  </si>
  <si>
    <t>Là kháng thể kháng lõi virus viêm gan B, chúng xuất hiện rất sớm và tồn tại suốt đời trong cơ thể. Vì vậy xét nghiệm này dùng để xác định bệnh nhân đã bị phơi nhiễm virus viêm gan B hay chưa. Xét nghiệm này rất hữu ích trong việc sàng lọc khi truyền máu nhưng không xác định được người hiện đang mắc viêm gan B mạn hay đã hồi phục và có miễn dịch bảo vệ với viêm gan B</t>
  </si>
  <si>
    <t>Xác định DNA trong viêm gan B (HbV-DNA) (Hãng Roche - Thụy sỹ - Hóa chất chính hãng)</t>
  </si>
  <si>
    <t>Xác định số lượng virut Viêm gan B trong máu</t>
  </si>
  <si>
    <t>Chỉ làm khi khách hàng đã bị nhiễm viêm gan B.</t>
  </si>
  <si>
    <t>HBeAg  (Hãng Roche - Thụy sỹ - Hóa chất chính hãng)</t>
  </si>
  <si>
    <t>Phát hiện định lượng kháng nguyên nhân virus viêm gan B (cho thấy tình trạng hoạt động của virus)</t>
  </si>
  <si>
    <t>Chỉ làm khi khác hàng đã bị nhiễm viêm gan B</t>
  </si>
  <si>
    <t>HBeAg test nhanh (Hãng Roche - Thụy sỹ - Hóa chất chính hãng)</t>
  </si>
  <si>
    <t>Phát hiện định tính kháng nguyên nhân virus viêm gan B (cho thấy tình trạng hoạt động của virus)</t>
  </si>
  <si>
    <t>Chỉ làm khi khác hàng đã bị nhiềm viêm gan B</t>
  </si>
  <si>
    <t>Viêm gan C</t>
  </si>
  <si>
    <t>Anti HCV (ELISA) (Hãng Roche - Thụy sỹ - Hóa chất chính hãng)</t>
  </si>
  <si>
    <t>Phát hiện định lượng kháng thể virus viêm gan C (Cho biết tình trạng đã nhiễm Virut)</t>
  </si>
  <si>
    <t>Anti HCV (test nhanh)</t>
  </si>
  <si>
    <t>Phát hiện định tính kháng thể virus viêm gan C (Cho biết tình trạng đã nhiễm Virut)</t>
  </si>
  <si>
    <t>Viên gan A</t>
  </si>
  <si>
    <t>Anti HAV-IgG (Chẩn đoán Anti HAV total bằng kỹ thuật ELISA)  (Hãng Roche - Thụy sỹ - Hóa chất chính hãng)</t>
  </si>
  <si>
    <t xml:space="preserve">Phát hiện đã từng nhiễm virus viêm gan A </t>
  </si>
  <si>
    <t>Anti HAV-IgM (Chẩn đoán Anti HAV IgM bằng kỹ thuật ELISA)  (Hãng Roche - Thụy sỹ - Hóa chất chính hãng)</t>
  </si>
  <si>
    <t xml:space="preserve">Phát hiện nhiễm cấp tính virus viêm gan A </t>
  </si>
  <si>
    <t xml:space="preserve">Anti HAV (IgG/IgM) test nhanh </t>
  </si>
  <si>
    <t>Phát hiện định tính virus viêm gan A</t>
  </si>
  <si>
    <t>**CÁC XÉT NGHIỆM KHÁC:</t>
  </si>
  <si>
    <t>Corona Virus</t>
  </si>
  <si>
    <t>Xét nghiệm kháng thể Corona Virus (test nhanh)</t>
  </si>
  <si>
    <t>Phát hiện sự có mặt của kháng thể Covid -19</t>
  </si>
  <si>
    <t>Xét nghiệm định lượng kháng thể Sars-Cov-2</t>
  </si>
  <si>
    <t>Định lượng nồng độ của hai loại kháng thể là IgM và IgG ở trong máu từ đó giúp đưa ra kết luận về khả năng bị Covid - 19</t>
  </si>
  <si>
    <t>Dị ứng</t>
  </si>
  <si>
    <t>Xét nghiệm 99 dị nguyên</t>
  </si>
  <si>
    <t>Xét nghiệm 96 dị nguyên</t>
  </si>
  <si>
    <t>HP dạ dày</t>
  </si>
  <si>
    <t>Helicobacter Pylori IgM</t>
  </si>
  <si>
    <t>Chỉ áp dụng với KH chưa từng nhiễm HP. Nếu đã từng dương tính HP thì kết quả test sẽ không chính xác</t>
  </si>
  <si>
    <t>KST</t>
  </si>
  <si>
    <t>Sán lá gan lớn</t>
  </si>
  <si>
    <t>Sán lá gan nhỏ (chưa nhiễm)</t>
  </si>
  <si>
    <t>Sán lá gan nhỏ (nhiễm cũ)</t>
  </si>
  <si>
    <t>Sán dây / dải chó</t>
  </si>
  <si>
    <t>Sán lá phổi</t>
  </si>
  <si>
    <t>Sán máng</t>
  </si>
  <si>
    <t>Giun đầu gai</t>
  </si>
  <si>
    <t>Giun móc chó mèo</t>
  </si>
  <si>
    <t>Giun đũa chó</t>
  </si>
  <si>
    <t>Giun đũa</t>
  </si>
  <si>
    <t>Giun xoắn</t>
  </si>
  <si>
    <t>Amibe</t>
  </si>
  <si>
    <t>Giun lươn</t>
  </si>
  <si>
    <t>Rida Allergy Screm</t>
  </si>
  <si>
    <t>**CÁC HẠNG MỤC VỀ XÉT NGHIỆM PHÂN:</t>
  </si>
  <si>
    <t>Kiểm tra KST trong phân</t>
  </si>
  <si>
    <t xml:space="preserve">Soi tươi phân </t>
  </si>
  <si>
    <t>Xét nghiệm tìm trứng các loài giun, sán và đơn bào có trong mẫu phân người</t>
  </si>
  <si>
    <t>Kiểm tra máu trong phân</t>
  </si>
  <si>
    <t>Máu ẩn trong phân</t>
  </si>
  <si>
    <t xml:space="preserve">Xác định lượng máu trong phân không được thấy rõ ràng giúp phát hiện mất máu tiềm ẩn trong đường tiêu hóa. </t>
  </si>
  <si>
    <t xml:space="preserve">**CÁC HẠNG MỤC VỀ CHẨN ĐOÁN HÌNH ẢNH: </t>
  </si>
  <si>
    <t>Siêu âm</t>
  </si>
  <si>
    <t>Siêu âm màu Bụng - Tổng Quát  (Máy Siemens Sequoia 2022- Đức hiện đại nhất )</t>
  </si>
  <si>
    <t>Đánh giá các bất thường ở ổ bụng: gan, thận, mật, tử cung buồng trứng (đối với nữ), tuyến tiền liệt (đối với nam).</t>
  </si>
  <si>
    <t>Siêu âm màu tuyến vú (Máy GE LOGIQ S7 Expert Công  nghệ XDclear đầu dò ma trận siêu nông - Mỹ )</t>
  </si>
  <si>
    <t>Phát hiện sớm, chính xác các bệnh lý tuyến vú, u vú,…</t>
  </si>
  <si>
    <t>Siêu âm Tuyến giáp  (Máy Siemens Sequoia 2022- Đức hiện đại nhất )</t>
  </si>
  <si>
    <t>Phát hiện sớm, chính xác các bệnh lý về tuyến giáp (u tuyến giáp...).</t>
  </si>
  <si>
    <t xml:space="preserve">Siêu âm tim 2D tiêu chuẩn (Máy Siemens SC 2000 - Đức hiện đại nhất Việt nam hiện nay) </t>
  </si>
  <si>
    <t>Siêu âm tim 2D đánh giá strain thất trái</t>
  </si>
  <si>
    <t>Siêu âm tim 2D tiêu chuẩn kèm đánh giá chức năng toàn diện</t>
  </si>
  <si>
    <t xml:space="preserve">Siêu âm tim 4D ghi đĩa đánh giá cấu trúc và chức năng toàn diện (Máy Siemens SC 2000 - Đức) </t>
  </si>
  <si>
    <t>Đánh giá và phát hiện sớm, chính xác các bệnh lý về tim mạch.</t>
  </si>
  <si>
    <t>Siêu âm động tĩnh mạch chi dưới(Máy GE LOGIQ S7 Expert Công  nghệ XDclear đầu dò ma trận siêu nông - Mỹ )</t>
  </si>
  <si>
    <t>Phát hiện bệnh lý suy val tĩnh mạch , xơ vữa động mạch...ở chân.</t>
  </si>
  <si>
    <t>Siêu âm động mạch cảnh, đốt sống  (Máy GE LOGIQ S7 Expert Công  nghệ XDclear đầu dò ma trận siêu nông - Mỹ )</t>
  </si>
  <si>
    <t>Phát hiện xơ vữa, hẹp động mạch cảnh là nguyên nhân gây đột quị.</t>
  </si>
  <si>
    <t>X-quang</t>
  </si>
  <si>
    <t>Chụp XQ cột sống cổ thẳng nghiêng kỹ thuật số (Hãng Fuji - Nhật)</t>
  </si>
  <si>
    <t xml:space="preserve">Phát hiện tình trạng thoái hóa cột sống, bệnh lý xương cột sống cổ </t>
  </si>
  <si>
    <t>Chụp XQ cột sống thắt lưng thẳng nghiêng kỹ thuật sô (Hãng Fuji - Nhật)</t>
  </si>
  <si>
    <t>Phát hiện tình trạng thoái hóa cột sống, bệnh lý xương cột sống thắt lưng</t>
  </si>
  <si>
    <t>Chụp XQ khớp gối (1 bên) (Hãng Fuji - Nhật)</t>
  </si>
  <si>
    <t>Phát hiện tình trạng thoái hóa khớp gối</t>
  </si>
  <si>
    <t>Chụp XQ khớp gối (2 bên) (Hãng Fuji - Nhật)</t>
  </si>
  <si>
    <t>Chụp nhũ ảnh 3D - Kỹ thuật số MAMOMAT INSPIRATION - Siemens</t>
  </si>
  <si>
    <t>Sàng lọc ung thư vú (phát hiện vi vôi hóa và rối loạn cấu trúc mà siêu âm vú không phát hiện được)</t>
  </si>
  <si>
    <t>Các kỹ thuật chụp XQ khác (tùy theo chỉ định của bác sĩ)</t>
  </si>
  <si>
    <t xml:space="preserve">Giá thay đổi thùy theo kỹ thuật </t>
  </si>
  <si>
    <t>CT</t>
  </si>
  <si>
    <t xml:space="preserve">Chụp cắt lớp mạch vành bằng CT 128 lát cắt </t>
  </si>
  <si>
    <t>Phát hiện bệnh lý hẹp mạch máu nuôi tim (tầm soát thiếu máu cơ tim)</t>
  </si>
  <si>
    <t>Chụp CT Scanner Ngực</t>
  </si>
  <si>
    <t>Tầm soát sớm ung thư phổi, u trung thất và bệnh lý mô kẽ phổi…</t>
  </si>
  <si>
    <t>Chụp CT Scanner Xoang (Máy ACT Revolution - GE - Mỹ)</t>
  </si>
  <si>
    <t>Phát hiện các bệnh lý xoang</t>
  </si>
  <si>
    <t xml:space="preserve">Chụp CT Scanner Động Mạch Chân có CQ (Chụp CT scanner đa lát cắt) </t>
  </si>
  <si>
    <t>Phát hiện các bệnh lý mạch máu chi dưới</t>
  </si>
  <si>
    <t>Chụp CT Scanner Bụng không cản quang (Máy ACT Revolution - GE - Mỹ)</t>
  </si>
  <si>
    <t>Phát hiện các bất thường của các tạng trong ổ bụng</t>
  </si>
  <si>
    <t xml:space="preserve">Chụp CT Scanner Bụng Có CQ (Chụp CT scanner đa lát cắt) </t>
  </si>
  <si>
    <t>Đánh giá tốt các bệnh lý trong ổ bụng: u gan, u thận….</t>
  </si>
  <si>
    <t>Các kỹ thuật chụp CT khác có hoặc không có thuốc cản quang (Tùy theo chỉ định của bác sĩ)</t>
  </si>
  <si>
    <t>MRI</t>
  </si>
  <si>
    <t>Chụp cộng hưởng từ (MRI) sọ não không tiêm chất tương phản (Máy MRI 3.0 Tesla Lumina - Hãng Siemen -Đức)</t>
  </si>
  <si>
    <t>Phát hiện tổn thương não và mạch máu não nội sọ</t>
  </si>
  <si>
    <t>Nên đổi thành MRI sọ - xoang không đối quang từ (MRI 3.0 Tesla - Lumia - Siemens) vì sẽ  dễ được bảo hiểm cao cấp thanh toán hơn</t>
  </si>
  <si>
    <t>Chụp cộng hưởng từ (MRI) sọ - xoang không đối quang từ (Máy MRI 3.0 Tesla Lumina - Hãng Siemen -Đức)</t>
  </si>
  <si>
    <t>Phát hiện bệnh lý liên quan đến xoang</t>
  </si>
  <si>
    <t>Chụp cộng hưởng từ não - mạch não (MRI) sàng lọc đột quỵ (Máy MRI 3.0 Tesla Lumina - Hãng Siemen -Đức)</t>
  </si>
  <si>
    <t>Chẩn đoán bất thường mạch máu não: bệnh phình động mạch não, hẹp/tắc động mạch não</t>
  </si>
  <si>
    <t>Chụp cộng hưởng từ (MRI) phần mềm vùng mặt - cổ (Máy MRI 3.0 Tesla Lumina - Hãng Siemen -Đức)</t>
  </si>
  <si>
    <t>Khảo sát xương, phần mềm vùng đầu- mặt- cổ. (nhãn cầu, mũi, xoang mũ, khí quản, thực quản, tuyến giáp)</t>
  </si>
  <si>
    <t>Chụp cộng hưởng từ (MRI) lồng ngực (Máy MRI 3.0 Tesla Lumina - Hãng Siemen -Đức)</t>
  </si>
  <si>
    <t>Phát hiện các bệnh lý về phổi, tim…</t>
  </si>
  <si>
    <t>Chụp cộng hưởng từ (MRI) tuyến vú có tiêm chất tương phản (Máy MRI 3.0 Tesla Lumina - Hãng Siemen -Đức)</t>
  </si>
  <si>
    <t>Phát hiện các bệnh lý về tuyến vú, khối u…..</t>
  </si>
  <si>
    <r>
      <t>Chụp cộng hưởng từ (MRI) vùng bụng (</t>
    </r>
    <r>
      <rPr>
        <b/>
        <sz val="13"/>
        <color rgb="FF000000"/>
        <rFont val="Times New Roman"/>
        <family val="1"/>
      </rPr>
      <t>không đối quang từ</t>
    </r>
    <r>
      <rPr>
        <sz val="13"/>
        <color rgb="FF000000"/>
        <rFont val="Times New Roman"/>
        <family val="1"/>
      </rPr>
      <t>) (Máy MRI 3.0 Tesla Lumina - Hãng Siemen -Đức)</t>
    </r>
  </si>
  <si>
    <t>Phát hiện các bệnh lý gan, thận, lá lách, tụy, dạ dày đại tràng</t>
  </si>
  <si>
    <t>Chụp cộng hưởng từ (MRI) vùng bụng ( có cản quang) (Máy MRI 3.0 Tesla Lumina - Hãng Siemen -Đức)</t>
  </si>
  <si>
    <t>Chụp cộng hưởng từ (MRI) vùng chậu không tiêm chất tương phản (Máy MRI 3.0 Tesla Lumina - Hãng Siemen -Đức)</t>
  </si>
  <si>
    <t>Phát hiện các bệnh lý tử cung - phần phụ, tiền liệt tuyến, đại tràng chậu hông, trực tràng, khối u vùng chậu …</t>
  </si>
  <si>
    <t>Chụp cộng hưởng từ (MRI) ruột non có tiêm chất tương phản(Máy MRI 3.0 Tesla Lumina - Hãng Siemen -Đức)</t>
  </si>
  <si>
    <t>Phát hiện bệnh lý liên quan ruột non</t>
  </si>
  <si>
    <t>Chụp cộng hưởng từ (MRI) thai nhi (Máy MRI 3.0 Tesla Lumina - Hãng Siemen -Đức)</t>
  </si>
  <si>
    <t>Phát hiện các dị tật bất thường của thai nhi</t>
  </si>
  <si>
    <t>Trên 3 tháng mới được chụp</t>
  </si>
  <si>
    <t>Chụp cộng hưởng từ (MRI) cột sống cổ (không đối quang từ) (Máy MRI 3.0 Tesla Lumina - Hãng Siemen -Đức)</t>
  </si>
  <si>
    <t>Đánh giá các bệnh lý về cột sống cổ:  đốt sống, đĩa đệm, tủy sống, dây thần kinh, dây chằng và mô mềm xung quanh</t>
  </si>
  <si>
    <t>Chụp cộng hưởng từ (MRI) cột sống cổ ( có cản quang) (Máy MRI 3.0 Tesla Lumina - Hãng Siemen -Đức)</t>
  </si>
  <si>
    <t>Chụp cộng hưởng từ (MRI) cột sống ngực (không cản quang) (Máy MRI 3.0 Tesla Lumina - Hãng Siemen -Đức)</t>
  </si>
  <si>
    <t>Đánh giá các bệnh lý về cột sống ngực…</t>
  </si>
  <si>
    <t>Chụp cộng hưởng từ (MRI) cột sống ngực (có cản quang) (Máy MRI 3.0 Tesla Lumina - Hãng Siemen -Đức)</t>
  </si>
  <si>
    <t>Chụp cộng hưởng từ (MRI) cột sống thắt lưng (Máy MRI 3.0 Tesla Lumina - Hãng Siemen -Đức)</t>
  </si>
  <si>
    <t>Đánh giá các bệnh lý về cột sống thắt lưng:  đốt sống, đĩa đệm, tủy sống, dây thần kinh, dây chằng và mô mềm xung quanh</t>
  </si>
  <si>
    <t>Chụp cộng hưởng từ (MRI) khớp gối (1 bên) (Máy MRI 3.0 Tesla Lumina - Hãng Siemen -Đức)</t>
  </si>
  <si>
    <t>Phát hiện các bệnh lý về khớp gối, dây chằng…</t>
  </si>
  <si>
    <t>Chụp cộng hưởng từ (MRI) khớp vai (1 bên) (Máy MRI 3.0 Tesla Lumina - Hãng Siemen -Đức)</t>
  </si>
  <si>
    <t>Phát hiện các bệnh lý về khớp vai</t>
  </si>
  <si>
    <t>Chụp cộng hưởng từ (MRI) khớp háng (1 bên) (Máy MRI 3.0 Tesla Lumina - Hãng Siemen -Đức)</t>
  </si>
  <si>
    <t>Phát hiện các bệnh lý về khớp háng</t>
  </si>
  <si>
    <t>Chụp cộng hưởng từ (MRI) phần mềm chi (Máy MRI 3.0 Tesla Lumina - Hãng Siemen -Đức)</t>
  </si>
  <si>
    <t>Phát hiện chi tiết các tổn thương về hình thái và cấu trúc các bộ phận trong cơ thể</t>
  </si>
  <si>
    <t>Chụp cộng hưởng từ (MRI) tim (Máy MRI 3.0 Tesla Lumina - Hãng Siemen -Đức)</t>
  </si>
  <si>
    <t>Phát hiện các bệnh lý bất thường của tim</t>
  </si>
  <si>
    <t>Chụp cộng hưởng từ dộng mạch chủ - chậu (Máy MRI 3.0 Tesla Lumina - Hãng Siemen -Đức)</t>
  </si>
  <si>
    <t>Đánh giá các bệnh lý vùng chậu</t>
  </si>
  <si>
    <t>Chụp cộng hưởng từ dộng mạch chủ - ngực (Máy MRI 3.0 Tesla Lumina - Hãng Siemen -Đức)</t>
  </si>
  <si>
    <t>Theo dõi các bệnh lý của động mạch chủ như bóc tách động mạch chủ, khối phình mạch, hẹp lòng động mạch chủ do xơ vữa hoặc co thắt.</t>
  </si>
  <si>
    <t>Chụp cộng hưởng từ tĩnh mạch (Máy MRI 3.0 Tesla Lumina - Hãng Siemen -Đức)</t>
  </si>
  <si>
    <t xml:space="preserve">Hiển thị các tĩnh mạch chính, chẩn đoán huyết khối tĩnh mạch não </t>
  </si>
  <si>
    <t>Chụp cộng hưởng từ (MRI) khớp (2 bên) (Máy MRI 3.0 Tesla Lumina - Hãng Siemen -Đức)</t>
  </si>
  <si>
    <t>Chụp cộng hưởng từ (MRI) chi (2 bên) (Máy MRI 3.0 Tesla Lumina - Hãng Siemen -Đức)</t>
  </si>
  <si>
    <t>Chụp cộng hưởng từ (MRI) combo đầu - cổ (Máy MRI 3.0 Tesla Lumina - Hãng Siemen -Đức)</t>
  </si>
  <si>
    <t>Phát hiện bất thường não, mạch não, cột sống cổ (không cản quang)</t>
  </si>
  <si>
    <t>Chụp cộng hưởng từ (MRI) combo đầu - cột sống (Máy MRI 3.0 Tesla Lumina - Hãng Siemen -Đức)</t>
  </si>
  <si>
    <t>Phát hiện bất thường não, mạch não, cột sống cổ ngực lưng (không cản quang)</t>
  </si>
  <si>
    <t>Chụp cộng hưởng từ (MRI) combo đầu - cổ - lưng (Máy MRI 3.0 Tesla Lumina - Hãng Siemen -Đức)</t>
  </si>
  <si>
    <t>Phát hiện bất thường não, mạch não, cột sống cổ, cột sống lưng (không cản quang)</t>
  </si>
  <si>
    <t>Chụp cộng hưởng từ (MRI) toàn thân tầm soát khối u (Máy MRI 3.0 Tesla Lumina - Hãng Siemen -Đức)</t>
  </si>
  <si>
    <t>Phát hiện bất thường não, cột sống cổ, ngực, bụng, chậu, TLT, thắt lưng - cùng</t>
  </si>
  <si>
    <t>**CÁC HẠNG MỤC KHÁC:</t>
  </si>
  <si>
    <t>Đo loãng xương bằng sóng siêu âm (Sonost 3000 - Hàn quốc)</t>
  </si>
  <si>
    <t>Phát hiện tình trạng loãng xương toàn thân</t>
  </si>
  <si>
    <t>Điện tâm đồ. (Đo điện tim) 12 kênh (Hãng GE - Mỹ)</t>
  </si>
  <si>
    <t>Phát hiện sớm các bệnh lý thiếu máu cơ tim, rối loạn nhịp tim</t>
  </si>
  <si>
    <t>Đo xơ hóa gan</t>
  </si>
  <si>
    <t>Siêu âm đàn hồi đo xơ hóa gan, định lượng gan nhiễm mỡ</t>
  </si>
  <si>
    <t>Khám bệnh nghề nghiệp</t>
  </si>
  <si>
    <t>Đo chức năng hô hấp</t>
  </si>
  <si>
    <t>Đánh giá chức năng thông khí của phổi thông qua các thể tích, lưu lượng khí trong chu trình hô hấp (hít vào, thở ra)</t>
  </si>
  <si>
    <t>Đo thính lực đơn âm</t>
  </si>
  <si>
    <t>Đánh giá được tình trạng sức nghe của tai ở mức độ khác biệt so với mức bình thường</t>
  </si>
  <si>
    <t>**CÁC HẠNG MỤC VỀ VIÊM KHỚP:</t>
  </si>
  <si>
    <t>ASLO</t>
  </si>
  <si>
    <t>Xét nghiệm định lượng kháng thể giúp chẩn đoán bệnh thấp tim, thấp khớp,…</t>
  </si>
  <si>
    <t>Phải làm cả hai để đánh giá được</t>
  </si>
  <si>
    <t>RF</t>
  </si>
  <si>
    <t>Giúp chẩn đoán và đánh giá một cách chính xác các bệnh viêm khớp, viêm khớp dạng thấp và hội chứng Sjogren</t>
  </si>
  <si>
    <t>**CÁC HẠNG MỤC VỀ NỘI SOI:</t>
  </si>
  <si>
    <t>Nội soi dạ dày không đau (Máy Pentax EPK 3000 có chế độ tầm soát ung thư ISCAN - Nhật)</t>
  </si>
  <si>
    <t>Phát hiện các bệnh lý về dạ dày, xác định vi khuẩn HP trong dạ dày và tầm soát ưng thư dạ dày sớm</t>
  </si>
  <si>
    <t>Để an toàn cho khách hàng khi làm dịch vụ nội soi dạ dày hoặc nội soi đại tràng hoặc làm cả 2 đồng thời thì  trước khi làm nội soi khách hàng bắt buộc phải có: 
1. Đo điện tâm đồ (Đánh giá sơ bộ bệnh lý tim mạch).
2. Chụp Xquang tim phổi (Đánh giá sơ bộ bệnh lý phổi và động mạch chủ ngực).                                  3. CTM và Prothrombin (đông máu)</t>
  </si>
  <si>
    <t>Nội soi đại tràng không đau (Máy Pentax EPK 3000 có chế độ tầm soát ung thư ISCAN - Nhật)</t>
  </si>
  <si>
    <t>Phát hiện các bệnh lý về đại tràng, và tầm soát ưng thư đại tràng sớm</t>
  </si>
  <si>
    <t>Nội soi dạ dày + Nội soi đại tràng không đau (Máy Pentax EPK 3000 có chế độ tầm soát ung thư ISCAN - Nhật)</t>
  </si>
  <si>
    <t>Phát hiện các bệnh lý về dạ dày, xác định vi khuẩn HP trong dạ dày và tầm soát ưng thư dạ dày sớm + Phát hiện các bệnh lý về đại tràng, và tầm soát ưng thư đại tràng sớm</t>
  </si>
  <si>
    <t>Nội soi Trực tràng không gây mê</t>
  </si>
  <si>
    <t>Phát hiện các bện lý về trực tràng, chẩn đoán trĩ, rò hậu môn, viêm loét trực tràng, polyp… + Tầm soát ung thư trực tràng sớm</t>
  </si>
  <si>
    <t>Test hơi thở phát hiện vi khuẩn HP trong dạ dày không xâm lấn</t>
  </si>
  <si>
    <t>Phát hiện đang có nhiễm vi khuẩn Helicobacter Pylori trong dạ dày</t>
  </si>
  <si>
    <t>Khách hàng trước khi test HP phải nhịn ăn trước 6h, không uống cà phê, nước ngọt, nước có ga. Nếu đang sử dụng kháng sinh hoặc mới dứt kháng sinh thì phải sau ít nhất 3 tuần mới có thể test được</t>
  </si>
  <si>
    <t xml:space="preserve">Nội soi tai mũi họng </t>
  </si>
  <si>
    <t>Phát hiện sớm các bệnh lý tai - mũi - họng</t>
  </si>
  <si>
    <t>Nội soi mũi xoang</t>
  </si>
  <si>
    <t>Phát hiện các bệnh lý về Xoang</t>
  </si>
  <si>
    <t>Nội soi họng - thanh quản</t>
  </si>
  <si>
    <t>Phát hiện các bệnh lý về họng và thanh quản</t>
  </si>
  <si>
    <t xml:space="preserve">**CÁC HẠNG MỤC ĐẶC THÙ CỦA NAM: </t>
  </si>
  <si>
    <t>Xét nghiệm tinh dịch đồ</t>
  </si>
  <si>
    <t>Xác định số lượng và chất lượng tinh trùng, hỗ trợ cho chẩn đoán và điều trị vô sinh ở nam giới</t>
  </si>
  <si>
    <t xml:space="preserve">**CÁC HẠNG MỤC ĐẶC THÙ CỦA NỮ: </t>
  </si>
  <si>
    <t>Khám Phụ khoa - Chuyên khoa sản</t>
  </si>
  <si>
    <t xml:space="preserve">Soi tươi (Soi trực tiếp nhuộm gram): Dịch âm đạo </t>
  </si>
  <si>
    <t>Xác định có bị nhiễm khuẩn âm đạo, âm hộ và cổ tử cung không.</t>
  </si>
  <si>
    <t>Xét nghiệm tầm soát ung thư cổ tử cung bằng phương pháp Pap Smear</t>
  </si>
  <si>
    <t>Phát hiện tế bào ung thư cổ tử cung</t>
  </si>
  <si>
    <t>Xét nghiệm tế bào âm đạo. (Xét nghiệm chẩn đoán tế bào học bằng phương pháp  nhuộm thinprep)</t>
  </si>
  <si>
    <t>Công nghệ được FDA của Mỹ công nhận là phương pháp tầm soát ung thư cổ tử cung sớm nhất)</t>
  </si>
  <si>
    <t>Xét nghiệm phát hiện và định typ HPV</t>
  </si>
  <si>
    <t>Giúp tìm virut gây ung thư, là xét nghiệm hiện đại sử dụng kỹ thuật microarray để phát hiện virus HPV là nguyên nhân hàng đầu gây ung thư cổ tử cung</t>
  </si>
  <si>
    <t xml:space="preserve">Siêu âm màu SPK trên máy E10 (đầu dò âm đạo) </t>
  </si>
  <si>
    <t>Đánh giá được sức khỏe sinh sản và những nguy cơ tiềm ẩn các căn bệnh nguy hiểm trong sản phụ khoa</t>
  </si>
  <si>
    <t xml:space="preserve">Soi Cổ Tử Cung </t>
  </si>
  <si>
    <t>Phát hiện bệnh lý cổ tử cung về mặt hình thể</t>
  </si>
  <si>
    <t>Xét nghiệm AMH</t>
  </si>
  <si>
    <t>xác định tình trạng dự trữ buồng trứng hay số lượng còn lại của noãn trong buồng trứng của người phụ nữ tại một thời điểm nhất định</t>
  </si>
  <si>
    <t>Lọc rửa tinh trùng, bơm rửa tình trùng vào buồng trứng</t>
  </si>
  <si>
    <t>Lọc rửa tinh trùng là thao tác làm sạch tinh trùng, chọn lọc tinh trùng chất lượng để bơm vào buồng tử cung hoặc đưa vào trong ống nghiệm, thực hiện thụ tinh nhân tạo.</t>
  </si>
  <si>
    <t xml:space="preserve">Tư vấn và điều trị Tiền mãn kinh và Mãn kinh: </t>
  </si>
  <si>
    <t>Kéo dài tuổi kinh nguyệt, phòng tránh các rối loạn ở tuổi tiền mãn kinh và mãn kinh</t>
  </si>
  <si>
    <t>**CÁC HẠNG MỤC ĐẶC THÙ CỦA NỮ (KHÁM THAI):</t>
  </si>
  <si>
    <t>Khám Thai</t>
  </si>
  <si>
    <t>Siêu âm Thai 2D</t>
  </si>
  <si>
    <t>Khảo sát thai nhi trên mặt cắt 2D</t>
  </si>
  <si>
    <t>Siêu âm thai 4D</t>
  </si>
  <si>
    <t xml:space="preserve">Siêu âm hình thái và sàng lọc dị tật thai nhi sớm. Thời điểm thích hợp để siêu âm 4D là siêu âm sàng lọc quý 1 (từ 11 tuần đến 13 tuần 6 ngày) và siêu âm sàng lọc quý 2 (từ 18 tuần đến 22 tuần), các tuần khác từ 23 đến 28 tuần tùy vào chỉ định của bác sĩ. Siêu âm 4D sàng lọc hình thái tại Thiện Nhân sẽ còn được lưu giữ video của em bé </t>
  </si>
  <si>
    <t>NIPT trisure (24NST)</t>
  </si>
  <si>
    <t>phân tích các đoạn DNA nhỏ đang chuyển động trong máu của thai phụ, giúp đánh giá nguy cơ bất thường 24 bộ nhiễm sắc thể, đặc biệt hội chứng down, Trisomy 13,18 với độ chính xác lên đến 99%, thường thực hiện từ tuần thứ 10 trở đi.</t>
  </si>
  <si>
    <t>NIPT 9.5 (4 NST)</t>
  </si>
  <si>
    <t>phân tích các đoạn DNA nhỏ đang chuyển động trong máu của thai phụ, giúp đánh giá nguy cơ bất thường 4 bộ nhiễm sắc thể</t>
  </si>
  <si>
    <t>**CÁC HẠNG MỤC VỀ XÉT NGHIỆM HIV - GIANG MAI</t>
  </si>
  <si>
    <t>Ethanol</t>
  </si>
  <si>
    <t>Kiểm tra nồng độ cồn</t>
  </si>
  <si>
    <t xml:space="preserve">HIV (test nhanh) </t>
  </si>
  <si>
    <t>Phát hiện định tính nhiễm virus HIV</t>
  </si>
  <si>
    <t xml:space="preserve">Xét nghiệm Syphylis </t>
  </si>
  <si>
    <t>Phát hiện giang mai</t>
  </si>
  <si>
    <t>**CÁC HẠNG MỤC VỀ XÉT NGHIỆM MA TÚY NƯỚC TIỂU</t>
  </si>
  <si>
    <t xml:space="preserve">      * Test Morphin/Heroin</t>
  </si>
  <si>
    <t xml:space="preserve">      * Test Amphetamin</t>
  </si>
  <si>
    <t xml:space="preserve">      * Test Methamphetamin</t>
  </si>
  <si>
    <t xml:space="preserve">      * Test Marijuana (Cần Sa)</t>
  </si>
  <si>
    <t>**CÁC HẠNG MỤC VỀ VACCINE</t>
  </si>
  <si>
    <t>GENE HBVAX 1ML (Viêm gan B - Việt Nam)</t>
  </si>
  <si>
    <t>INFLUVAC TETRA 0,5ML (Cúm - Hà Lan)</t>
  </si>
  <si>
    <t>GARDASIL 0,5ML (Ung thư cổ tử cung - Mỹ)</t>
  </si>
  <si>
    <t>PHẾ CẦU PREVENAR 13 0,5ML (Bỉ)</t>
  </si>
  <si>
    <t>* Lưu ý:</t>
  </si>
  <si>
    <t xml:space="preserve">     . Đơn giá trên đã bao gồm hóa đơn tài chính (không chịu thuế VAT).</t>
  </si>
  <si>
    <t xml:space="preserve">     . Báo giá này có hiệu lực kể từ ngày báo giá cho đến hết năm 2025</t>
  </si>
  <si>
    <t xml:space="preserve">     . Ngoài các hạng mục báo giá nếu trên, Quý Công ty/Đơn vị nếu cần làm thêm các hạng mục khác về tất cả như:  Chẩn đoán hình ảnh, xét nghiệm,…. Xin Quý Công ty/Đơn vị vui lòng liên hệ lại Trung tâm Y Khoa Kỷ Thuật Cao  để được báo giá chi tiết và giải đáp tất cả.</t>
  </si>
  <si>
    <t>* Giá này dành cho những dịch vụ thực hiện ngay tại Thiện Nhân Đà nẵng. Nếu đơn vị yêu cầu tổ chức khám tại chỗ thì tùy từng trường hợp sẽ thương thảo giá phù hợp.</t>
  </si>
  <si>
    <t xml:space="preserve">     . Trung tâm rất hân hạnh được hợp tác với Quý Công ty/Đơn vị và Quý khách hàng trong lĩnh vực đồng hành chăm sóc sức khỏe.</t>
  </si>
  <si>
    <t xml:space="preserve">     . Kính mong sự hỗ trợ và tạo điều kiện của Quý lãnh đạo Công ty/Đơn vị.</t>
  </si>
  <si>
    <t xml:space="preserve">     . Kính chúc sức khỏe và trân trọng cảm ơn!</t>
  </si>
  <si>
    <t>** Mọi thông tin xin vui lòng liên hệ: Phòng Kinh Doanh</t>
  </si>
  <si>
    <t>. Điện thoại: 02363. 828489  / 02362.525379</t>
  </si>
  <si>
    <t xml:space="preserve">  </t>
  </si>
  <si>
    <t>. Ms Diệp ( PGĐ.KD) : 0937 334 583</t>
  </si>
  <si>
    <t>. Email: thiennhanhospital@gmail.com</t>
  </si>
  <si>
    <t>Kính gửi: CÔNG TY CỔ PHẦN PHỤC VỤ MẶT ĐẤT SÀI GÒN - CHI NHÁNH ĐÀ NẴNG</t>
  </si>
  <si>
    <t>Ma tuý nước tiểu</t>
  </si>
  <si>
    <t>I</t>
  </si>
  <si>
    <t>CÂN NẶNG, CHIỀU CAO, HUYẾT ÁP</t>
  </si>
  <si>
    <t>Ưu đãi trong gói khám</t>
  </si>
  <si>
    <t>II</t>
  </si>
  <si>
    <t>KHÁM TỔNG QUÁT</t>
  </si>
  <si>
    <t>III</t>
  </si>
  <si>
    <t>DANH MỤC XÉT NGHIỆM</t>
  </si>
  <si>
    <t>DANH MỤC CHẨN ĐOÁN HÌNH ẢNH</t>
  </si>
  <si>
    <t>FNA chẩn đoán ung thư khi có chỉ định của Bác sĩ</t>
  </si>
  <si>
    <t>KHÁM NGHỀ NGHIỆP</t>
  </si>
  <si>
    <t>Khám chuyên khoa mắt</t>
  </si>
  <si>
    <t>Kết luận bệnh nghề nghiệp</t>
  </si>
  <si>
    <t>Lập sổ bệnh nghề nghiệp</t>
  </si>
  <si>
    <t>Gói Phục vụ</t>
  </si>
  <si>
    <t>Gói Văn phòng</t>
  </si>
  <si>
    <t>Gói Nữ độc thân</t>
  </si>
  <si>
    <t>Gói Nữ có gia đình</t>
  </si>
  <si>
    <t>Giá niêm yết (VND)</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</si>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</sst>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5" x14ac:knownFonts="1">
    <font>
      <sz val="11"/>
      <color theme="1"/>
      <name val="Calibri"/>
      <family val="2"/>
      <scheme val="minor"/>
    </font>
    <font>
      <sz val="11"/>
      <color theme="1"/>
      <name val="Calibri"/>
      <family val="2"/>
      <scheme val="minor"/>
    </font>
    <font>
      <sz val="13"/>
      <color theme="1"/>
      <name val="Times New Roman"/>
      <family val="1"/>
    </font>
    <font>
      <b/>
      <i/>
      <sz val="13"/>
      <color theme="1"/>
      <name val="Times New Roman"/>
      <family val="1"/>
    </font>
    <font>
      <sz val="12"/>
      <color theme="1"/>
      <name val="Times New Roman"/>
      <family val="1"/>
    </font>
    <font>
      <b/>
      <sz val="13"/>
      <color theme="1"/>
      <name val="Times New Roman"/>
      <family val="1"/>
    </font>
    <font>
      <b/>
      <sz val="14"/>
      <color theme="1"/>
      <name val="Times New Roman"/>
      <family val="1"/>
    </font>
    <font>
      <b/>
      <sz val="12"/>
      <color theme="1"/>
      <name val="Times New Roman"/>
      <family val="1"/>
    </font>
    <font>
      <b/>
      <u/>
      <sz val="13"/>
      <color theme="1"/>
      <name val="Times New Roman"/>
      <family val="1"/>
    </font>
    <font>
      <b/>
      <sz val="13"/>
      <color rgb="FFFF0000"/>
      <name val="Times New Roman"/>
      <family val="1"/>
    </font>
    <font>
      <b/>
      <sz val="13"/>
      <color rgb="FF000000"/>
      <name val="Times New Roman"/>
      <family val="1"/>
    </font>
    <font>
      <b/>
      <sz val="13"/>
      <name val="Times New Roman"/>
      <family val="1"/>
    </font>
    <font>
      <sz val="13"/>
      <color rgb="FF000000"/>
      <name val="Times New Roman"/>
      <family val="1"/>
    </font>
    <font>
      <sz val="13"/>
      <color rgb="FFFF0000"/>
      <name val="Times New Roman"/>
      <family val="1"/>
    </font>
    <font>
      <b/>
      <sz val="12"/>
      <color rgb="FFFF0000"/>
      <name val="Times New Roman"/>
      <family val="1"/>
    </font>
    <font>
      <b/>
      <u/>
      <sz val="13"/>
      <color rgb="FFFF0000"/>
      <name val="Times New Roman"/>
      <family val="1"/>
    </font>
    <font>
      <b/>
      <u/>
      <sz val="13"/>
      <color rgb="FF000000"/>
      <name val="Times New Roman"/>
      <family val="1"/>
    </font>
    <font>
      <sz val="13"/>
      <name val="Times New Roman"/>
      <family val="1"/>
    </font>
    <font>
      <sz val="11"/>
      <color rgb="FFFF0000"/>
      <name val="Times New Roman"/>
      <family val="1"/>
    </font>
    <font>
      <u/>
      <sz val="13"/>
      <color rgb="FFFF0000"/>
      <name val="Times New Roman"/>
      <family val="1"/>
    </font>
    <font>
      <sz val="13"/>
      <color rgb="FF002060"/>
      <name val="Times New Roman"/>
      <family val="1"/>
    </font>
    <font>
      <sz val="12"/>
      <color rgb="FF002060"/>
      <name val="Times New Roman"/>
      <family val="1"/>
    </font>
    <font>
      <b/>
      <sz val="14"/>
      <color rgb="FF000000"/>
      <name val="Times New Roman"/>
      <family val="1"/>
    </font>
    <font>
      <b/>
      <sz val="12"/>
      <color rgb="FF000000"/>
      <name val="Times New Roman"/>
      <family val="1"/>
    </font>
    <font>
      <sz val="12"/>
      <color rgb="FFFF0000"/>
      <name val="Times New Roman"/>
      <family val="1"/>
    </font>
  </fonts>
  <fills count="7">
    <fill>
      <patternFill patternType="none"/>
    </fill>
    <fill>
      <patternFill patternType="gray125"/>
    </fill>
    <fill>
      <patternFill patternType="solid">
        <fgColor theme="7"/>
        <bgColor indexed="64"/>
      </patternFill>
    </fill>
    <fill>
      <patternFill patternType="solid">
        <fgColor rgb="FFFFFFFF"/>
        <bgColor indexed="64"/>
      </patternFill>
    </fill>
    <fill>
      <patternFill patternType="solid">
        <fgColor theme="0"/>
        <bgColor indexed="64"/>
      </patternFill>
    </fill>
    <fill>
      <patternFill patternType="solid">
        <fgColor theme="7" tint="0.59999389629810485"/>
        <bgColor indexed="64"/>
      </patternFill>
    </fill>
    <fill>
      <patternFill patternType="solid">
        <fgColor theme="6" tint="-0.249977111117893"/>
        <bgColor indexed="64"/>
      </patternFill>
    </fill>
  </fills>
  <borders count="31">
    <border>
      <left/>
      <right/>
      <top/>
      <bottom/>
      <diagonal/>
    </border>
    <border>
      <left style="thin">
        <color theme="0"/>
      </left>
      <right style="thin">
        <color theme="0"/>
      </right>
      <top/>
      <bottom style="thin">
        <color theme="0"/>
      </bottom>
      <diagonal/>
    </border>
    <border>
      <left style="thin">
        <color theme="0"/>
      </left>
      <right/>
      <top/>
      <bottom/>
      <diagonal/>
    </border>
    <border>
      <left/>
      <right style="thin">
        <color theme="0"/>
      </right>
      <top/>
      <bottom/>
      <diagonal/>
    </border>
    <border>
      <left style="thin">
        <color theme="0"/>
      </left>
      <right style="thin">
        <color theme="0"/>
      </right>
      <top style="thin">
        <color theme="0"/>
      </top>
      <bottom style="thin">
        <color theme="0"/>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indexed="64"/>
      </left>
      <right/>
      <top/>
      <bottom/>
      <diagonal/>
    </border>
  </borders>
  <cellStyleXfs count="3">
    <xf numFmtId="0" fontId="0" fillId="0" borderId="0"/>
    <xf numFmtId="43" fontId="1" fillId="0" borderId="0" applyFont="0" applyFill="0" applyBorder="0" applyAlignment="0" applyProtection="0"/>
    <xf numFmtId="0" fontId="1" fillId="0" borderId="0"/>
  </cellStyleXfs>
  <cellXfs count="232">
    <xf numFmtId="0" fontId="0" fillId="0" borderId="0" xfId="0"/>
    <xf numFmtId="0" fontId="2" fillId="0" borderId="1" xfId="0" applyFont="1" applyBorder="1" applyAlignment="1">
      <alignment vertical="top" wrapText="1"/>
    </xf>
    <xf numFmtId="0" fontId="4" fillId="0" borderId="1" xfId="0" applyFont="1" applyBorder="1" applyAlignment="1">
      <alignment vertical="center"/>
    </xf>
    <xf numFmtId="0" fontId="2" fillId="0" borderId="4" xfId="0" applyFont="1" applyBorder="1" applyAlignment="1">
      <alignment vertical="top" wrapText="1"/>
    </xf>
    <xf numFmtId="0" fontId="4" fillId="0" borderId="4" xfId="0" applyFont="1" applyBorder="1" applyAlignment="1">
      <alignment vertical="center"/>
    </xf>
    <xf numFmtId="0" fontId="2" fillId="0" borderId="4" xfId="0" applyFont="1" applyBorder="1" applyAlignment="1">
      <alignment vertical="center"/>
    </xf>
    <xf numFmtId="0" fontId="5" fillId="0" borderId="4" xfId="0" applyFont="1" applyBorder="1" applyAlignment="1">
      <alignment horizontal="center" vertical="center"/>
    </xf>
    <xf numFmtId="3" fontId="2" fillId="0" borderId="4" xfId="1" applyNumberFormat="1" applyFont="1" applyBorder="1" applyAlignment="1">
      <alignment horizontal="center" vertical="center"/>
    </xf>
    <xf numFmtId="0" fontId="7" fillId="0" borderId="4" xfId="0" applyFont="1" applyBorder="1" applyAlignment="1">
      <alignment vertical="center"/>
    </xf>
    <xf numFmtId="3" fontId="5" fillId="0" borderId="4" xfId="0" applyNumberFormat="1" applyFont="1" applyBorder="1" applyAlignment="1">
      <alignment horizontal="center" vertical="center"/>
    </xf>
    <xf numFmtId="3" fontId="2" fillId="0" borderId="4" xfId="0" applyNumberFormat="1" applyFont="1" applyBorder="1" applyAlignment="1">
      <alignment horizontal="center" vertical="center"/>
    </xf>
    <xf numFmtId="0" fontId="8" fillId="0" borderId="4" xfId="0" applyFont="1" applyBorder="1" applyAlignment="1">
      <alignment vertical="center" wrapText="1"/>
    </xf>
    <xf numFmtId="0" fontId="7" fillId="0" borderId="4" xfId="0" applyFont="1" applyBorder="1" applyAlignment="1">
      <alignment vertical="center" wrapText="1"/>
    </xf>
    <xf numFmtId="0" fontId="4" fillId="0" borderId="4" xfId="0" applyFont="1" applyBorder="1" applyAlignment="1">
      <alignment vertical="center" wrapText="1"/>
    </xf>
    <xf numFmtId="0" fontId="4" fillId="0" borderId="4" xfId="0" applyFont="1" applyBorder="1" applyAlignment="1">
      <alignment horizontal="left" vertical="center" wrapText="1"/>
    </xf>
    <xf numFmtId="0" fontId="2" fillId="0" borderId="14" xfId="0" applyFont="1" applyBorder="1"/>
    <xf numFmtId="0" fontId="5" fillId="0" borderId="14" xfId="0" applyFont="1" applyBorder="1"/>
    <xf numFmtId="3" fontId="2" fillId="0" borderId="14" xfId="1" applyNumberFormat="1" applyFont="1" applyBorder="1" applyAlignment="1">
      <alignment horizontal="center"/>
    </xf>
    <xf numFmtId="0" fontId="9" fillId="0" borderId="14" xfId="0" applyFont="1" applyBorder="1" applyAlignment="1">
      <alignment wrapText="1"/>
    </xf>
    <xf numFmtId="0" fontId="4" fillId="0" borderId="4" xfId="0" applyFont="1" applyBorder="1"/>
    <xf numFmtId="0" fontId="10" fillId="2" borderId="15" xfId="0" applyFont="1" applyFill="1" applyBorder="1" applyAlignment="1">
      <alignment horizontal="center" vertical="center" wrapText="1"/>
    </xf>
    <xf numFmtId="3" fontId="10" fillId="2" borderId="15" xfId="1" applyNumberFormat="1" applyFont="1" applyFill="1" applyBorder="1" applyAlignment="1">
      <alignment horizontal="center" vertical="center" wrapText="1"/>
    </xf>
    <xf numFmtId="0" fontId="11" fillId="2" borderId="15" xfId="0" applyFont="1" applyFill="1" applyBorder="1" applyAlignment="1">
      <alignment horizontal="center" vertical="center" wrapText="1"/>
    </xf>
    <xf numFmtId="0" fontId="7" fillId="0" borderId="1" xfId="0" applyFont="1" applyBorder="1" applyAlignment="1">
      <alignment vertical="center" wrapText="1"/>
    </xf>
    <xf numFmtId="0" fontId="12" fillId="0" borderId="15" xfId="0" applyFont="1" applyBorder="1" applyAlignment="1">
      <alignment vertical="center" wrapText="1"/>
    </xf>
    <xf numFmtId="3" fontId="12" fillId="0" borderId="16" xfId="1" applyNumberFormat="1" applyFont="1" applyBorder="1" applyAlignment="1">
      <alignment horizontal="center" vertical="center" wrapText="1"/>
    </xf>
    <xf numFmtId="0" fontId="7" fillId="0" borderId="8" xfId="0" applyFont="1" applyBorder="1" applyAlignment="1">
      <alignment vertical="center"/>
    </xf>
    <xf numFmtId="0" fontId="4" fillId="0" borderId="10" xfId="0" applyFont="1" applyBorder="1"/>
    <xf numFmtId="0" fontId="10" fillId="0" borderId="18" xfId="0" applyFont="1" applyBorder="1" applyAlignment="1">
      <alignment horizontal="center" vertical="center" wrapText="1"/>
    </xf>
    <xf numFmtId="0" fontId="12" fillId="0" borderId="15" xfId="0" applyFont="1" applyBorder="1" applyAlignment="1">
      <alignment horizontal="center" vertical="center"/>
    </xf>
    <xf numFmtId="0" fontId="10" fillId="0" borderId="15" xfId="0" applyFont="1" applyBorder="1" applyAlignment="1">
      <alignment horizontal="center" vertical="center" wrapText="1"/>
    </xf>
    <xf numFmtId="0" fontId="2" fillId="0" borderId="15" xfId="0" applyFont="1" applyBorder="1" applyAlignment="1">
      <alignment vertical="center" wrapText="1"/>
    </xf>
    <xf numFmtId="0" fontId="13" fillId="0" borderId="15" xfId="0" applyFont="1" applyBorder="1" applyAlignment="1">
      <alignment vertical="center" wrapText="1"/>
    </xf>
    <xf numFmtId="3" fontId="2" fillId="0" borderId="15" xfId="1" applyNumberFormat="1" applyFont="1" applyBorder="1" applyAlignment="1">
      <alignment horizontal="center" vertical="center" wrapText="1"/>
    </xf>
    <xf numFmtId="0" fontId="9" fillId="0" borderId="15" xfId="0" applyFont="1" applyBorder="1" applyAlignment="1">
      <alignment wrapText="1"/>
    </xf>
    <xf numFmtId="0" fontId="2" fillId="3" borderId="15" xfId="0" applyFont="1" applyFill="1" applyBorder="1" applyAlignment="1">
      <alignment vertical="center" wrapText="1"/>
    </xf>
    <xf numFmtId="0" fontId="2" fillId="0" borderId="15" xfId="0" applyFont="1" applyBorder="1" applyAlignment="1">
      <alignment vertical="center"/>
    </xf>
    <xf numFmtId="3" fontId="2" fillId="0" borderId="15" xfId="1" applyNumberFormat="1" applyFont="1" applyBorder="1" applyAlignment="1">
      <alignment horizontal="center" vertical="center"/>
    </xf>
    <xf numFmtId="0" fontId="10" fillId="0" borderId="15" xfId="0" applyFont="1" applyBorder="1" applyAlignment="1">
      <alignment horizontal="center" vertical="center"/>
    </xf>
    <xf numFmtId="0" fontId="12" fillId="4" borderId="15" xfId="0" applyFont="1" applyFill="1" applyBorder="1" applyAlignment="1">
      <alignment horizontal="left" vertical="center" wrapText="1"/>
    </xf>
    <xf numFmtId="0" fontId="2" fillId="4" borderId="15" xfId="0" applyFont="1" applyFill="1" applyBorder="1" applyAlignment="1">
      <alignment vertical="center" wrapText="1"/>
    </xf>
    <xf numFmtId="0" fontId="9" fillId="2" borderId="15" xfId="0" applyFont="1" applyFill="1" applyBorder="1" applyAlignment="1">
      <alignment wrapText="1"/>
    </xf>
    <xf numFmtId="0" fontId="2" fillId="0" borderId="22" xfId="0" applyFont="1" applyBorder="1"/>
    <xf numFmtId="0" fontId="5" fillId="0" borderId="23" xfId="0" applyFont="1" applyBorder="1"/>
    <xf numFmtId="0" fontId="2" fillId="0" borderId="23" xfId="0" applyFont="1" applyBorder="1"/>
    <xf numFmtId="3" fontId="2" fillId="0" borderId="23" xfId="1" applyNumberFormat="1" applyFont="1" applyBorder="1" applyAlignment="1">
      <alignment horizontal="center"/>
    </xf>
    <xf numFmtId="0" fontId="9" fillId="0" borderId="24" xfId="0" applyFont="1" applyBorder="1" applyAlignment="1">
      <alignment wrapText="1"/>
    </xf>
    <xf numFmtId="0" fontId="9" fillId="0" borderId="25" xfId="0" applyFont="1" applyBorder="1"/>
    <xf numFmtId="0" fontId="9" fillId="0" borderId="4" xfId="0" applyFont="1" applyBorder="1"/>
    <xf numFmtId="3" fontId="13" fillId="0" borderId="4" xfId="1" applyNumberFormat="1" applyFont="1" applyBorder="1" applyAlignment="1">
      <alignment horizontal="center"/>
    </xf>
    <xf numFmtId="0" fontId="9" fillId="0" borderId="26" xfId="0" applyFont="1" applyBorder="1" applyAlignment="1">
      <alignment wrapText="1"/>
    </xf>
    <xf numFmtId="0" fontId="14" fillId="0" borderId="10" xfId="0" applyFont="1" applyBorder="1"/>
    <xf numFmtId="0" fontId="14" fillId="0" borderId="4" xfId="0" applyFont="1" applyBorder="1"/>
    <xf numFmtId="0" fontId="2" fillId="0" borderId="27" xfId="0" applyFont="1" applyBorder="1"/>
    <xf numFmtId="0" fontId="5" fillId="0" borderId="28" xfId="0" applyFont="1" applyBorder="1"/>
    <xf numFmtId="0" fontId="2" fillId="0" borderId="28" xfId="0" applyFont="1" applyBorder="1"/>
    <xf numFmtId="3" fontId="2" fillId="0" borderId="28" xfId="1" applyNumberFormat="1" applyFont="1" applyBorder="1" applyAlignment="1">
      <alignment horizontal="center"/>
    </xf>
    <xf numFmtId="0" fontId="9" fillId="0" borderId="29" xfId="0" applyFont="1" applyBorder="1" applyAlignment="1">
      <alignment wrapText="1"/>
    </xf>
    <xf numFmtId="0" fontId="10" fillId="2" borderId="15" xfId="0" applyFont="1" applyFill="1" applyBorder="1" applyAlignment="1">
      <alignment horizontal="center" vertical="center"/>
    </xf>
    <xf numFmtId="3" fontId="12" fillId="2" borderId="15" xfId="1" applyNumberFormat="1" applyFont="1" applyFill="1" applyBorder="1" applyAlignment="1">
      <alignment horizontal="center" vertical="center" wrapText="1"/>
    </xf>
    <xf numFmtId="3" fontId="15" fillId="5" borderId="15" xfId="0" applyNumberFormat="1" applyFont="1" applyFill="1" applyBorder="1" applyAlignment="1">
      <alignment vertical="center"/>
    </xf>
    <xf numFmtId="3" fontId="16" fillId="5" borderId="15" xfId="0" applyNumberFormat="1" applyFont="1" applyFill="1" applyBorder="1" applyAlignment="1">
      <alignment vertical="center"/>
    </xf>
    <xf numFmtId="3" fontId="16" fillId="5" borderId="19" xfId="0" applyNumberFormat="1" applyFont="1" applyFill="1" applyBorder="1" applyAlignment="1">
      <alignment horizontal="left" vertical="center"/>
    </xf>
    <xf numFmtId="3" fontId="16" fillId="5" borderId="21" xfId="0" applyNumberFormat="1" applyFont="1" applyFill="1" applyBorder="1" applyAlignment="1">
      <alignment horizontal="left" vertical="center"/>
    </xf>
    <xf numFmtId="3" fontId="2" fillId="5" borderId="15" xfId="0" applyNumberFormat="1" applyFont="1" applyFill="1" applyBorder="1" applyAlignment="1">
      <alignment vertical="center"/>
    </xf>
    <xf numFmtId="0" fontId="9" fillId="5" borderId="15" xfId="0" applyFont="1" applyFill="1" applyBorder="1" applyAlignment="1">
      <alignment wrapText="1"/>
    </xf>
    <xf numFmtId="3" fontId="12" fillId="0" borderId="15" xfId="1" applyNumberFormat="1" applyFont="1" applyBorder="1" applyAlignment="1">
      <alignment horizontal="center" vertical="center"/>
    </xf>
    <xf numFmtId="3" fontId="12" fillId="3" borderId="15" xfId="1" applyNumberFormat="1" applyFont="1" applyFill="1" applyBorder="1" applyAlignment="1">
      <alignment horizontal="center" vertical="center"/>
    </xf>
    <xf numFmtId="0" fontId="9" fillId="0" borderId="15" xfId="0" applyFont="1" applyBorder="1" applyAlignment="1">
      <alignment vertical="center" wrapText="1"/>
    </xf>
    <xf numFmtId="0" fontId="12" fillId="0" borderId="15" xfId="0" applyFont="1" applyBorder="1" applyAlignment="1">
      <alignment vertical="center"/>
    </xf>
    <xf numFmtId="0" fontId="9" fillId="0" borderId="17" xfId="0" applyFont="1" applyBorder="1" applyAlignment="1">
      <alignment horizontal="left" vertical="center" wrapText="1"/>
    </xf>
    <xf numFmtId="3" fontId="12" fillId="0" borderId="15" xfId="1" applyNumberFormat="1" applyFont="1" applyBorder="1" applyAlignment="1">
      <alignment horizontal="center" vertical="center" wrapText="1"/>
    </xf>
    <xf numFmtId="0" fontId="10" fillId="0" borderId="18" xfId="0" applyFont="1" applyBorder="1" applyAlignment="1">
      <alignment horizontal="center" vertical="center"/>
    </xf>
    <xf numFmtId="0" fontId="9" fillId="0" borderId="17" xfId="0" applyFont="1" applyBorder="1" applyAlignment="1">
      <alignment horizontal="center" vertical="center" wrapText="1"/>
    </xf>
    <xf numFmtId="3" fontId="15" fillId="5" borderId="19" xfId="0" applyNumberFormat="1" applyFont="1" applyFill="1" applyBorder="1" applyAlignment="1">
      <alignment vertical="center"/>
    </xf>
    <xf numFmtId="3" fontId="15" fillId="5" borderId="20" xfId="0" applyNumberFormat="1" applyFont="1" applyFill="1" applyBorder="1" applyAlignment="1">
      <alignment vertical="center"/>
    </xf>
    <xf numFmtId="3" fontId="15" fillId="5" borderId="21" xfId="0" applyNumberFormat="1" applyFont="1" applyFill="1" applyBorder="1" applyAlignment="1">
      <alignment vertical="center"/>
    </xf>
    <xf numFmtId="0" fontId="11" fillId="0" borderId="15" xfId="0" applyFont="1" applyBorder="1" applyAlignment="1">
      <alignment vertical="center" wrapText="1"/>
    </xf>
    <xf numFmtId="0" fontId="17" fillId="0" borderId="15" xfId="0" applyFont="1" applyBorder="1" applyAlignment="1">
      <alignment vertical="center" wrapText="1"/>
    </xf>
    <xf numFmtId="3" fontId="13" fillId="0" borderId="15" xfId="1" applyNumberFormat="1" applyFont="1" applyBorder="1" applyAlignment="1">
      <alignment horizontal="center" vertical="center" wrapText="1"/>
    </xf>
    <xf numFmtId="3" fontId="2" fillId="3" borderId="15" xfId="1" applyNumberFormat="1" applyFont="1" applyFill="1" applyBorder="1" applyAlignment="1">
      <alignment horizontal="center" vertical="center" wrapText="1"/>
    </xf>
    <xf numFmtId="3" fontId="11" fillId="0" borderId="15" xfId="0" applyNumberFormat="1" applyFont="1" applyBorder="1" applyAlignment="1">
      <alignment horizontal="left" vertical="center" wrapText="1"/>
    </xf>
    <xf numFmtId="3" fontId="17" fillId="0" borderId="15" xfId="0" applyNumberFormat="1" applyFont="1" applyBorder="1" applyAlignment="1">
      <alignment horizontal="left" vertical="center" wrapText="1"/>
    </xf>
    <xf numFmtId="3" fontId="2" fillId="0" borderId="15" xfId="0" applyNumberFormat="1" applyFont="1" applyBorder="1" applyAlignment="1">
      <alignment horizontal="center" vertical="center" wrapText="1"/>
    </xf>
    <xf numFmtId="0" fontId="9" fillId="0" borderId="15" xfId="0" applyFont="1" applyBorder="1" applyAlignment="1">
      <alignment horizontal="left" vertical="center" wrapText="1"/>
    </xf>
    <xf numFmtId="0" fontId="17" fillId="0" borderId="15" xfId="0" applyFont="1" applyBorder="1" applyAlignment="1">
      <alignment horizontal="left" vertical="center" wrapText="1"/>
    </xf>
    <xf numFmtId="0" fontId="10" fillId="0" borderId="17" xfId="0" applyFont="1" applyBorder="1" applyAlignment="1">
      <alignment horizontal="center" vertical="center"/>
    </xf>
    <xf numFmtId="3" fontId="12" fillId="5" borderId="15" xfId="1" applyNumberFormat="1" applyFont="1" applyFill="1" applyBorder="1" applyAlignment="1">
      <alignment horizontal="center" vertical="center"/>
    </xf>
    <xf numFmtId="0" fontId="11" fillId="4" borderId="18" xfId="0" applyFont="1" applyFill="1" applyBorder="1" applyAlignment="1">
      <alignment horizontal="center" vertical="center"/>
    </xf>
    <xf numFmtId="3" fontId="18" fillId="0" borderId="30" xfId="0" applyNumberFormat="1" applyFont="1" applyBorder="1" applyAlignment="1">
      <alignment horizontal="left" vertical="center" wrapText="1"/>
    </xf>
    <xf numFmtId="3" fontId="18" fillId="0" borderId="3" xfId="0" applyNumberFormat="1" applyFont="1" applyBorder="1" applyAlignment="1">
      <alignment horizontal="left" vertical="center" wrapText="1"/>
    </xf>
    <xf numFmtId="0" fontId="9" fillId="0" borderId="15" xfId="0" applyFont="1" applyBorder="1" applyAlignment="1">
      <alignment horizontal="left" vertical="top" wrapText="1"/>
    </xf>
    <xf numFmtId="0" fontId="11" fillId="4" borderId="17" xfId="0" applyFont="1" applyFill="1" applyBorder="1" applyAlignment="1">
      <alignment vertical="center"/>
    </xf>
    <xf numFmtId="0" fontId="10" fillId="0" borderId="17" xfId="0" applyFont="1" applyBorder="1" applyAlignment="1">
      <alignment vertical="center" wrapText="1"/>
    </xf>
    <xf numFmtId="0" fontId="12" fillId="0" borderId="16" xfId="0" applyFont="1" applyBorder="1" applyAlignment="1">
      <alignment vertical="center" wrapText="1"/>
    </xf>
    <xf numFmtId="0" fontId="4" fillId="0" borderId="0" xfId="0" applyFont="1"/>
    <xf numFmtId="3" fontId="13" fillId="5" borderId="15" xfId="0" applyNumberFormat="1" applyFont="1" applyFill="1" applyBorder="1" applyAlignment="1">
      <alignment vertical="center"/>
    </xf>
    <xf numFmtId="3" fontId="4" fillId="0" borderId="0" xfId="0" applyNumberFormat="1" applyFont="1" applyAlignment="1">
      <alignment vertical="center"/>
    </xf>
    <xf numFmtId="3" fontId="2" fillId="0" borderId="15" xfId="0" applyNumberFormat="1" applyFont="1" applyBorder="1" applyAlignment="1">
      <alignment vertical="center"/>
    </xf>
    <xf numFmtId="3" fontId="2" fillId="0" borderId="15" xfId="0" applyNumberFormat="1" applyFont="1" applyBorder="1" applyAlignment="1">
      <alignment horizontal="left" vertical="center" wrapText="1"/>
    </xf>
    <xf numFmtId="3" fontId="2" fillId="0" borderId="15" xfId="0" applyNumberFormat="1" applyFont="1" applyBorder="1" applyAlignment="1">
      <alignment horizontal="center" vertical="center"/>
    </xf>
    <xf numFmtId="3" fontId="2" fillId="4" borderId="15" xfId="0" applyNumberFormat="1" applyFont="1" applyFill="1" applyBorder="1" applyAlignment="1">
      <alignment horizontal="left" vertical="center"/>
    </xf>
    <xf numFmtId="3" fontId="2" fillId="4" borderId="15" xfId="1" applyNumberFormat="1" applyFont="1" applyFill="1" applyBorder="1" applyAlignment="1">
      <alignment horizontal="center" vertical="center"/>
    </xf>
    <xf numFmtId="3" fontId="2" fillId="4" borderId="15" xfId="0" applyNumberFormat="1" applyFont="1" applyFill="1" applyBorder="1" applyAlignment="1">
      <alignment horizontal="left" vertical="center" wrapText="1"/>
    </xf>
    <xf numFmtId="3" fontId="2" fillId="4" borderId="15" xfId="0" applyNumberFormat="1" applyFont="1" applyFill="1" applyBorder="1" applyAlignment="1">
      <alignment horizontal="center" vertical="center"/>
    </xf>
    <xf numFmtId="0" fontId="2" fillId="0" borderId="1" xfId="0" applyFont="1" applyBorder="1"/>
    <xf numFmtId="0" fontId="5" fillId="0" borderId="1" xfId="0" applyFont="1" applyBorder="1"/>
    <xf numFmtId="3" fontId="2" fillId="0" borderId="1" xfId="1" applyNumberFormat="1" applyFont="1" applyBorder="1" applyAlignment="1">
      <alignment horizontal="center"/>
    </xf>
    <xf numFmtId="0" fontId="9" fillId="0" borderId="1" xfId="0" applyFont="1" applyBorder="1" applyAlignment="1">
      <alignment wrapText="1"/>
    </xf>
    <xf numFmtId="0" fontId="2" fillId="0" borderId="4" xfId="0" applyFont="1" applyBorder="1" applyAlignment="1">
      <alignment horizontal="center" vertical="center"/>
    </xf>
    <xf numFmtId="0" fontId="4" fillId="0" borderId="4" xfId="0" applyFont="1" applyBorder="1" applyAlignment="1">
      <alignment horizontal="center" vertical="center"/>
    </xf>
    <xf numFmtId="0" fontId="19" fillId="0" borderId="4" xfId="0" applyFont="1" applyBorder="1" applyAlignment="1">
      <alignment horizontal="left" vertical="center"/>
    </xf>
    <xf numFmtId="0" fontId="2" fillId="0" borderId="4" xfId="0" applyFont="1" applyBorder="1" applyAlignment="1">
      <alignment horizontal="left" vertical="center"/>
    </xf>
    <xf numFmtId="0" fontId="4" fillId="0" borderId="4" xfId="0" applyFont="1" applyBorder="1" applyAlignment="1">
      <alignment horizontal="left" vertical="center"/>
    </xf>
    <xf numFmtId="0" fontId="20" fillId="0" borderId="4" xfId="0" applyFont="1" applyBorder="1" applyAlignment="1">
      <alignment horizontal="center" vertical="center"/>
    </xf>
    <xf numFmtId="0" fontId="21" fillId="0" borderId="4" xfId="0" applyFont="1" applyBorder="1" applyAlignment="1">
      <alignment vertical="center"/>
    </xf>
    <xf numFmtId="3" fontId="2" fillId="0" borderId="4" xfId="0" applyNumberFormat="1" applyFont="1" applyBorder="1" applyAlignment="1">
      <alignment horizontal="right" vertical="center"/>
    </xf>
    <xf numFmtId="0" fontId="15" fillId="0" borderId="4" xfId="0" applyFont="1" applyBorder="1" applyAlignment="1">
      <alignment vertical="center"/>
    </xf>
    <xf numFmtId="0" fontId="9" fillId="0" borderId="4" xfId="0" applyFont="1" applyBorder="1" applyAlignment="1">
      <alignment vertical="center"/>
    </xf>
    <xf numFmtId="3" fontId="13" fillId="0" borderId="4" xfId="1" applyNumberFormat="1" applyFont="1" applyBorder="1" applyAlignment="1">
      <alignment horizontal="center" vertical="center"/>
    </xf>
    <xf numFmtId="0" fontId="9" fillId="0" borderId="4" xfId="0" applyFont="1" applyBorder="1" applyAlignment="1">
      <alignment horizontal="left" vertical="center"/>
    </xf>
    <xf numFmtId="0" fontId="14" fillId="0" borderId="4" xfId="0" applyFont="1" applyBorder="1" applyAlignment="1">
      <alignment horizontal="left" vertical="center"/>
    </xf>
    <xf numFmtId="0" fontId="7" fillId="0" borderId="4" xfId="0" applyFont="1" applyBorder="1"/>
    <xf numFmtId="3" fontId="4" fillId="0" borderId="4" xfId="1" applyNumberFormat="1" applyFont="1" applyBorder="1" applyAlignment="1">
      <alignment horizontal="center"/>
    </xf>
    <xf numFmtId="0" fontId="14" fillId="0" borderId="4" xfId="0" applyFont="1" applyBorder="1" applyAlignment="1">
      <alignment wrapText="1"/>
    </xf>
    <xf numFmtId="0" fontId="10" fillId="0" borderId="16" xfId="0" applyFont="1" applyBorder="1" applyAlignment="1">
      <alignment vertical="center" wrapText="1"/>
    </xf>
    <xf numFmtId="0" fontId="7" fillId="0" borderId="5" xfId="0" applyFont="1" applyBorder="1" applyAlignment="1">
      <alignment vertical="center" wrapText="1"/>
    </xf>
    <xf numFmtId="0" fontId="22" fillId="5" borderId="15" xfId="2" applyFont="1" applyFill="1" applyBorder="1" applyAlignment="1">
      <alignment horizontal="center" vertical="center" wrapText="1"/>
    </xf>
    <xf numFmtId="0" fontId="23" fillId="5" borderId="15" xfId="2" applyFont="1" applyFill="1" applyBorder="1" applyAlignment="1">
      <alignment vertical="center" wrapText="1"/>
    </xf>
    <xf numFmtId="0" fontId="23" fillId="5" borderId="21" xfId="2" applyFont="1" applyFill="1" applyBorder="1" applyAlignment="1">
      <alignment vertical="center" wrapText="1"/>
    </xf>
    <xf numFmtId="0" fontId="23" fillId="5" borderId="19" xfId="2" applyFont="1" applyFill="1" applyBorder="1" applyAlignment="1">
      <alignment horizontal="center" vertical="center" wrapText="1"/>
    </xf>
    <xf numFmtId="0" fontId="11" fillId="4" borderId="18" xfId="0" applyFont="1" applyFill="1" applyBorder="1" applyAlignment="1">
      <alignment vertical="center"/>
    </xf>
    <xf numFmtId="3" fontId="10" fillId="4" borderId="15" xfId="1" applyNumberFormat="1" applyFont="1" applyFill="1" applyBorder="1" applyAlignment="1">
      <alignment horizontal="center" vertical="center" wrapText="1"/>
    </xf>
    <xf numFmtId="3" fontId="17" fillId="0" borderId="15" xfId="1" applyNumberFormat="1" applyFont="1" applyBorder="1" applyAlignment="1">
      <alignment horizontal="center" vertical="center" wrapText="1"/>
    </xf>
    <xf numFmtId="9" fontId="9" fillId="0" borderId="14" xfId="0" applyNumberFormat="1" applyFont="1" applyBorder="1" applyAlignment="1">
      <alignment wrapText="1"/>
    </xf>
    <xf numFmtId="0" fontId="23" fillId="5" borderId="21" xfId="2" applyFont="1" applyFill="1" applyBorder="1" applyAlignment="1">
      <alignment horizontal="center" vertical="center" wrapText="1"/>
    </xf>
    <xf numFmtId="0" fontId="10" fillId="0" borderId="16" xfId="0" applyFont="1" applyBorder="1" applyAlignment="1">
      <alignment horizontal="center" vertical="center" wrapText="1"/>
    </xf>
    <xf numFmtId="0" fontId="10" fillId="2" borderId="19" xfId="0" applyFont="1" applyFill="1" applyBorder="1" applyAlignment="1">
      <alignment horizontal="center" vertical="center" wrapText="1"/>
    </xf>
    <xf numFmtId="0" fontId="10" fillId="2" borderId="21" xfId="0" applyFont="1" applyFill="1" applyBorder="1" applyAlignment="1">
      <alignment horizontal="center" vertical="center" wrapText="1"/>
    </xf>
    <xf numFmtId="3" fontId="10" fillId="2" borderId="21" xfId="1" applyNumberFormat="1" applyFont="1" applyFill="1" applyBorder="1" applyAlignment="1">
      <alignment horizontal="center" vertical="center" wrapText="1"/>
    </xf>
    <xf numFmtId="0" fontId="11" fillId="2" borderId="19" xfId="0" applyFont="1" applyFill="1" applyBorder="1" applyAlignment="1">
      <alignment horizontal="center" vertical="center" wrapText="1"/>
    </xf>
    <xf numFmtId="3" fontId="17" fillId="6" borderId="15" xfId="1" applyNumberFormat="1" applyFont="1" applyFill="1" applyBorder="1" applyAlignment="1">
      <alignment horizontal="center" vertical="center" wrapText="1"/>
    </xf>
    <xf numFmtId="3" fontId="12" fillId="6" borderId="15" xfId="1" applyNumberFormat="1" applyFont="1" applyFill="1" applyBorder="1" applyAlignment="1">
      <alignment horizontal="center" vertical="center"/>
    </xf>
    <xf numFmtId="3" fontId="9" fillId="2" borderId="15" xfId="1" applyNumberFormat="1" applyFont="1" applyFill="1" applyBorder="1" applyAlignment="1">
      <alignment horizontal="center" vertical="center" wrapText="1"/>
    </xf>
    <xf numFmtId="0" fontId="24" fillId="0" borderId="10" xfId="0" applyFont="1" applyBorder="1"/>
    <xf numFmtId="0" fontId="24" fillId="0" borderId="4" xfId="0" applyFont="1" applyBorder="1"/>
    <xf numFmtId="0" fontId="10" fillId="0" borderId="16" xfId="0" applyFont="1" applyBorder="1" applyAlignment="1">
      <alignment horizontal="center" vertical="center"/>
    </xf>
    <xf numFmtId="0" fontId="10" fillId="0" borderId="18" xfId="0" applyFont="1" applyBorder="1" applyAlignment="1">
      <alignment horizontal="center" vertical="center"/>
    </xf>
    <xf numFmtId="0" fontId="9" fillId="0" borderId="16" xfId="0" applyFont="1" applyBorder="1" applyAlignment="1">
      <alignment horizontal="center" vertical="center" wrapText="1"/>
    </xf>
    <xf numFmtId="0" fontId="9" fillId="0" borderId="18" xfId="0" applyFont="1" applyBorder="1" applyAlignment="1">
      <alignment horizontal="center" vertical="center" wrapText="1"/>
    </xf>
    <xf numFmtId="0" fontId="3" fillId="0" borderId="2" xfId="0" applyFont="1" applyBorder="1" applyAlignment="1">
      <alignment horizontal="right" vertical="top" wrapText="1"/>
    </xf>
    <xf numFmtId="0" fontId="3" fillId="0" borderId="0" xfId="0" applyFont="1" applyAlignment="1">
      <alignment horizontal="right" vertical="top" wrapText="1"/>
    </xf>
    <xf numFmtId="0" fontId="3" fillId="0" borderId="3" xfId="0" applyFont="1" applyBorder="1" applyAlignment="1">
      <alignment horizontal="right" vertical="top" wrapText="1"/>
    </xf>
    <xf numFmtId="0" fontId="3" fillId="0" borderId="5" xfId="0" applyFont="1" applyBorder="1" applyAlignment="1">
      <alignment horizontal="right" vertical="top" wrapText="1"/>
    </xf>
    <xf numFmtId="0" fontId="3" fillId="0" borderId="6" xfId="0" applyFont="1" applyBorder="1" applyAlignment="1">
      <alignment horizontal="right" vertical="top" wrapText="1"/>
    </xf>
    <xf numFmtId="0" fontId="3" fillId="0" borderId="7" xfId="0" applyFont="1" applyBorder="1" applyAlignment="1">
      <alignment horizontal="right" vertical="top" wrapText="1"/>
    </xf>
    <xf numFmtId="3" fontId="6" fillId="0" borderId="8" xfId="0" applyNumberFormat="1" applyFont="1" applyBorder="1" applyAlignment="1">
      <alignment horizontal="center" vertical="center"/>
    </xf>
    <xf numFmtId="3" fontId="6" fillId="0" borderId="9" xfId="0" applyNumberFormat="1" applyFont="1" applyBorder="1" applyAlignment="1">
      <alignment horizontal="center" vertical="center"/>
    </xf>
    <xf numFmtId="3" fontId="6" fillId="0" borderId="10" xfId="0" applyNumberFormat="1" applyFont="1" applyBorder="1" applyAlignment="1">
      <alignment horizontal="center" vertical="center"/>
    </xf>
    <xf numFmtId="0" fontId="8" fillId="0" borderId="8" xfId="0" applyFont="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2" fillId="0" borderId="11" xfId="0" applyFont="1" applyBorder="1" applyAlignment="1">
      <alignment horizontal="left" vertical="center" wrapText="1"/>
    </xf>
    <xf numFmtId="0" fontId="2" fillId="0" borderId="12" xfId="0" applyFont="1" applyBorder="1" applyAlignment="1">
      <alignment horizontal="left" vertical="center" wrapText="1"/>
    </xf>
    <xf numFmtId="0" fontId="2" fillId="0" borderId="13" xfId="0" applyFont="1" applyBorder="1" applyAlignment="1">
      <alignment horizontal="left" vertical="center" wrapText="1"/>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xf numFmtId="0" fontId="10" fillId="2" borderId="19" xfId="0" applyFont="1" applyFill="1" applyBorder="1" applyAlignment="1">
      <alignment horizontal="center" vertical="center" wrapText="1"/>
    </xf>
    <xf numFmtId="0" fontId="10" fillId="2" borderId="21" xfId="0" applyFont="1" applyFill="1" applyBorder="1" applyAlignment="1">
      <alignment horizontal="center" vertical="center" wrapText="1"/>
    </xf>
    <xf numFmtId="0" fontId="10" fillId="0" borderId="16"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9" fillId="0" borderId="16" xfId="0" applyFont="1" applyBorder="1" applyAlignment="1">
      <alignment horizontal="left" vertical="center" wrapText="1"/>
    </xf>
    <xf numFmtId="0" fontId="9" fillId="0" borderId="17" xfId="0" applyFont="1" applyBorder="1" applyAlignment="1">
      <alignment horizontal="left" vertical="center" wrapText="1"/>
    </xf>
    <xf numFmtId="0" fontId="9" fillId="0" borderId="18" xfId="0" applyFont="1" applyBorder="1" applyAlignment="1">
      <alignment horizontal="left" vertical="center" wrapText="1"/>
    </xf>
    <xf numFmtId="0" fontId="10" fillId="0" borderId="17" xfId="0" applyFont="1" applyBorder="1" applyAlignment="1">
      <alignment horizontal="center" vertical="center"/>
    </xf>
    <xf numFmtId="0" fontId="11" fillId="0" borderId="15" xfId="0" applyFont="1" applyBorder="1" applyAlignment="1">
      <alignment horizontal="center" vertical="center" wrapText="1"/>
    </xf>
    <xf numFmtId="0" fontId="9" fillId="0" borderId="16" xfId="0" applyFont="1" applyBorder="1" applyAlignment="1">
      <alignment horizontal="center" wrapText="1"/>
    </xf>
    <xf numFmtId="0" fontId="9" fillId="0" borderId="18" xfId="0" applyFont="1" applyBorder="1" applyAlignment="1">
      <alignment horizontal="center" wrapText="1"/>
    </xf>
    <xf numFmtId="0" fontId="11" fillId="0" borderId="16"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18" xfId="0" applyFont="1" applyBorder="1" applyAlignment="1">
      <alignment horizontal="center" vertical="center" wrapText="1"/>
    </xf>
    <xf numFmtId="0" fontId="17" fillId="0" borderId="16" xfId="0" applyFont="1" applyBorder="1" applyAlignment="1">
      <alignment horizontal="left" vertical="center" wrapText="1"/>
    </xf>
    <xf numFmtId="0" fontId="17" fillId="0" borderId="17" xfId="0" applyFont="1" applyBorder="1" applyAlignment="1">
      <alignment horizontal="left" vertical="center" wrapText="1"/>
    </xf>
    <xf numFmtId="0" fontId="17" fillId="0" borderId="18" xfId="0" applyFont="1" applyBorder="1" applyAlignment="1">
      <alignment horizontal="left" vertical="center" wrapText="1"/>
    </xf>
    <xf numFmtId="0" fontId="17" fillId="0" borderId="16" xfId="0" applyFont="1" applyBorder="1" applyAlignment="1">
      <alignment horizontal="left" vertical="top" wrapText="1"/>
    </xf>
    <xf numFmtId="0" fontId="17" fillId="0" borderId="18" xfId="0" applyFont="1" applyBorder="1" applyAlignment="1">
      <alignment horizontal="left" vertical="top" wrapText="1"/>
    </xf>
    <xf numFmtId="3" fontId="15" fillId="5" borderId="19" xfId="0" applyNumberFormat="1" applyFont="1" applyFill="1" applyBorder="1" applyAlignment="1">
      <alignment horizontal="left" vertical="center"/>
    </xf>
    <xf numFmtId="3" fontId="15" fillId="5" borderId="20" xfId="0" applyNumberFormat="1" applyFont="1" applyFill="1" applyBorder="1" applyAlignment="1">
      <alignment horizontal="left" vertical="center"/>
    </xf>
    <xf numFmtId="3" fontId="15" fillId="5" borderId="21" xfId="0" applyNumberFormat="1" applyFont="1" applyFill="1" applyBorder="1" applyAlignment="1">
      <alignment horizontal="left" vertical="center"/>
    </xf>
    <xf numFmtId="0" fontId="10" fillId="0" borderId="15" xfId="0" applyFont="1" applyBorder="1" applyAlignment="1">
      <alignment horizontal="center" vertical="center"/>
    </xf>
    <xf numFmtId="0" fontId="15" fillId="5" borderId="15" xfId="0" applyFont="1" applyFill="1" applyBorder="1" applyAlignment="1">
      <alignment vertical="center"/>
    </xf>
    <xf numFmtId="0" fontId="11" fillId="4" borderId="16" xfId="0" applyFont="1" applyFill="1" applyBorder="1" applyAlignment="1">
      <alignment horizontal="center" vertical="center"/>
    </xf>
    <xf numFmtId="0" fontId="11" fillId="4" borderId="17" xfId="0" applyFont="1" applyFill="1" applyBorder="1" applyAlignment="1">
      <alignment horizontal="center" vertical="center"/>
    </xf>
    <xf numFmtId="0" fontId="10" fillId="0" borderId="15" xfId="0" applyFont="1" applyBorder="1" applyAlignment="1">
      <alignment horizontal="center" vertical="center" wrapText="1"/>
    </xf>
    <xf numFmtId="0" fontId="15" fillId="0" borderId="4" xfId="0" applyFont="1" applyBorder="1" applyAlignment="1">
      <alignment horizontal="left" vertical="center"/>
    </xf>
    <xf numFmtId="3" fontId="9" fillId="0" borderId="16" xfId="0" applyNumberFormat="1" applyFont="1" applyBorder="1" applyAlignment="1">
      <alignment horizontal="center" vertical="center" wrapText="1"/>
    </xf>
    <xf numFmtId="3" fontId="9" fillId="0" borderId="18" xfId="0" applyNumberFormat="1" applyFont="1" applyBorder="1" applyAlignment="1">
      <alignment horizontal="center" vertical="center" wrapText="1"/>
    </xf>
    <xf numFmtId="3" fontId="12" fillId="0" borderId="16" xfId="1" applyNumberFormat="1" applyFont="1" applyBorder="1" applyAlignment="1">
      <alignment horizontal="center" vertical="center" wrapText="1"/>
    </xf>
    <xf numFmtId="3" fontId="12" fillId="0" borderId="17" xfId="1" applyNumberFormat="1" applyFont="1" applyBorder="1" applyAlignment="1">
      <alignment horizontal="center" vertical="center" wrapText="1"/>
    </xf>
    <xf numFmtId="3" fontId="12" fillId="0" borderId="18" xfId="1" applyNumberFormat="1" applyFont="1" applyBorder="1" applyAlignment="1">
      <alignment horizontal="center" vertical="center" wrapText="1"/>
    </xf>
    <xf numFmtId="0" fontId="2" fillId="0" borderId="4" xfId="0" applyFont="1" applyBorder="1" applyAlignment="1">
      <alignment horizontal="left" vertical="center" wrapText="1"/>
    </xf>
    <xf numFmtId="0" fontId="20" fillId="0" borderId="4" xfId="0" applyFont="1" applyBorder="1" applyAlignment="1">
      <alignment horizontal="left" vertical="center" wrapText="1"/>
    </xf>
    <xf numFmtId="3" fontId="12" fillId="6" borderId="16" xfId="1" applyNumberFormat="1" applyFont="1" applyFill="1" applyBorder="1" applyAlignment="1">
      <alignment horizontal="center" vertical="center" wrapText="1"/>
    </xf>
    <xf numFmtId="3" fontId="12" fillId="6" borderId="17" xfId="1" applyNumberFormat="1" applyFont="1" applyFill="1" applyBorder="1" applyAlignment="1">
      <alignment horizontal="center" vertical="center" wrapText="1"/>
    </xf>
    <xf numFmtId="3" fontId="12" fillId="6" borderId="18" xfId="1" applyNumberFormat="1" applyFont="1" applyFill="1" applyBorder="1" applyAlignment="1">
      <alignment horizontal="center" vertical="center" wrapText="1"/>
    </xf>
    <xf numFmtId="3" fontId="2" fillId="3" borderId="16" xfId="1" applyNumberFormat="1" applyFont="1" applyFill="1" applyBorder="1" applyAlignment="1">
      <alignment horizontal="center" vertical="center" wrapText="1"/>
    </xf>
    <xf numFmtId="3" fontId="2" fillId="3" borderId="18" xfId="1" applyNumberFormat="1" applyFont="1" applyFill="1" applyBorder="1" applyAlignment="1">
      <alignment horizontal="center" vertical="center" wrapText="1"/>
    </xf>
    <xf numFmtId="3" fontId="10" fillId="2" borderId="19" xfId="1" applyNumberFormat="1" applyFont="1" applyFill="1" applyBorder="1" applyAlignment="1">
      <alignment horizontal="center" vertical="center" wrapText="1"/>
    </xf>
    <xf numFmtId="3" fontId="10" fillId="2" borderId="20" xfId="1" applyNumberFormat="1" applyFont="1" applyFill="1" applyBorder="1" applyAlignment="1">
      <alignment horizontal="center" vertical="center" wrapText="1"/>
    </xf>
    <xf numFmtId="3" fontId="10" fillId="2" borderId="21" xfId="1" applyNumberFormat="1" applyFont="1" applyFill="1" applyBorder="1" applyAlignment="1">
      <alignment horizontal="center" vertical="center" wrapText="1"/>
    </xf>
    <xf numFmtId="3" fontId="10" fillId="2" borderId="16" xfId="1" applyNumberFormat="1" applyFont="1" applyFill="1" applyBorder="1" applyAlignment="1">
      <alignment horizontal="center" vertical="center" wrapText="1"/>
    </xf>
    <xf numFmtId="3" fontId="10" fillId="2" borderId="18" xfId="1" applyNumberFormat="1" applyFont="1" applyFill="1" applyBorder="1" applyAlignment="1">
      <alignment horizontal="center" vertical="center" wrapText="1"/>
    </xf>
    <xf numFmtId="0" fontId="10" fillId="2" borderId="20" xfId="0" applyFont="1" applyFill="1" applyBorder="1" applyAlignment="1">
      <alignment horizontal="center" vertical="center" wrapText="1"/>
    </xf>
    <xf numFmtId="0" fontId="11" fillId="4" borderId="18" xfId="0" applyFont="1" applyFill="1" applyBorder="1" applyAlignment="1">
      <alignment horizontal="center" vertical="center"/>
    </xf>
    <xf numFmtId="0" fontId="23" fillId="5" borderId="19" xfId="2" applyFont="1" applyFill="1" applyBorder="1" applyAlignment="1">
      <alignment horizontal="left" vertical="center" wrapText="1"/>
    </xf>
    <xf numFmtId="0" fontId="23" fillId="5" borderId="21" xfId="2" applyFont="1" applyFill="1" applyBorder="1" applyAlignment="1">
      <alignment horizontal="left" vertical="center" wrapText="1"/>
    </xf>
    <xf numFmtId="0" fontId="10" fillId="2" borderId="15" xfId="0" applyFont="1" applyFill="1" applyBorder="1" applyAlignment="1">
      <alignment horizontal="center" vertical="center" wrapText="1"/>
    </xf>
    <xf numFmtId="0" fontId="12" fillId="0" borderId="16" xfId="0" applyFont="1" applyBorder="1" applyAlignment="1">
      <alignment horizontal="center" vertical="center" wrapText="1"/>
    </xf>
    <xf numFmtId="0" fontId="12" fillId="0" borderId="17" xfId="0" applyFont="1" applyBorder="1" applyAlignment="1">
      <alignment horizontal="center" vertical="center" wrapText="1"/>
    </xf>
    <xf numFmtId="0" fontId="12" fillId="0" borderId="18" xfId="0" applyFont="1" applyBorder="1" applyAlignment="1">
      <alignment horizontal="center" vertical="center" wrapText="1"/>
    </xf>
    <xf numFmtId="0" fontId="12" fillId="0" borderId="16" xfId="0" applyFont="1" applyBorder="1" applyAlignment="1">
      <alignment horizontal="left" vertical="center" wrapText="1"/>
    </xf>
    <xf numFmtId="0" fontId="12" fillId="0" borderId="17" xfId="0" applyFont="1" applyBorder="1" applyAlignment="1">
      <alignment horizontal="left" vertical="center" wrapText="1"/>
    </xf>
    <xf numFmtId="0" fontId="12" fillId="0" borderId="18" xfId="0" applyFont="1" applyBorder="1" applyAlignment="1">
      <alignment horizontal="left" vertical="center" wrapText="1"/>
    </xf>
    <xf numFmtId="0" fontId="9" fillId="0" borderId="17" xfId="0" applyFont="1" applyBorder="1" applyAlignment="1">
      <alignment horizontal="center"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0" fontId="9" fillId="2" borderId="19" xfId="0" applyFont="1" applyFill="1" applyBorder="1" applyAlignment="1">
      <alignment horizontal="center" vertical="center" wrapText="1"/>
    </xf>
    <xf numFmtId="0" fontId="9" fillId="2" borderId="20" xfId="0" applyFont="1" applyFill="1" applyBorder="1" applyAlignment="1">
      <alignment horizontal="center" vertical="center" wrapText="1"/>
    </xf>
    <xf numFmtId="0" fontId="9" fillId="2" borderId="21" xfId="0" applyFont="1" applyFill="1" applyBorder="1" applyAlignment="1">
      <alignment horizontal="center" vertical="center" wrapText="1"/>
    </xf>
  </cellXfs>
  <cellStyles count="3">
    <cellStyle name="Comma 2" xfId="1" xr:uid="{34A4EEE6-5F54-4F53-9D5B-42613882802D}"/>
    <cellStyle name="Normal" xfId="0" builtinId="0"/>
    <cellStyle name="Normal 3 2 2 2" xfId="2" xr:uid="{BBB84E76-5640-4F2F-8C3D-45BCA53E80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208225</xdr:colOff>
      <xdr:row>1</xdr:row>
      <xdr:rowOff>95250</xdr:rowOff>
    </xdr:from>
    <xdr:to>
      <xdr:col>2</xdr:col>
      <xdr:colOff>916421</xdr:colOff>
      <xdr:row>7</xdr:row>
      <xdr:rowOff>127000</xdr:rowOff>
    </xdr:to>
    <xdr:pic>
      <xdr:nvPicPr>
        <xdr:cNvPr id="2" name="Picture 1">
          <a:extLst>
            <a:ext uri="{FF2B5EF4-FFF2-40B4-BE49-F238E27FC236}">
              <a16:creationId xmlns:a16="http://schemas.microsoft.com/office/drawing/2014/main" id="{ED1C8784-5CE0-4FDF-88EE-5795E7025BBE}"/>
            </a:ext>
          </a:extLst>
        </xdr:cNvPr>
        <xdr:cNvPicPr>
          <a:picLocks noChangeAspect="1"/>
        </xdr:cNvPicPr>
      </xdr:nvPicPr>
      <xdr:blipFill>
        <a:blip xmlns:r="http://schemas.openxmlformats.org/officeDocument/2006/relationships" r:embed="rId1"/>
        <a:stretch>
          <a:fillRect/>
        </a:stretch>
      </xdr:blipFill>
      <xdr:spPr>
        <a:xfrm>
          <a:off x="208225" y="304800"/>
          <a:ext cx="2070271" cy="13176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208225</xdr:colOff>
      <xdr:row>1</xdr:row>
      <xdr:rowOff>95250</xdr:rowOff>
    </xdr:from>
    <xdr:to>
      <xdr:col>2</xdr:col>
      <xdr:colOff>916421</xdr:colOff>
      <xdr:row>7</xdr:row>
      <xdr:rowOff>127000</xdr:rowOff>
    </xdr:to>
    <xdr:pic>
      <xdr:nvPicPr>
        <xdr:cNvPr id="2" name="Picture 1">
          <a:extLst>
            <a:ext uri="{FF2B5EF4-FFF2-40B4-BE49-F238E27FC236}">
              <a16:creationId xmlns:a16="http://schemas.microsoft.com/office/drawing/2014/main" id="{B2EE1A5E-B844-4FAC-99A5-369D37EC2D44}"/>
            </a:ext>
          </a:extLst>
        </xdr:cNvPr>
        <xdr:cNvPicPr>
          <a:picLocks noChangeAspect="1"/>
        </xdr:cNvPicPr>
      </xdr:nvPicPr>
      <xdr:blipFill>
        <a:blip xmlns:r="http://schemas.openxmlformats.org/officeDocument/2006/relationships" r:embed="rId1"/>
        <a:stretch>
          <a:fillRect/>
        </a:stretch>
      </xdr:blipFill>
      <xdr:spPr>
        <a:xfrm>
          <a:off x="208225" y="304800"/>
          <a:ext cx="2074600" cy="13176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208225</xdr:colOff>
      <xdr:row>1</xdr:row>
      <xdr:rowOff>95250</xdr:rowOff>
    </xdr:from>
    <xdr:to>
      <xdr:col>2</xdr:col>
      <xdr:colOff>916421</xdr:colOff>
      <xdr:row>7</xdr:row>
      <xdr:rowOff>127000</xdr:rowOff>
    </xdr:to>
    <xdr:pic>
      <xdr:nvPicPr>
        <xdr:cNvPr id="2" name="Picture 1">
          <a:extLst>
            <a:ext uri="{FF2B5EF4-FFF2-40B4-BE49-F238E27FC236}">
              <a16:creationId xmlns:a16="http://schemas.microsoft.com/office/drawing/2014/main" id="{770726F8-E60A-40D2-9C8D-B2973CE7D737}"/>
            </a:ext>
          </a:extLst>
        </xdr:cNvPr>
        <xdr:cNvPicPr>
          <a:picLocks noChangeAspect="1"/>
        </xdr:cNvPicPr>
      </xdr:nvPicPr>
      <xdr:blipFill>
        <a:blip xmlns:r="http://schemas.openxmlformats.org/officeDocument/2006/relationships" r:embed="rId1"/>
        <a:stretch>
          <a:fillRect/>
        </a:stretch>
      </xdr:blipFill>
      <xdr:spPr>
        <a:xfrm>
          <a:off x="208225" y="304800"/>
          <a:ext cx="2070271" cy="13176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235934</xdr:colOff>
      <xdr:row>0</xdr:row>
      <xdr:rowOff>206086</xdr:rowOff>
    </xdr:from>
    <xdr:to>
      <xdr:col>2</xdr:col>
      <xdr:colOff>290945</xdr:colOff>
      <xdr:row>7</xdr:row>
      <xdr:rowOff>27709</xdr:rowOff>
    </xdr:to>
    <xdr:pic>
      <xdr:nvPicPr>
        <xdr:cNvPr id="2" name="Picture 1">
          <a:extLst>
            <a:ext uri="{FF2B5EF4-FFF2-40B4-BE49-F238E27FC236}">
              <a16:creationId xmlns:a16="http://schemas.microsoft.com/office/drawing/2014/main" id="{994C5EDB-6A61-4A95-8CA4-C4B77ECE54D3}"/>
            </a:ext>
          </a:extLst>
        </xdr:cNvPr>
        <xdr:cNvPicPr>
          <a:picLocks noChangeAspect="1"/>
        </xdr:cNvPicPr>
      </xdr:nvPicPr>
      <xdr:blipFill>
        <a:blip xmlns:r="http://schemas.openxmlformats.org/officeDocument/2006/relationships" r:embed="rId1"/>
        <a:stretch>
          <a:fillRect/>
        </a:stretch>
      </xdr:blipFill>
      <xdr:spPr>
        <a:xfrm>
          <a:off x="235934" y="206086"/>
          <a:ext cx="1468175" cy="129020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169037</xdr:colOff>
      <xdr:row>0</xdr:row>
      <xdr:rowOff>151857</xdr:rowOff>
    </xdr:from>
    <xdr:to>
      <xdr:col>2</xdr:col>
      <xdr:colOff>283028</xdr:colOff>
      <xdr:row>6</xdr:row>
      <xdr:rowOff>174172</xdr:rowOff>
    </xdr:to>
    <xdr:pic>
      <xdr:nvPicPr>
        <xdr:cNvPr id="2" name="Picture 1">
          <a:extLst>
            <a:ext uri="{FF2B5EF4-FFF2-40B4-BE49-F238E27FC236}">
              <a16:creationId xmlns:a16="http://schemas.microsoft.com/office/drawing/2014/main" id="{5A96B504-CFB3-4026-AEB9-BF0CD6C3EF16}"/>
            </a:ext>
          </a:extLst>
        </xdr:cNvPr>
        <xdr:cNvPicPr>
          <a:picLocks noChangeAspect="1"/>
        </xdr:cNvPicPr>
      </xdr:nvPicPr>
      <xdr:blipFill>
        <a:blip xmlns:r="http://schemas.openxmlformats.org/officeDocument/2006/relationships" r:embed="rId1"/>
        <a:stretch>
          <a:fillRect/>
        </a:stretch>
      </xdr:blipFill>
      <xdr:spPr>
        <a:xfrm>
          <a:off x="169037" y="151857"/>
          <a:ext cx="1518248" cy="127417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8F8E0-2014-4B4B-BE5A-DC9A0365CCE4}">
  <sheetPr>
    <pageSetUpPr fitToPage="1"/>
  </sheetPr>
  <dimension ref="A1:K203"/>
  <sheetViews>
    <sheetView view="pageBreakPreview" topLeftCell="A103" zoomScale="55" zoomScaleNormal="55" zoomScaleSheetLayoutView="55" workbookViewId="0">
      <selection activeCell="A146" sqref="A146:XFD147"/>
    </sheetView>
  </sheetViews>
  <sheetFormatPr defaultColWidth="9.140625" defaultRowHeight="15.75" x14ac:dyDescent="0.25"/>
  <cols>
    <col min="1" max="1" width="7" style="19" customWidth="1"/>
    <col min="2" max="2" width="13.42578125" style="122" customWidth="1"/>
    <col min="3" max="3" width="53.28515625" style="19" customWidth="1"/>
    <col min="4" max="4" width="48.5703125" style="19" customWidth="1"/>
    <col min="5" max="5" width="16.42578125" style="123" customWidth="1"/>
    <col min="6" max="6" width="28.28515625" style="124" customWidth="1"/>
    <col min="7" max="7" width="19.7109375" style="19" customWidth="1"/>
    <col min="8" max="8" width="9.85546875" style="19" bestFit="1" customWidth="1"/>
    <col min="9" max="16384" width="9.140625" style="19"/>
  </cols>
  <sheetData>
    <row r="1" spans="1:11" s="2" customFormat="1" ht="16.5" customHeight="1" x14ac:dyDescent="0.25">
      <c r="A1" s="1"/>
      <c r="B1" s="1"/>
      <c r="C1" s="1"/>
      <c r="D1" s="150" t="s">
        <v>0</v>
      </c>
      <c r="E1" s="151"/>
      <c r="F1" s="152"/>
    </row>
    <row r="2" spans="1:11" s="4" customFormat="1" ht="16.5" customHeight="1" x14ac:dyDescent="0.25">
      <c r="A2" s="3"/>
      <c r="B2" s="3"/>
      <c r="C2" s="3"/>
      <c r="D2" s="150"/>
      <c r="E2" s="151"/>
      <c r="F2" s="152"/>
    </row>
    <row r="3" spans="1:11" s="4" customFormat="1" ht="16.5" customHeight="1" x14ac:dyDescent="0.25">
      <c r="A3" s="3"/>
      <c r="B3" s="3"/>
      <c r="C3" s="3"/>
      <c r="D3" s="150"/>
      <c r="E3" s="151"/>
      <c r="F3" s="152"/>
    </row>
    <row r="4" spans="1:11" s="4" customFormat="1" ht="16.5" customHeight="1" x14ac:dyDescent="0.25">
      <c r="A4" s="3"/>
      <c r="B4" s="3"/>
      <c r="C4" s="3"/>
      <c r="D4" s="150"/>
      <c r="E4" s="151"/>
      <c r="F4" s="152"/>
    </row>
    <row r="5" spans="1:11" s="4" customFormat="1" ht="16.5" customHeight="1" x14ac:dyDescent="0.25">
      <c r="A5" s="3"/>
      <c r="B5" s="3"/>
      <c r="C5" s="3"/>
      <c r="D5" s="153"/>
      <c r="E5" s="154"/>
      <c r="F5" s="155"/>
    </row>
    <row r="6" spans="1:11" s="4" customFormat="1" ht="16.5" x14ac:dyDescent="0.25">
      <c r="A6" s="5"/>
      <c r="B6" s="6"/>
      <c r="C6" s="6"/>
      <c r="D6" s="6"/>
      <c r="E6" s="7"/>
      <c r="F6" s="5"/>
    </row>
    <row r="7" spans="1:11" s="4" customFormat="1" ht="18.75" x14ac:dyDescent="0.25">
      <c r="A7" s="156" t="s">
        <v>1</v>
      </c>
      <c r="B7" s="157"/>
      <c r="C7" s="157"/>
      <c r="D7" s="157"/>
      <c r="E7" s="157"/>
      <c r="F7" s="158"/>
      <c r="G7" s="8"/>
      <c r="H7" s="8"/>
      <c r="I7" s="8"/>
      <c r="J7" s="8"/>
      <c r="K7" s="8"/>
    </row>
    <row r="8" spans="1:11" s="4" customFormat="1" ht="16.5" x14ac:dyDescent="0.25">
      <c r="A8" s="9"/>
      <c r="B8" s="9"/>
      <c r="C8" s="9"/>
      <c r="D8" s="9"/>
      <c r="E8" s="10"/>
      <c r="F8" s="9"/>
      <c r="G8" s="8"/>
      <c r="H8" s="8"/>
      <c r="I8" s="8"/>
      <c r="J8" s="8"/>
      <c r="K8" s="8"/>
    </row>
    <row r="9" spans="1:11" s="4" customFormat="1" ht="16.5" customHeight="1" x14ac:dyDescent="0.25">
      <c r="A9" s="11"/>
      <c r="B9" s="159" t="s">
        <v>409</v>
      </c>
      <c r="C9" s="160"/>
      <c r="D9" s="160"/>
      <c r="E9" s="160"/>
      <c r="F9" s="161"/>
      <c r="G9" s="12"/>
      <c r="H9" s="12"/>
      <c r="I9" s="12"/>
      <c r="J9" s="12"/>
    </row>
    <row r="10" spans="1:11" s="4" customFormat="1" ht="15.75" customHeight="1" x14ac:dyDescent="0.25">
      <c r="A10" s="162" t="s">
        <v>2</v>
      </c>
      <c r="B10" s="163"/>
      <c r="C10" s="163"/>
      <c r="D10" s="163"/>
      <c r="E10" s="163"/>
      <c r="F10" s="164"/>
      <c r="G10" s="13"/>
      <c r="H10" s="13"/>
      <c r="I10" s="13"/>
      <c r="J10" s="13"/>
      <c r="K10" s="13"/>
    </row>
    <row r="11" spans="1:11" s="4" customFormat="1" ht="15.75" customHeight="1" x14ac:dyDescent="0.25">
      <c r="A11" s="165"/>
      <c r="B11" s="166"/>
      <c r="C11" s="166"/>
      <c r="D11" s="166"/>
      <c r="E11" s="166"/>
      <c r="F11" s="167"/>
      <c r="G11" s="14"/>
      <c r="H11" s="14"/>
      <c r="I11" s="14"/>
      <c r="J11" s="14"/>
      <c r="K11" s="14"/>
    </row>
    <row r="12" spans="1:11" ht="16.5" x14ac:dyDescent="0.25">
      <c r="A12" s="15"/>
      <c r="B12" s="16"/>
      <c r="C12" s="15"/>
      <c r="D12" s="15"/>
      <c r="E12" s="17"/>
      <c r="F12" s="18"/>
    </row>
    <row r="13" spans="1:11" ht="16.5" x14ac:dyDescent="0.25">
      <c r="A13" s="42"/>
      <c r="B13" s="43"/>
      <c r="C13" s="44"/>
      <c r="D13" s="44"/>
      <c r="E13" s="45"/>
      <c r="F13" s="46"/>
      <c r="G13" s="27"/>
    </row>
    <row r="14" spans="1:11" s="52" customFormat="1" ht="16.5" x14ac:dyDescent="0.25">
      <c r="A14" s="47" t="s">
        <v>39</v>
      </c>
      <c r="B14" s="48"/>
      <c r="C14" s="48"/>
      <c r="D14" s="48"/>
      <c r="E14" s="49"/>
      <c r="F14" s="50"/>
      <c r="G14" s="51"/>
    </row>
    <row r="15" spans="1:11" ht="16.5" x14ac:dyDescent="0.25">
      <c r="A15" s="53"/>
      <c r="B15" s="54"/>
      <c r="C15" s="55"/>
      <c r="D15" s="55"/>
      <c r="E15" s="56"/>
      <c r="F15" s="57"/>
      <c r="G15" s="27"/>
    </row>
    <row r="16" spans="1:11" ht="16.5" x14ac:dyDescent="0.25">
      <c r="A16" s="58" t="s">
        <v>3</v>
      </c>
      <c r="B16" s="168" t="s">
        <v>4</v>
      </c>
      <c r="C16" s="169"/>
      <c r="D16" s="58" t="s">
        <v>5</v>
      </c>
      <c r="E16" s="59" t="s">
        <v>6</v>
      </c>
      <c r="F16" s="22" t="s">
        <v>7</v>
      </c>
      <c r="G16" s="27"/>
    </row>
    <row r="17" spans="1:7" ht="16.5" x14ac:dyDescent="0.25">
      <c r="A17" s="60" t="s">
        <v>40</v>
      </c>
      <c r="B17" s="61"/>
      <c r="C17" s="62"/>
      <c r="D17" s="63"/>
      <c r="E17" s="64"/>
      <c r="F17" s="65"/>
      <c r="G17" s="27"/>
    </row>
    <row r="18" spans="1:7" ht="33" x14ac:dyDescent="0.25">
      <c r="A18" s="29">
        <f>IF(LEN(C18)=0,"",COUNTA($C$18:C18))</f>
        <v>1</v>
      </c>
      <c r="B18" s="30" t="s">
        <v>41</v>
      </c>
      <c r="C18" s="31" t="s">
        <v>42</v>
      </c>
      <c r="D18" s="31" t="s">
        <v>43</v>
      </c>
      <c r="E18" s="66">
        <v>169000</v>
      </c>
      <c r="F18" s="34"/>
      <c r="G18" s="27"/>
    </row>
    <row r="19" spans="1:7" ht="66" x14ac:dyDescent="0.25">
      <c r="A19" s="29">
        <f>IF(LEN(C19)=0,"",COUNTA($C$18:C19))</f>
        <v>2</v>
      </c>
      <c r="B19" s="30" t="s">
        <v>47</v>
      </c>
      <c r="C19" s="35" t="s">
        <v>48</v>
      </c>
      <c r="D19" s="35" t="s">
        <v>49</v>
      </c>
      <c r="E19" s="67">
        <v>41000</v>
      </c>
      <c r="F19" s="34"/>
      <c r="G19" s="27"/>
    </row>
    <row r="20" spans="1:7" ht="33" x14ac:dyDescent="0.25">
      <c r="A20" s="29">
        <f>IF(LEN(C20)=0,"",COUNTA($C$18:C20))</f>
        <v>3</v>
      </c>
      <c r="B20" s="30" t="s">
        <v>50</v>
      </c>
      <c r="C20" s="35" t="s">
        <v>51</v>
      </c>
      <c r="D20" s="35" t="s">
        <v>52</v>
      </c>
      <c r="E20" s="67">
        <v>47000</v>
      </c>
      <c r="F20" s="34"/>
      <c r="G20" s="27"/>
    </row>
    <row r="21" spans="1:7" ht="49.5" x14ac:dyDescent="0.25">
      <c r="A21" s="29">
        <f>IF(LEN(C21)=0,"",COUNTA($C$18:C21))</f>
        <v>4</v>
      </c>
      <c r="B21" s="125" t="s">
        <v>33</v>
      </c>
      <c r="C21" s="35" t="s">
        <v>53</v>
      </c>
      <c r="D21" s="35" t="s">
        <v>54</v>
      </c>
      <c r="E21" s="67">
        <v>41000</v>
      </c>
      <c r="F21" s="68" t="s">
        <v>55</v>
      </c>
      <c r="G21" s="27"/>
    </row>
    <row r="22" spans="1:7" ht="33" x14ac:dyDescent="0.25">
      <c r="A22" s="29">
        <f>IF(LEN(C22)=0,"",COUNTA($C$18:C22))</f>
        <v>5</v>
      </c>
      <c r="B22" s="38"/>
      <c r="C22" s="35" t="s">
        <v>58</v>
      </c>
      <c r="D22" s="69" t="s">
        <v>59</v>
      </c>
      <c r="E22" s="67">
        <v>59000</v>
      </c>
      <c r="F22" s="70"/>
      <c r="G22" s="27"/>
    </row>
    <row r="23" spans="1:7" ht="33" x14ac:dyDescent="0.25">
      <c r="A23" s="29">
        <f>IF(LEN(C23)=0,"",COUNTA($C$18:C23))</f>
        <v>6</v>
      </c>
      <c r="B23" s="28" t="s">
        <v>62</v>
      </c>
      <c r="C23" s="24" t="s">
        <v>63</v>
      </c>
      <c r="D23" s="24" t="s">
        <v>64</v>
      </c>
      <c r="E23" s="71">
        <v>102000</v>
      </c>
      <c r="F23" s="34"/>
      <c r="G23" s="27"/>
    </row>
    <row r="24" spans="1:7" ht="16.5" customHeight="1" x14ac:dyDescent="0.25">
      <c r="A24" s="29">
        <f>IF(LEN(C24)=0,"",COUNTA($C$18:C24))</f>
        <v>7</v>
      </c>
      <c r="B24" s="170" t="s">
        <v>65</v>
      </c>
      <c r="C24" s="24" t="s">
        <v>66</v>
      </c>
      <c r="D24" s="24" t="s">
        <v>67</v>
      </c>
      <c r="E24" s="71">
        <v>62000</v>
      </c>
      <c r="F24" s="173" t="s">
        <v>68</v>
      </c>
      <c r="G24" s="27"/>
    </row>
    <row r="25" spans="1:7" ht="16.5" x14ac:dyDescent="0.25">
      <c r="A25" s="29">
        <f>IF(LEN(C25)=0,"",COUNTA($C$18:C25))</f>
        <v>8</v>
      </c>
      <c r="B25" s="171"/>
      <c r="C25" s="24" t="s">
        <v>69</v>
      </c>
      <c r="D25" s="24" t="s">
        <v>70</v>
      </c>
      <c r="E25" s="71">
        <v>165000</v>
      </c>
      <c r="F25" s="174"/>
      <c r="G25" s="27"/>
    </row>
    <row r="26" spans="1:7" ht="16.5" x14ac:dyDescent="0.25">
      <c r="A26" s="29">
        <f>IF(LEN(C26)=0,"",COUNTA($C$18:C26))</f>
        <v>9</v>
      </c>
      <c r="B26" s="172"/>
      <c r="C26" s="24" t="s">
        <v>71</v>
      </c>
      <c r="D26" s="24" t="s">
        <v>72</v>
      </c>
      <c r="E26" s="71">
        <v>116000</v>
      </c>
      <c r="F26" s="175"/>
      <c r="G26" s="27"/>
    </row>
    <row r="27" spans="1:7" ht="16.5" x14ac:dyDescent="0.25">
      <c r="A27" s="29">
        <f>IF(LEN(C27)=0,"",COUNTA($C$18:C27))</f>
        <v>10</v>
      </c>
      <c r="B27" s="170" t="s">
        <v>73</v>
      </c>
      <c r="C27" s="24" t="s">
        <v>74</v>
      </c>
      <c r="D27" s="24" t="s">
        <v>75</v>
      </c>
      <c r="E27" s="71">
        <v>83000</v>
      </c>
      <c r="F27" s="34"/>
      <c r="G27" s="27"/>
    </row>
    <row r="28" spans="1:7" ht="33" x14ac:dyDescent="0.25">
      <c r="A28" s="29">
        <f>IF(LEN(C28)=0,"",COUNTA($C$18:C28))</f>
        <v>11</v>
      </c>
      <c r="B28" s="171"/>
      <c r="C28" s="24" t="s">
        <v>76</v>
      </c>
      <c r="D28" s="24" t="s">
        <v>75</v>
      </c>
      <c r="E28" s="71">
        <v>130000</v>
      </c>
      <c r="F28" s="173" t="s">
        <v>68</v>
      </c>
      <c r="G28" s="27"/>
    </row>
    <row r="29" spans="1:7" ht="16.5" x14ac:dyDescent="0.25">
      <c r="A29" s="29">
        <f>IF(LEN(C29)=0,"",COUNTA($C$18:C29))</f>
        <v>12</v>
      </c>
      <c r="B29" s="171"/>
      <c r="C29" s="24" t="s">
        <v>77</v>
      </c>
      <c r="D29" s="24" t="s">
        <v>75</v>
      </c>
      <c r="E29" s="71">
        <v>120000</v>
      </c>
      <c r="F29" s="174"/>
      <c r="G29" s="27"/>
    </row>
    <row r="30" spans="1:7" ht="16.5" x14ac:dyDescent="0.25">
      <c r="A30" s="29">
        <f>IF(LEN(C30)=0,"",COUNTA($C$18:C30))</f>
        <v>13</v>
      </c>
      <c r="B30" s="172"/>
      <c r="C30" s="24" t="s">
        <v>78</v>
      </c>
      <c r="D30" s="24" t="s">
        <v>79</v>
      </c>
      <c r="E30" s="71">
        <v>282000</v>
      </c>
      <c r="F30" s="175"/>
      <c r="G30" s="27"/>
    </row>
    <row r="31" spans="1:7" ht="16.5" x14ac:dyDescent="0.25">
      <c r="A31" s="29">
        <f>IF(LEN(C31)=0,"",COUNTA($C$18:C31))</f>
        <v>14</v>
      </c>
      <c r="B31" s="28" t="s">
        <v>80</v>
      </c>
      <c r="C31" s="24" t="s">
        <v>81</v>
      </c>
      <c r="D31" s="24" t="s">
        <v>82</v>
      </c>
      <c r="E31" s="71">
        <v>128000</v>
      </c>
      <c r="F31" s="34"/>
      <c r="G31" s="27"/>
    </row>
    <row r="32" spans="1:7" ht="16.5" customHeight="1" x14ac:dyDescent="0.25">
      <c r="A32" s="29">
        <f>IF(LEN(C32)=0,"",COUNTA($C$18:C32))</f>
        <v>15</v>
      </c>
      <c r="B32" s="146" t="s">
        <v>83</v>
      </c>
      <c r="C32" s="24" t="s">
        <v>84</v>
      </c>
      <c r="D32" s="24" t="s">
        <v>85</v>
      </c>
      <c r="E32" s="71">
        <v>71000</v>
      </c>
      <c r="F32" s="148" t="s">
        <v>86</v>
      </c>
      <c r="G32" s="27"/>
    </row>
    <row r="33" spans="1:7" ht="16.5" x14ac:dyDescent="0.25">
      <c r="A33" s="29">
        <f>IF(LEN(C33)=0,"",COUNTA($C$18:C33))</f>
        <v>16</v>
      </c>
      <c r="B33" s="147"/>
      <c r="C33" s="24" t="s">
        <v>87</v>
      </c>
      <c r="D33" s="24" t="s">
        <v>88</v>
      </c>
      <c r="E33" s="66">
        <v>138000</v>
      </c>
      <c r="F33" s="149"/>
      <c r="G33" s="27"/>
    </row>
    <row r="34" spans="1:7" ht="16.5" x14ac:dyDescent="0.25">
      <c r="A34" s="29">
        <f>IF(LEN(C34)=0,"",COUNTA($C$18:C34))</f>
        <v>17</v>
      </c>
      <c r="B34" s="72" t="s">
        <v>89</v>
      </c>
      <c r="C34" s="24" t="s">
        <v>90</v>
      </c>
      <c r="D34" s="24" t="s">
        <v>91</v>
      </c>
      <c r="E34" s="66">
        <v>282000</v>
      </c>
      <c r="F34" s="73"/>
      <c r="G34" s="27"/>
    </row>
    <row r="35" spans="1:7" s="52" customFormat="1" ht="16.5" customHeight="1" x14ac:dyDescent="0.25">
      <c r="A35" s="29">
        <f>IF(LEN(C35)=0,"",COUNTA($C$18:C35))</f>
        <v>18</v>
      </c>
      <c r="B35" s="177" t="s">
        <v>92</v>
      </c>
      <c r="C35" s="24" t="s">
        <v>93</v>
      </c>
      <c r="D35" s="24" t="s">
        <v>94</v>
      </c>
      <c r="E35" s="71">
        <v>30000</v>
      </c>
      <c r="F35" s="178" t="s">
        <v>95</v>
      </c>
      <c r="G35" s="51"/>
    </row>
    <row r="36" spans="1:7" s="52" customFormat="1" ht="16.5" x14ac:dyDescent="0.25">
      <c r="A36" s="29">
        <f>IF(LEN(C36)=0,"",COUNTA($C$18:C36))</f>
        <v>19</v>
      </c>
      <c r="B36" s="177"/>
      <c r="C36" s="24" t="s">
        <v>96</v>
      </c>
      <c r="D36" s="24" t="s">
        <v>94</v>
      </c>
      <c r="E36" s="71">
        <v>20000</v>
      </c>
      <c r="F36" s="179"/>
      <c r="G36" s="51"/>
    </row>
    <row r="37" spans="1:7" ht="16.5" x14ac:dyDescent="0.25">
      <c r="A37" s="74" t="s">
        <v>97</v>
      </c>
      <c r="B37" s="64"/>
      <c r="C37" s="75"/>
      <c r="D37" s="76"/>
      <c r="E37" s="64"/>
      <c r="F37" s="65"/>
      <c r="G37" s="27"/>
    </row>
    <row r="38" spans="1:7" s="52" customFormat="1" ht="33" x14ac:dyDescent="0.25">
      <c r="A38" s="29">
        <f>IF(LEN(C38)=0,"",COUNTA($C$18:C38))</f>
        <v>20</v>
      </c>
      <c r="B38" s="180" t="s">
        <v>98</v>
      </c>
      <c r="C38" s="77" t="s">
        <v>99</v>
      </c>
      <c r="D38" s="78" t="s">
        <v>100</v>
      </c>
      <c r="E38" s="33">
        <v>174000</v>
      </c>
      <c r="F38" s="34"/>
      <c r="G38" s="51"/>
    </row>
    <row r="39" spans="1:7" s="52" customFormat="1" ht="33" x14ac:dyDescent="0.25">
      <c r="A39" s="29">
        <f>IF(LEN(C39)=0,"",COUNTA($C$18:C39))</f>
        <v>21</v>
      </c>
      <c r="B39" s="181"/>
      <c r="C39" s="77" t="s">
        <v>101</v>
      </c>
      <c r="D39" s="78" t="s">
        <v>102</v>
      </c>
      <c r="E39" s="79">
        <v>231000</v>
      </c>
      <c r="F39" s="34"/>
      <c r="G39" s="51"/>
    </row>
    <row r="40" spans="1:7" s="52" customFormat="1" ht="33" x14ac:dyDescent="0.25">
      <c r="A40" s="29">
        <f>IF(LEN(C40)=0,"",COUNTA($C$18:C40))</f>
        <v>22</v>
      </c>
      <c r="B40" s="181"/>
      <c r="C40" s="77" t="s">
        <v>103</v>
      </c>
      <c r="D40" s="78" t="s">
        <v>104</v>
      </c>
      <c r="E40" s="33">
        <v>732000</v>
      </c>
      <c r="F40" s="34"/>
      <c r="G40" s="51"/>
    </row>
    <row r="41" spans="1:7" s="52" customFormat="1" ht="33" x14ac:dyDescent="0.25">
      <c r="A41" s="29">
        <f>IF(LEN(C41)=0,"",COUNTA($C$18:C41))</f>
        <v>23</v>
      </c>
      <c r="B41" s="181"/>
      <c r="C41" s="77" t="s">
        <v>105</v>
      </c>
      <c r="D41" s="78" t="s">
        <v>106</v>
      </c>
      <c r="E41" s="80">
        <v>121000</v>
      </c>
      <c r="F41" s="34"/>
      <c r="G41" s="51"/>
    </row>
    <row r="42" spans="1:7" s="52" customFormat="1" ht="33" x14ac:dyDescent="0.25">
      <c r="A42" s="29">
        <f>IF(LEN(C42)=0,"",COUNTA($C$18:C42))</f>
        <v>24</v>
      </c>
      <c r="B42" s="181"/>
      <c r="C42" s="77" t="s">
        <v>107</v>
      </c>
      <c r="D42" s="78" t="s">
        <v>108</v>
      </c>
      <c r="E42" s="33">
        <v>192000</v>
      </c>
      <c r="F42" s="34"/>
      <c r="G42" s="51"/>
    </row>
    <row r="43" spans="1:7" s="52" customFormat="1" ht="33" x14ac:dyDescent="0.25">
      <c r="A43" s="29">
        <f>IF(LEN(C43)=0,"",COUNTA($C$18:C43))</f>
        <v>25</v>
      </c>
      <c r="B43" s="181"/>
      <c r="C43" s="77" t="s">
        <v>109</v>
      </c>
      <c r="D43" s="78" t="s">
        <v>110</v>
      </c>
      <c r="E43" s="33">
        <v>173000</v>
      </c>
      <c r="F43" s="34"/>
      <c r="G43" s="51"/>
    </row>
    <row r="44" spans="1:7" s="52" customFormat="1" ht="33" x14ac:dyDescent="0.25">
      <c r="A44" s="29">
        <f>IF(LEN(C44)=0,"",COUNTA($C$18:C44))</f>
        <v>26</v>
      </c>
      <c r="B44" s="181"/>
      <c r="C44" s="77" t="s">
        <v>111</v>
      </c>
      <c r="D44" s="78" t="s">
        <v>112</v>
      </c>
      <c r="E44" s="79">
        <v>231000</v>
      </c>
      <c r="F44" s="68" t="s">
        <v>113</v>
      </c>
      <c r="G44" s="51"/>
    </row>
    <row r="45" spans="1:7" s="52" customFormat="1" ht="16.5" x14ac:dyDescent="0.25">
      <c r="A45" s="29">
        <f>IF(LEN(C45)=0,"",COUNTA($C$18:C45))</f>
        <v>27</v>
      </c>
      <c r="B45" s="181"/>
      <c r="C45" s="81" t="s">
        <v>114</v>
      </c>
      <c r="D45" s="82" t="s">
        <v>115</v>
      </c>
      <c r="E45" s="83">
        <v>500000</v>
      </c>
      <c r="F45" s="34"/>
      <c r="G45" s="51"/>
    </row>
    <row r="46" spans="1:7" s="52" customFormat="1" ht="33" x14ac:dyDescent="0.25">
      <c r="A46" s="29">
        <f>IF(LEN(C46)=0,"",COUNTA($C$18:C46))</f>
        <v>28</v>
      </c>
      <c r="B46" s="181"/>
      <c r="C46" s="77" t="s">
        <v>116</v>
      </c>
      <c r="D46" s="78" t="s">
        <v>117</v>
      </c>
      <c r="E46" s="33">
        <v>290000</v>
      </c>
      <c r="F46" s="34" t="s">
        <v>118</v>
      </c>
      <c r="G46" s="27"/>
    </row>
    <row r="47" spans="1:7" s="52" customFormat="1" ht="33" x14ac:dyDescent="0.25">
      <c r="A47" s="29">
        <f>IF(LEN(C47)=0,"",COUNTA($C$18:C47))</f>
        <v>29</v>
      </c>
      <c r="B47" s="181"/>
      <c r="C47" s="77" t="s">
        <v>119</v>
      </c>
      <c r="D47" s="78" t="s">
        <v>120</v>
      </c>
      <c r="E47" s="33">
        <v>231000</v>
      </c>
      <c r="F47" s="34"/>
      <c r="G47" s="51"/>
    </row>
    <row r="48" spans="1:7" s="52" customFormat="1" ht="49.5" x14ac:dyDescent="0.25">
      <c r="A48" s="29">
        <f>IF(LEN(C48)=0,"",COUNTA($C$18:C48))</f>
        <v>30</v>
      </c>
      <c r="B48" s="181"/>
      <c r="C48" s="77" t="s">
        <v>121</v>
      </c>
      <c r="D48" s="78" t="s">
        <v>122</v>
      </c>
      <c r="E48" s="33">
        <v>616000</v>
      </c>
      <c r="F48" s="34"/>
      <c r="G48" s="51"/>
    </row>
    <row r="49" spans="1:7" s="52" customFormat="1" ht="33" x14ac:dyDescent="0.25">
      <c r="A49" s="29">
        <f>IF(LEN(C49)=0,"",COUNTA($C$18:C49))</f>
        <v>31</v>
      </c>
      <c r="B49" s="181"/>
      <c r="C49" s="77" t="s">
        <v>123</v>
      </c>
      <c r="D49" s="78" t="s">
        <v>124</v>
      </c>
      <c r="E49" s="79">
        <v>231000</v>
      </c>
      <c r="F49" s="34"/>
      <c r="G49" s="51"/>
    </row>
    <row r="50" spans="1:7" s="52" customFormat="1" ht="16.5" x14ac:dyDescent="0.25">
      <c r="A50" s="29">
        <f>IF(LEN(C50)=0,"",COUNTA($C$18:C50))</f>
        <v>32</v>
      </c>
      <c r="B50" s="182"/>
      <c r="C50" s="77" t="s">
        <v>125</v>
      </c>
      <c r="D50" s="78" t="s">
        <v>126</v>
      </c>
      <c r="E50" s="33">
        <v>412000</v>
      </c>
      <c r="F50" s="34"/>
      <c r="G50" s="51"/>
    </row>
    <row r="51" spans="1:7" s="52" customFormat="1" ht="33" customHeight="1" x14ac:dyDescent="0.25">
      <c r="A51" s="29">
        <f>IF(LEN(C51)=0,"",COUNTA($C$18:C51))</f>
        <v>33</v>
      </c>
      <c r="B51" s="180" t="s">
        <v>127</v>
      </c>
      <c r="C51" s="77" t="s">
        <v>128</v>
      </c>
      <c r="D51" s="183" t="s">
        <v>129</v>
      </c>
      <c r="E51" s="33">
        <v>137000</v>
      </c>
      <c r="F51" s="173" t="s">
        <v>130</v>
      </c>
      <c r="G51" s="51"/>
    </row>
    <row r="52" spans="1:7" s="52" customFormat="1" ht="33" x14ac:dyDescent="0.25">
      <c r="A52" s="29">
        <f>IF(LEN(C52)=0,"",COUNTA($C$18:C52))</f>
        <v>34</v>
      </c>
      <c r="B52" s="181"/>
      <c r="C52" s="77" t="s">
        <v>131</v>
      </c>
      <c r="D52" s="184"/>
      <c r="E52" s="33">
        <v>137000</v>
      </c>
      <c r="F52" s="174"/>
      <c r="G52" s="51"/>
    </row>
    <row r="53" spans="1:7" s="52" customFormat="1" ht="33" x14ac:dyDescent="0.25">
      <c r="A53" s="29">
        <f>IF(LEN(C53)=0,"",COUNTA($C$18:C53))</f>
        <v>35</v>
      </c>
      <c r="B53" s="182"/>
      <c r="C53" s="77" t="s">
        <v>132</v>
      </c>
      <c r="D53" s="185"/>
      <c r="E53" s="33">
        <v>208000</v>
      </c>
      <c r="F53" s="175"/>
      <c r="G53" s="51"/>
    </row>
    <row r="54" spans="1:7" s="52" customFormat="1" ht="16.5" x14ac:dyDescent="0.25">
      <c r="A54" s="29">
        <f>IF(LEN(C54)=0,"",COUNTA($C$18:C54))</f>
        <v>36</v>
      </c>
      <c r="B54" s="180" t="s">
        <v>133</v>
      </c>
      <c r="C54" s="77" t="s">
        <v>134</v>
      </c>
      <c r="D54" s="186" t="s">
        <v>135</v>
      </c>
      <c r="E54" s="33">
        <v>215000</v>
      </c>
      <c r="F54" s="84"/>
      <c r="G54" s="51"/>
    </row>
    <row r="55" spans="1:7" s="52" customFormat="1" ht="16.5" x14ac:dyDescent="0.25">
      <c r="A55" s="29">
        <f>IF(LEN(C55)=0,"",COUNTA($C$18:C55))</f>
        <v>37</v>
      </c>
      <c r="B55" s="181"/>
      <c r="C55" s="77" t="s">
        <v>136</v>
      </c>
      <c r="D55" s="187"/>
      <c r="E55" s="33">
        <v>323000</v>
      </c>
      <c r="F55" s="84"/>
      <c r="G55" s="51"/>
    </row>
    <row r="56" spans="1:7" s="52" customFormat="1" ht="130.5" customHeight="1" x14ac:dyDescent="0.25">
      <c r="A56" s="29">
        <f>IF(LEN(C56)=0,"",COUNTA($C$18:C56))</f>
        <v>38</v>
      </c>
      <c r="B56" s="181"/>
      <c r="C56" s="77" t="s">
        <v>137</v>
      </c>
      <c r="D56" s="85" t="s">
        <v>138</v>
      </c>
      <c r="E56" s="33">
        <v>269000</v>
      </c>
      <c r="F56" s="84"/>
      <c r="G56" s="51"/>
    </row>
    <row r="57" spans="1:7" s="52" customFormat="1" ht="66" x14ac:dyDescent="0.25">
      <c r="A57" s="29">
        <f>IF(LEN(C57)=0,"",COUNTA($C$18:C57))</f>
        <v>39</v>
      </c>
      <c r="B57" s="182"/>
      <c r="C57" s="77" t="s">
        <v>139</v>
      </c>
      <c r="D57" s="85" t="s">
        <v>140</v>
      </c>
      <c r="E57" s="33">
        <v>588000</v>
      </c>
      <c r="F57" s="84"/>
      <c r="G57" s="51"/>
    </row>
    <row r="58" spans="1:7" s="52" customFormat="1" ht="16.5" x14ac:dyDescent="0.25">
      <c r="A58" s="188" t="s">
        <v>141</v>
      </c>
      <c r="B58" s="189"/>
      <c r="C58" s="189"/>
      <c r="D58" s="190"/>
      <c r="E58" s="64"/>
      <c r="F58" s="65"/>
      <c r="G58" s="51"/>
    </row>
    <row r="59" spans="1:7" ht="33" x14ac:dyDescent="0.25">
      <c r="A59" s="29">
        <f>IF(LEN(C59)=0,"",COUNTA($C$18:C59))</f>
        <v>40</v>
      </c>
      <c r="B59" s="191"/>
      <c r="C59" s="24" t="s">
        <v>144</v>
      </c>
      <c r="D59" s="24" t="s">
        <v>145</v>
      </c>
      <c r="E59" s="71">
        <v>66000</v>
      </c>
      <c r="F59" s="34"/>
      <c r="G59" s="27"/>
    </row>
    <row r="60" spans="1:7" ht="115.5" x14ac:dyDescent="0.25">
      <c r="A60" s="29">
        <f>IF(LEN(C60)=0,"",COUNTA($C$18:C60))</f>
        <v>41</v>
      </c>
      <c r="B60" s="191"/>
      <c r="C60" s="24" t="s">
        <v>146</v>
      </c>
      <c r="D60" s="24" t="s">
        <v>147</v>
      </c>
      <c r="E60" s="71">
        <v>139000</v>
      </c>
      <c r="F60" s="34" t="s">
        <v>148</v>
      </c>
      <c r="G60" s="27"/>
    </row>
    <row r="61" spans="1:7" ht="115.5" x14ac:dyDescent="0.25">
      <c r="A61" s="29">
        <f>IF(LEN(C61)=0,"",COUNTA($C$18:C61))</f>
        <v>42</v>
      </c>
      <c r="B61" s="191"/>
      <c r="C61" s="24" t="s">
        <v>149</v>
      </c>
      <c r="D61" s="24" t="s">
        <v>150</v>
      </c>
      <c r="E61" s="71">
        <v>66000</v>
      </c>
      <c r="F61" s="34" t="s">
        <v>148</v>
      </c>
      <c r="G61" s="27"/>
    </row>
    <row r="62" spans="1:7" ht="148.5" x14ac:dyDescent="0.25">
      <c r="A62" s="29">
        <f>IF(LEN(C62)=0,"",COUNTA($C$18:C62))</f>
        <v>43</v>
      </c>
      <c r="B62" s="191"/>
      <c r="C62" s="24" t="s">
        <v>151</v>
      </c>
      <c r="D62" s="24" t="s">
        <v>152</v>
      </c>
      <c r="E62" s="71">
        <v>212000</v>
      </c>
      <c r="F62" s="34"/>
      <c r="G62" s="27"/>
    </row>
    <row r="63" spans="1:7" ht="33" x14ac:dyDescent="0.25">
      <c r="A63" s="29">
        <f>IF(LEN(C63)=0,"",COUNTA($C$18:C63))</f>
        <v>44</v>
      </c>
      <c r="B63" s="191"/>
      <c r="C63" s="24" t="s">
        <v>153</v>
      </c>
      <c r="D63" s="24" t="s">
        <v>154</v>
      </c>
      <c r="E63" s="71">
        <v>868000</v>
      </c>
      <c r="F63" s="68" t="s">
        <v>155</v>
      </c>
      <c r="G63" s="27"/>
    </row>
    <row r="64" spans="1:7" ht="49.5" x14ac:dyDescent="0.25">
      <c r="A64" s="29">
        <f>IF(LEN(C64)=0,"",COUNTA($C$18:C64))</f>
        <v>45</v>
      </c>
      <c r="B64" s="191"/>
      <c r="C64" s="24" t="s">
        <v>156</v>
      </c>
      <c r="D64" s="24" t="s">
        <v>157</v>
      </c>
      <c r="E64" s="71">
        <v>139000</v>
      </c>
      <c r="F64" s="68" t="s">
        <v>158</v>
      </c>
      <c r="G64" s="27"/>
    </row>
    <row r="65" spans="1:7" ht="49.5" x14ac:dyDescent="0.25">
      <c r="A65" s="29">
        <f>IF(LEN(C65)=0,"",COUNTA($C$18:C65))</f>
        <v>46</v>
      </c>
      <c r="B65" s="191"/>
      <c r="C65" s="24" t="s">
        <v>159</v>
      </c>
      <c r="D65" s="24" t="s">
        <v>160</v>
      </c>
      <c r="E65" s="71">
        <v>72000</v>
      </c>
      <c r="F65" s="68" t="s">
        <v>161</v>
      </c>
      <c r="G65" s="27"/>
    </row>
    <row r="66" spans="1:7" ht="33" x14ac:dyDescent="0.25">
      <c r="A66" s="29">
        <f>IF(LEN(C66)=0,"",COUNTA($C$18:C66))</f>
        <v>47</v>
      </c>
      <c r="B66" s="191" t="s">
        <v>162</v>
      </c>
      <c r="C66" s="24" t="s">
        <v>163</v>
      </c>
      <c r="D66" s="24" t="s">
        <v>164</v>
      </c>
      <c r="E66" s="71">
        <v>174000</v>
      </c>
      <c r="F66" s="34"/>
      <c r="G66" s="27"/>
    </row>
    <row r="67" spans="1:7" ht="33" x14ac:dyDescent="0.25">
      <c r="A67" s="29">
        <f>IF(LEN(C67)=0,"",COUNTA($C$18:C67))</f>
        <v>48</v>
      </c>
      <c r="B67" s="191"/>
      <c r="C67" s="24" t="s">
        <v>165</v>
      </c>
      <c r="D67" s="24" t="s">
        <v>166</v>
      </c>
      <c r="E67" s="71">
        <v>88000</v>
      </c>
      <c r="F67" s="34"/>
      <c r="G67" s="27"/>
    </row>
    <row r="68" spans="1:7" ht="49.5" x14ac:dyDescent="0.25">
      <c r="A68" s="29">
        <f>IF(LEN(C68)=0,"",COUNTA($C$18:C68))</f>
        <v>49</v>
      </c>
      <c r="B68" s="146" t="s">
        <v>167</v>
      </c>
      <c r="C68" s="24" t="s">
        <v>168</v>
      </c>
      <c r="D68" s="24" t="s">
        <v>169</v>
      </c>
      <c r="E68" s="66">
        <v>168000</v>
      </c>
      <c r="F68" s="34"/>
      <c r="G68" s="27"/>
    </row>
    <row r="69" spans="1:7" ht="49.5" x14ac:dyDescent="0.25">
      <c r="A69" s="29">
        <f>IF(LEN(C69)=0,"",COUNTA($C$18:C69))</f>
        <v>50</v>
      </c>
      <c r="B69" s="176"/>
      <c r="C69" s="24" t="s">
        <v>170</v>
      </c>
      <c r="D69" s="24" t="s">
        <v>171</v>
      </c>
      <c r="E69" s="66">
        <v>168000</v>
      </c>
      <c r="F69" s="34"/>
      <c r="G69" s="27"/>
    </row>
    <row r="70" spans="1:7" ht="16.5" x14ac:dyDescent="0.25">
      <c r="A70" s="29">
        <f>IF(LEN(C70)=0,"",COUNTA($C$18:C70))</f>
        <v>51</v>
      </c>
      <c r="B70" s="147"/>
      <c r="C70" s="24" t="s">
        <v>172</v>
      </c>
      <c r="D70" s="24" t="s">
        <v>173</v>
      </c>
      <c r="E70" s="66">
        <v>253000</v>
      </c>
      <c r="F70" s="34"/>
      <c r="G70" s="27"/>
    </row>
    <row r="71" spans="1:7" ht="16.5" x14ac:dyDescent="0.25">
      <c r="A71" s="188" t="s">
        <v>174</v>
      </c>
      <c r="B71" s="189"/>
      <c r="C71" s="189"/>
      <c r="D71" s="190"/>
      <c r="E71" s="87"/>
      <c r="F71" s="65"/>
      <c r="G71" s="27"/>
    </row>
    <row r="72" spans="1:7" ht="16.5" x14ac:dyDescent="0.25">
      <c r="A72" s="29">
        <f>IF(LEN(C72)=0,"",COUNTA($C$18:C72))</f>
        <v>52</v>
      </c>
      <c r="B72" s="170" t="s">
        <v>175</v>
      </c>
      <c r="C72" s="24" t="s">
        <v>176</v>
      </c>
      <c r="D72" s="24" t="s">
        <v>177</v>
      </c>
      <c r="E72" s="66">
        <v>250000</v>
      </c>
      <c r="F72" s="34"/>
      <c r="G72" s="27"/>
    </row>
    <row r="73" spans="1:7" ht="49.5" x14ac:dyDescent="0.25">
      <c r="A73" s="29">
        <f>IF(LEN(C73)=0,"",COUNTA($C$18:C73))</f>
        <v>53</v>
      </c>
      <c r="B73" s="172"/>
      <c r="C73" s="24" t="s">
        <v>178</v>
      </c>
      <c r="D73" s="24" t="s">
        <v>179</v>
      </c>
      <c r="E73" s="66">
        <v>399000</v>
      </c>
      <c r="F73" s="34"/>
      <c r="G73" s="27"/>
    </row>
    <row r="74" spans="1:7" ht="16.5" x14ac:dyDescent="0.25">
      <c r="A74" s="29">
        <f>IF(LEN(C74)=0,"",COUNTA($C$18:C74))</f>
        <v>54</v>
      </c>
      <c r="B74" s="146" t="s">
        <v>180</v>
      </c>
      <c r="C74" s="24" t="s">
        <v>181</v>
      </c>
      <c r="D74" s="24"/>
      <c r="E74" s="66">
        <v>2500000</v>
      </c>
      <c r="F74" s="34"/>
      <c r="G74" s="27"/>
    </row>
    <row r="75" spans="1:7" ht="16.5" x14ac:dyDescent="0.25">
      <c r="A75" s="29">
        <f>IF(LEN(C75)=0,"",COUNTA($C$18:C75))</f>
        <v>55</v>
      </c>
      <c r="B75" s="147"/>
      <c r="C75" s="24" t="s">
        <v>182</v>
      </c>
      <c r="D75" s="24"/>
      <c r="E75" s="66">
        <v>2200000</v>
      </c>
      <c r="F75" s="34"/>
      <c r="G75" s="27"/>
    </row>
    <row r="76" spans="1:7" ht="82.5" x14ac:dyDescent="0.25">
      <c r="A76" s="29">
        <f>IF(LEN(C76)=0,"",COUNTA($C$18:C76))</f>
        <v>56</v>
      </c>
      <c r="B76" s="86" t="s">
        <v>183</v>
      </c>
      <c r="C76" s="24" t="s">
        <v>184</v>
      </c>
      <c r="D76" s="24"/>
      <c r="E76" s="66">
        <v>250000</v>
      </c>
      <c r="F76" s="34" t="s">
        <v>185</v>
      </c>
      <c r="G76" s="27"/>
    </row>
    <row r="77" spans="1:7" ht="16.5" x14ac:dyDescent="0.25">
      <c r="A77" s="29">
        <f>IF(LEN(C77)=0,"",COUNTA($C$18:C77))</f>
        <v>57</v>
      </c>
      <c r="B77" s="146" t="s">
        <v>186</v>
      </c>
      <c r="C77" s="24" t="s">
        <v>187</v>
      </c>
      <c r="D77" s="24"/>
      <c r="E77" s="66">
        <v>275000</v>
      </c>
      <c r="F77" s="34"/>
      <c r="G77" s="27"/>
    </row>
    <row r="78" spans="1:7" ht="16.5" x14ac:dyDescent="0.25">
      <c r="A78" s="29">
        <f>IF(LEN(C78)=0,"",COUNTA($C$18:C78))</f>
        <v>58</v>
      </c>
      <c r="B78" s="176"/>
      <c r="C78" s="24" t="s">
        <v>188</v>
      </c>
      <c r="D78" s="24"/>
      <c r="E78" s="66">
        <v>187000</v>
      </c>
      <c r="F78" s="34"/>
      <c r="G78" s="27"/>
    </row>
    <row r="79" spans="1:7" ht="16.5" x14ac:dyDescent="0.25">
      <c r="A79" s="29">
        <f>IF(LEN(C79)=0,"",COUNTA($C$18:C79))</f>
        <v>59</v>
      </c>
      <c r="B79" s="176"/>
      <c r="C79" s="24" t="s">
        <v>189</v>
      </c>
      <c r="D79" s="24"/>
      <c r="E79" s="66">
        <v>187000</v>
      </c>
      <c r="F79" s="34"/>
      <c r="G79" s="27"/>
    </row>
    <row r="80" spans="1:7" ht="16.5" x14ac:dyDescent="0.25">
      <c r="A80" s="29">
        <f>IF(LEN(C80)=0,"",COUNTA($C$18:C80))</f>
        <v>60</v>
      </c>
      <c r="B80" s="176"/>
      <c r="C80" s="24" t="s">
        <v>190</v>
      </c>
      <c r="D80" s="24"/>
      <c r="E80" s="66">
        <v>189000</v>
      </c>
      <c r="F80" s="34"/>
      <c r="G80" s="27"/>
    </row>
    <row r="81" spans="1:7" ht="16.5" x14ac:dyDescent="0.25">
      <c r="A81" s="29">
        <f>IF(LEN(C81)=0,"",COUNTA($C$18:C81))</f>
        <v>61</v>
      </c>
      <c r="B81" s="176"/>
      <c r="C81" s="24" t="s">
        <v>191</v>
      </c>
      <c r="D81" s="24"/>
      <c r="E81" s="66">
        <v>150000</v>
      </c>
      <c r="F81" s="34"/>
      <c r="G81" s="27"/>
    </row>
    <row r="82" spans="1:7" ht="16.5" x14ac:dyDescent="0.25">
      <c r="A82" s="29">
        <f>IF(LEN(C82)=0,"",COUNTA($C$18:C82))</f>
        <v>62</v>
      </c>
      <c r="B82" s="176"/>
      <c r="C82" s="24" t="s">
        <v>192</v>
      </c>
      <c r="D82" s="24"/>
      <c r="E82" s="66">
        <v>189000</v>
      </c>
      <c r="F82" s="34"/>
      <c r="G82" s="27"/>
    </row>
    <row r="83" spans="1:7" ht="16.5" x14ac:dyDescent="0.25">
      <c r="A83" s="29">
        <f>IF(LEN(C83)=0,"",COUNTA($C$18:C83))</f>
        <v>63</v>
      </c>
      <c r="B83" s="176"/>
      <c r="C83" s="24" t="s">
        <v>193</v>
      </c>
      <c r="D83" s="24"/>
      <c r="E83" s="66">
        <v>189000</v>
      </c>
      <c r="F83" s="34"/>
      <c r="G83" s="27"/>
    </row>
    <row r="84" spans="1:7" ht="16.5" x14ac:dyDescent="0.25">
      <c r="A84" s="29">
        <f>IF(LEN(C84)=0,"",COUNTA($C$18:C84))</f>
        <v>64</v>
      </c>
      <c r="B84" s="176"/>
      <c r="C84" s="24" t="s">
        <v>194</v>
      </c>
      <c r="D84" s="24"/>
      <c r="E84" s="66">
        <v>187000</v>
      </c>
      <c r="F84" s="34"/>
      <c r="G84" s="27"/>
    </row>
    <row r="85" spans="1:7" ht="16.5" x14ac:dyDescent="0.25">
      <c r="A85" s="29">
        <f>IF(LEN(C85)=0,"",COUNTA($C$18:C85))</f>
        <v>65</v>
      </c>
      <c r="B85" s="176"/>
      <c r="C85" s="24" t="s">
        <v>195</v>
      </c>
      <c r="D85" s="24"/>
      <c r="E85" s="66">
        <v>201000</v>
      </c>
      <c r="F85" s="34"/>
      <c r="G85" s="27"/>
    </row>
    <row r="86" spans="1:7" ht="16.5" x14ac:dyDescent="0.25">
      <c r="A86" s="29">
        <f>IF(LEN(C86)=0,"",COUNTA($C$18:C86))</f>
        <v>66</v>
      </c>
      <c r="B86" s="176"/>
      <c r="C86" s="24" t="s">
        <v>196</v>
      </c>
      <c r="D86" s="24"/>
      <c r="E86" s="66">
        <v>187000</v>
      </c>
      <c r="F86" s="34"/>
      <c r="G86" s="27"/>
    </row>
    <row r="87" spans="1:7" ht="16.5" x14ac:dyDescent="0.25">
      <c r="A87" s="29">
        <f>IF(LEN(C87)=0,"",COUNTA($C$18:C87))</f>
        <v>67</v>
      </c>
      <c r="B87" s="176"/>
      <c r="C87" s="24" t="s">
        <v>197</v>
      </c>
      <c r="D87" s="24"/>
      <c r="E87" s="66">
        <v>187000</v>
      </c>
      <c r="F87" s="34"/>
      <c r="G87" s="27"/>
    </row>
    <row r="88" spans="1:7" ht="16.5" x14ac:dyDescent="0.25">
      <c r="A88" s="29">
        <f>IF(LEN(C88)=0,"",COUNTA($C$18:C88))</f>
        <v>68</v>
      </c>
      <c r="B88" s="176"/>
      <c r="C88" s="24" t="s">
        <v>198</v>
      </c>
      <c r="D88" s="24"/>
      <c r="E88" s="66">
        <v>132000</v>
      </c>
      <c r="F88" s="34"/>
      <c r="G88" s="27"/>
    </row>
    <row r="89" spans="1:7" ht="16.5" x14ac:dyDescent="0.25">
      <c r="A89" s="29">
        <f>IF(LEN(C89)=0,"",COUNTA($C$18:C89))</f>
        <v>69</v>
      </c>
      <c r="B89" s="176"/>
      <c r="C89" s="24" t="s">
        <v>199</v>
      </c>
      <c r="D89" s="24"/>
      <c r="E89" s="66">
        <v>187000</v>
      </c>
      <c r="F89" s="34"/>
      <c r="G89" s="27"/>
    </row>
    <row r="90" spans="1:7" ht="16.5" x14ac:dyDescent="0.25">
      <c r="A90" s="29">
        <f>IF(LEN(C90)=0,"",COUNTA($C$18:C90))</f>
        <v>70</v>
      </c>
      <c r="B90" s="147"/>
      <c r="C90" s="24" t="s">
        <v>200</v>
      </c>
      <c r="D90" s="24"/>
      <c r="E90" s="66">
        <v>1073000</v>
      </c>
      <c r="F90" s="34"/>
      <c r="G90" s="27"/>
    </row>
    <row r="91" spans="1:7" ht="16.5" x14ac:dyDescent="0.25">
      <c r="A91" s="188" t="s">
        <v>201</v>
      </c>
      <c r="B91" s="189"/>
      <c r="C91" s="189"/>
      <c r="D91" s="190"/>
      <c r="E91" s="64"/>
      <c r="F91" s="65"/>
      <c r="G91" s="27"/>
    </row>
    <row r="92" spans="1:7" ht="49.5" x14ac:dyDescent="0.25">
      <c r="A92" s="29">
        <f>IF(LEN(C92)=0,"",COUNTA($C$18:C92))</f>
        <v>71</v>
      </c>
      <c r="B92" s="28" t="s">
        <v>202</v>
      </c>
      <c r="C92" s="24" t="s">
        <v>203</v>
      </c>
      <c r="D92" s="24" t="s">
        <v>204</v>
      </c>
      <c r="E92" s="66">
        <v>50000</v>
      </c>
      <c r="F92" s="34"/>
      <c r="G92" s="27"/>
    </row>
    <row r="93" spans="1:7" ht="49.5" x14ac:dyDescent="0.25">
      <c r="A93" s="29">
        <f>IF(LEN(C93)=0,"",COUNTA($C$18:C93))</f>
        <v>72</v>
      </c>
      <c r="B93" s="28" t="s">
        <v>205</v>
      </c>
      <c r="C93" s="24" t="s">
        <v>206</v>
      </c>
      <c r="D93" s="24" t="s">
        <v>207</v>
      </c>
      <c r="E93" s="66">
        <v>108000</v>
      </c>
      <c r="F93" s="34"/>
      <c r="G93" s="27"/>
    </row>
    <row r="94" spans="1:7" ht="16.5" x14ac:dyDescent="0.25">
      <c r="A94" s="192" t="s">
        <v>208</v>
      </c>
      <c r="B94" s="192"/>
      <c r="C94" s="192"/>
      <c r="D94" s="192"/>
      <c r="E94" s="87"/>
      <c r="F94" s="65"/>
      <c r="G94" s="27"/>
    </row>
    <row r="95" spans="1:7" ht="33" x14ac:dyDescent="0.25">
      <c r="A95" s="29">
        <f>IF(LEN(C95)=0,"",COUNTA($C$18:C95))</f>
        <v>73</v>
      </c>
      <c r="B95" s="193" t="s">
        <v>209</v>
      </c>
      <c r="C95" s="24" t="s">
        <v>216</v>
      </c>
      <c r="D95" s="24"/>
      <c r="E95" s="71">
        <v>250000</v>
      </c>
      <c r="F95" s="34"/>
      <c r="G95" s="27"/>
    </row>
    <row r="96" spans="1:7" ht="16.5" x14ac:dyDescent="0.25">
      <c r="A96" s="29">
        <f>IF(LEN(C96)=0,"",COUNTA($C$18:C96))</f>
        <v>74</v>
      </c>
      <c r="B96" s="194"/>
      <c r="C96" s="24" t="s">
        <v>217</v>
      </c>
      <c r="D96" s="24"/>
      <c r="E96" s="71">
        <v>375000</v>
      </c>
      <c r="F96" s="34"/>
      <c r="G96" s="27"/>
    </row>
    <row r="97" spans="1:7" ht="33" x14ac:dyDescent="0.25">
      <c r="A97" s="29">
        <f>IF(LEN(C97)=0,"",COUNTA($C$18:C97))</f>
        <v>75</v>
      </c>
      <c r="B97" s="194"/>
      <c r="C97" s="24" t="s">
        <v>218</v>
      </c>
      <c r="D97" s="24"/>
      <c r="E97" s="71">
        <v>500000</v>
      </c>
      <c r="F97" s="34"/>
      <c r="G97" s="27"/>
    </row>
    <row r="98" spans="1:7" ht="33" x14ac:dyDescent="0.25">
      <c r="A98" s="29">
        <f>IF(LEN(C98)=0,"",COUNTA($C$18:C98))</f>
        <v>76</v>
      </c>
      <c r="B98" s="194"/>
      <c r="C98" s="31" t="s">
        <v>219</v>
      </c>
      <c r="D98" s="31" t="s">
        <v>220</v>
      </c>
      <c r="E98" s="66">
        <v>700000</v>
      </c>
      <c r="F98" s="34"/>
      <c r="G98" s="27"/>
    </row>
    <row r="99" spans="1:7" ht="49.5" x14ac:dyDescent="0.25">
      <c r="A99" s="29">
        <f>IF(LEN(C99)=0,"",COUNTA($C$18:C99))</f>
        <v>77</v>
      </c>
      <c r="B99" s="194"/>
      <c r="C99" s="31" t="s">
        <v>221</v>
      </c>
      <c r="D99" s="32" t="s">
        <v>222</v>
      </c>
      <c r="E99" s="66">
        <v>770000</v>
      </c>
      <c r="F99" s="34"/>
      <c r="G99" s="27"/>
    </row>
    <row r="100" spans="1:7" ht="49.5" x14ac:dyDescent="0.25">
      <c r="A100" s="29">
        <f>IF(LEN(C100)=0,"",COUNTA($C$18:C100))</f>
        <v>78</v>
      </c>
      <c r="B100" s="131"/>
      <c r="C100" s="31" t="s">
        <v>223</v>
      </c>
      <c r="D100" s="31" t="s">
        <v>224</v>
      </c>
      <c r="E100" s="66">
        <v>249000</v>
      </c>
      <c r="F100" s="34"/>
      <c r="G100" s="27"/>
    </row>
    <row r="101" spans="1:7" ht="33" x14ac:dyDescent="0.25">
      <c r="A101" s="29">
        <f>IF(LEN(C101)=0,"",COUNTA($C$18:C101))</f>
        <v>79</v>
      </c>
      <c r="B101" s="170" t="s">
        <v>225</v>
      </c>
      <c r="C101" s="24" t="s">
        <v>226</v>
      </c>
      <c r="D101" s="24" t="s">
        <v>227</v>
      </c>
      <c r="E101" s="71">
        <v>157000</v>
      </c>
      <c r="F101" s="34"/>
      <c r="G101" s="27"/>
    </row>
    <row r="102" spans="1:7" ht="16.5" x14ac:dyDescent="0.25">
      <c r="A102" s="29">
        <f>IF(LEN(C102)=0,"",COUNTA($C$18:C102))</f>
        <v>80</v>
      </c>
      <c r="B102" s="171"/>
      <c r="C102" s="24" t="s">
        <v>230</v>
      </c>
      <c r="D102" s="24" t="s">
        <v>231</v>
      </c>
      <c r="E102" s="71">
        <v>143000</v>
      </c>
      <c r="F102" s="34"/>
      <c r="G102" s="27"/>
    </row>
    <row r="103" spans="1:7" ht="16.5" x14ac:dyDescent="0.25">
      <c r="A103" s="29">
        <f>IF(LEN(C103)=0,"",COUNTA($C$18:C103))</f>
        <v>81</v>
      </c>
      <c r="B103" s="171"/>
      <c r="C103" s="24" t="s">
        <v>232</v>
      </c>
      <c r="D103" s="24" t="s">
        <v>231</v>
      </c>
      <c r="E103" s="71">
        <v>185000</v>
      </c>
      <c r="F103" s="34"/>
      <c r="G103" s="27"/>
    </row>
    <row r="104" spans="1:7" ht="49.5" x14ac:dyDescent="0.25">
      <c r="A104" s="29">
        <f>IF(LEN(C104)=0,"",COUNTA($C$18:C104))</f>
        <v>82</v>
      </c>
      <c r="B104" s="171"/>
      <c r="C104" s="24" t="s">
        <v>233</v>
      </c>
      <c r="D104" s="24" t="s">
        <v>234</v>
      </c>
      <c r="E104" s="71">
        <v>1200000</v>
      </c>
      <c r="F104" s="68"/>
      <c r="G104" s="27"/>
    </row>
    <row r="105" spans="1:7" ht="33" x14ac:dyDescent="0.25">
      <c r="A105" s="29">
        <f>IF(LEN(C105)=0,"",COUNTA($C$18:C105))</f>
        <v>83</v>
      </c>
      <c r="B105" s="172"/>
      <c r="C105" s="24" t="s">
        <v>235</v>
      </c>
      <c r="D105" s="24" t="s">
        <v>236</v>
      </c>
      <c r="E105" s="71"/>
      <c r="F105" s="34"/>
      <c r="G105" s="27"/>
    </row>
    <row r="106" spans="1:7" ht="33" x14ac:dyDescent="0.25">
      <c r="A106" s="29">
        <f>IF(LEN(C106)=0,"",COUNTA($C$18:C106))</f>
        <v>84</v>
      </c>
      <c r="B106" s="171" t="s">
        <v>237</v>
      </c>
      <c r="C106" s="24" t="s">
        <v>238</v>
      </c>
      <c r="D106" s="24" t="s">
        <v>239</v>
      </c>
      <c r="E106" s="71"/>
      <c r="F106" s="34"/>
      <c r="G106" s="27"/>
    </row>
    <row r="107" spans="1:7" ht="33" x14ac:dyDescent="0.25">
      <c r="A107" s="29">
        <f>IF(LEN(C107)=0,"",COUNTA($C$18:C107))</f>
        <v>85</v>
      </c>
      <c r="B107" s="171"/>
      <c r="C107" s="24" t="s">
        <v>240</v>
      </c>
      <c r="D107" s="32" t="s">
        <v>241</v>
      </c>
      <c r="E107" s="71">
        <v>700000</v>
      </c>
      <c r="F107" s="34"/>
      <c r="G107" s="27"/>
    </row>
    <row r="108" spans="1:7" ht="33" x14ac:dyDescent="0.25">
      <c r="A108" s="29">
        <f>IF(LEN(C108)=0,"",COUNTA($C$18:C108))</f>
        <v>86</v>
      </c>
      <c r="B108" s="171"/>
      <c r="C108" s="24" t="s">
        <v>242</v>
      </c>
      <c r="D108" s="24" t="s">
        <v>243</v>
      </c>
      <c r="E108" s="66">
        <v>847000</v>
      </c>
      <c r="F108" s="34"/>
      <c r="G108" s="27"/>
    </row>
    <row r="109" spans="1:7" ht="33" x14ac:dyDescent="0.25">
      <c r="A109" s="29">
        <f>IF(LEN(C109)=0,"",COUNTA($C$18:C109))</f>
        <v>87</v>
      </c>
      <c r="B109" s="171"/>
      <c r="C109" s="24" t="s">
        <v>244</v>
      </c>
      <c r="D109" s="24" t="s">
        <v>245</v>
      </c>
      <c r="E109" s="66">
        <v>2178000</v>
      </c>
      <c r="F109" s="34"/>
      <c r="G109" s="27"/>
    </row>
    <row r="110" spans="1:7" ht="33" x14ac:dyDescent="0.25">
      <c r="A110" s="29">
        <f>IF(LEN(C110)=0,"",COUNTA($C$18:C110))</f>
        <v>88</v>
      </c>
      <c r="B110" s="171"/>
      <c r="C110" s="24" t="s">
        <v>246</v>
      </c>
      <c r="D110" s="24" t="s">
        <v>247</v>
      </c>
      <c r="E110" s="66">
        <v>847000</v>
      </c>
      <c r="F110" s="34"/>
      <c r="G110" s="27"/>
    </row>
    <row r="111" spans="1:7" ht="33" x14ac:dyDescent="0.25">
      <c r="A111" s="29">
        <f>IF(LEN(C111)=0,"",COUNTA($C$18:C111))</f>
        <v>89</v>
      </c>
      <c r="B111" s="171"/>
      <c r="C111" s="24" t="s">
        <v>248</v>
      </c>
      <c r="D111" s="32" t="s">
        <v>249</v>
      </c>
      <c r="E111" s="66">
        <v>1700000</v>
      </c>
      <c r="F111" s="34"/>
      <c r="G111" s="27"/>
    </row>
    <row r="112" spans="1:7" ht="33" x14ac:dyDescent="0.25">
      <c r="A112" s="29">
        <f>IF(LEN(C112)=0,"",COUNTA($C$18:C112))</f>
        <v>90</v>
      </c>
      <c r="B112" s="171"/>
      <c r="C112" s="24" t="s">
        <v>250</v>
      </c>
      <c r="D112" s="24" t="s">
        <v>236</v>
      </c>
      <c r="E112" s="66"/>
      <c r="F112" s="34"/>
      <c r="G112" s="27"/>
    </row>
    <row r="113" spans="1:7" ht="75" x14ac:dyDescent="0.25">
      <c r="A113" s="29">
        <f>IF(LEN(C113)=0,"",COUNTA($C$18:C113))</f>
        <v>91</v>
      </c>
      <c r="B113" s="195" t="s">
        <v>251</v>
      </c>
      <c r="C113" s="24" t="s">
        <v>252</v>
      </c>
      <c r="D113" s="24" t="s">
        <v>253</v>
      </c>
      <c r="E113" s="79">
        <v>3420000</v>
      </c>
      <c r="F113" s="89" t="s">
        <v>254</v>
      </c>
      <c r="G113" s="90"/>
    </row>
    <row r="114" spans="1:7" ht="49.5" x14ac:dyDescent="0.25">
      <c r="A114" s="29">
        <f>IF(LEN(C114)=0,"",COUNTA($C$18:C114))</f>
        <v>92</v>
      </c>
      <c r="B114" s="195"/>
      <c r="C114" s="24" t="s">
        <v>255</v>
      </c>
      <c r="D114" s="24" t="s">
        <v>256</v>
      </c>
      <c r="E114" s="79">
        <v>3420000</v>
      </c>
      <c r="F114" s="34"/>
      <c r="G114" s="27"/>
    </row>
    <row r="115" spans="1:7" ht="75" x14ac:dyDescent="0.25">
      <c r="A115" s="29">
        <f>IF(LEN(C115)=0,"",COUNTA($C$18:C115))</f>
        <v>93</v>
      </c>
      <c r="B115" s="195"/>
      <c r="C115" s="24" t="s">
        <v>257</v>
      </c>
      <c r="D115" s="24" t="s">
        <v>258</v>
      </c>
      <c r="E115" s="79">
        <v>3420000</v>
      </c>
      <c r="F115" s="89" t="s">
        <v>254</v>
      </c>
      <c r="G115" s="90"/>
    </row>
    <row r="116" spans="1:7" ht="49.5" x14ac:dyDescent="0.25">
      <c r="A116" s="29">
        <f>IF(LEN(C116)=0,"",COUNTA($C$18:C116))</f>
        <v>94</v>
      </c>
      <c r="B116" s="195"/>
      <c r="C116" s="24" t="s">
        <v>259</v>
      </c>
      <c r="D116" s="24" t="s">
        <v>260</v>
      </c>
      <c r="E116" s="79">
        <v>3420000</v>
      </c>
      <c r="F116" s="34"/>
      <c r="G116" s="27"/>
    </row>
    <row r="117" spans="1:7" ht="33" x14ac:dyDescent="0.25">
      <c r="A117" s="29">
        <f>IF(LEN(C117)=0,"",COUNTA($C$18:C117))</f>
        <v>95</v>
      </c>
      <c r="B117" s="195"/>
      <c r="C117" s="24" t="s">
        <v>261</v>
      </c>
      <c r="D117" s="24" t="s">
        <v>262</v>
      </c>
      <c r="E117" s="79">
        <v>3420000</v>
      </c>
      <c r="F117" s="34"/>
      <c r="G117" s="27"/>
    </row>
    <row r="118" spans="1:7" ht="49.5" x14ac:dyDescent="0.25">
      <c r="A118" s="29">
        <f>IF(LEN(C118)=0,"",COUNTA($C$18:C118))</f>
        <v>96</v>
      </c>
      <c r="B118" s="195"/>
      <c r="C118" s="32" t="s">
        <v>263</v>
      </c>
      <c r="D118" s="24" t="s">
        <v>264</v>
      </c>
      <c r="E118" s="79">
        <v>5730000</v>
      </c>
      <c r="F118" s="34"/>
      <c r="G118" s="27"/>
    </row>
    <row r="119" spans="1:7" ht="49.5" x14ac:dyDescent="0.25">
      <c r="A119" s="29">
        <f>IF(LEN(C119)=0,"",COUNTA($C$18:C119))</f>
        <v>97</v>
      </c>
      <c r="B119" s="195"/>
      <c r="C119" s="24" t="s">
        <v>265</v>
      </c>
      <c r="D119" s="24" t="s">
        <v>266</v>
      </c>
      <c r="E119" s="79">
        <v>3420000</v>
      </c>
      <c r="F119" s="34"/>
      <c r="G119" s="27"/>
    </row>
    <row r="120" spans="1:7" ht="49.5" x14ac:dyDescent="0.25">
      <c r="A120" s="29">
        <f>IF(LEN(C120)=0,"",COUNTA($C$18:C120))</f>
        <v>98</v>
      </c>
      <c r="B120" s="195"/>
      <c r="C120" s="24" t="s">
        <v>267</v>
      </c>
      <c r="D120" s="24" t="s">
        <v>266</v>
      </c>
      <c r="E120" s="79">
        <v>4530000</v>
      </c>
      <c r="F120" s="34"/>
      <c r="G120" s="27"/>
    </row>
    <row r="121" spans="1:7" ht="49.5" x14ac:dyDescent="0.25">
      <c r="A121" s="29">
        <f>IF(LEN(C121)=0,"",COUNTA($C$18:C121))</f>
        <v>99</v>
      </c>
      <c r="B121" s="195"/>
      <c r="C121" s="24" t="s">
        <v>268</v>
      </c>
      <c r="D121" s="24" t="s">
        <v>269</v>
      </c>
      <c r="E121" s="79">
        <v>3420000</v>
      </c>
      <c r="F121" s="34"/>
      <c r="G121" s="27"/>
    </row>
    <row r="122" spans="1:7" ht="49.5" x14ac:dyDescent="0.25">
      <c r="A122" s="29">
        <f>IF(LEN(C122)=0,"",COUNTA($C$18:C122))</f>
        <v>100</v>
      </c>
      <c r="B122" s="195"/>
      <c r="C122" s="32" t="s">
        <v>270</v>
      </c>
      <c r="D122" s="24" t="s">
        <v>271</v>
      </c>
      <c r="E122" s="79">
        <v>5515200</v>
      </c>
      <c r="F122" s="34"/>
      <c r="G122" s="27"/>
    </row>
    <row r="123" spans="1:7" ht="33" x14ac:dyDescent="0.25">
      <c r="A123" s="29">
        <f>IF(LEN(C123)=0,"",COUNTA($C$18:C123))</f>
        <v>101</v>
      </c>
      <c r="B123" s="195"/>
      <c r="C123" s="24" t="s">
        <v>272</v>
      </c>
      <c r="D123" s="24" t="s">
        <v>273</v>
      </c>
      <c r="E123" s="71">
        <v>2790000</v>
      </c>
      <c r="F123" s="91" t="s">
        <v>274</v>
      </c>
      <c r="G123" s="27"/>
    </row>
    <row r="124" spans="1:7" ht="49.5" x14ac:dyDescent="0.25">
      <c r="A124" s="29">
        <f>IF(LEN(C124)=0,"",COUNTA($C$18:C124))</f>
        <v>102</v>
      </c>
      <c r="B124" s="195"/>
      <c r="C124" s="24" t="s">
        <v>275</v>
      </c>
      <c r="D124" s="24" t="s">
        <v>276</v>
      </c>
      <c r="E124" s="79">
        <v>3078000</v>
      </c>
      <c r="F124" s="34"/>
      <c r="G124" s="27"/>
    </row>
    <row r="125" spans="1:7" ht="49.5" x14ac:dyDescent="0.25">
      <c r="A125" s="29">
        <f>IF(LEN(C125)=0,"",COUNTA($C$18:C125))</f>
        <v>103</v>
      </c>
      <c r="B125" s="195"/>
      <c r="C125" s="24" t="s">
        <v>277</v>
      </c>
      <c r="D125" s="24" t="s">
        <v>276</v>
      </c>
      <c r="E125" s="79">
        <v>4200000</v>
      </c>
      <c r="F125" s="34"/>
      <c r="G125" s="27"/>
    </row>
    <row r="126" spans="1:7" ht="49.5" x14ac:dyDescent="0.25">
      <c r="A126" s="29">
        <f>IF(LEN(C126)=0,"",COUNTA($C$18:C126))</f>
        <v>104</v>
      </c>
      <c r="B126" s="195"/>
      <c r="C126" s="24" t="s">
        <v>278</v>
      </c>
      <c r="D126" s="24" t="s">
        <v>279</v>
      </c>
      <c r="E126" s="79">
        <v>3078000</v>
      </c>
      <c r="F126" s="34"/>
      <c r="G126" s="27"/>
    </row>
    <row r="127" spans="1:7" ht="49.5" x14ac:dyDescent="0.25">
      <c r="A127" s="29">
        <f>IF(LEN(C127)=0,"",COUNTA($C$18:C127))</f>
        <v>105</v>
      </c>
      <c r="B127" s="195"/>
      <c r="C127" s="24" t="s">
        <v>280</v>
      </c>
      <c r="D127" s="24" t="s">
        <v>279</v>
      </c>
      <c r="E127" s="79">
        <v>4200000</v>
      </c>
      <c r="F127" s="34"/>
      <c r="G127" s="27"/>
    </row>
    <row r="128" spans="1:7" ht="49.5" x14ac:dyDescent="0.25">
      <c r="A128" s="29">
        <f>IF(LEN(C128)=0,"",COUNTA($C$18:C128))</f>
        <v>106</v>
      </c>
      <c r="B128" s="195"/>
      <c r="C128" s="24" t="s">
        <v>281</v>
      </c>
      <c r="D128" s="24" t="s">
        <v>282</v>
      </c>
      <c r="E128" s="79">
        <v>3078000</v>
      </c>
      <c r="F128" s="34"/>
      <c r="G128" s="27"/>
    </row>
    <row r="129" spans="1:7" ht="33" x14ac:dyDescent="0.25">
      <c r="A129" s="29">
        <f>IF(LEN(C129)=0,"",COUNTA($C$18:C129))</f>
        <v>107</v>
      </c>
      <c r="B129" s="195"/>
      <c r="C129" s="24" t="s">
        <v>283</v>
      </c>
      <c r="D129" s="24" t="s">
        <v>284</v>
      </c>
      <c r="E129" s="79">
        <v>3420000</v>
      </c>
      <c r="F129" s="34"/>
      <c r="G129" s="27"/>
    </row>
    <row r="130" spans="1:7" ht="33" x14ac:dyDescent="0.25">
      <c r="A130" s="29">
        <f>IF(LEN(C130)=0,"",COUNTA($C$18:C130))</f>
        <v>108</v>
      </c>
      <c r="B130" s="195"/>
      <c r="C130" s="24" t="s">
        <v>285</v>
      </c>
      <c r="D130" s="24" t="s">
        <v>286</v>
      </c>
      <c r="E130" s="79">
        <v>3420000</v>
      </c>
      <c r="F130" s="34"/>
      <c r="G130" s="27"/>
    </row>
    <row r="131" spans="1:7" ht="33" x14ac:dyDescent="0.25">
      <c r="A131" s="29">
        <f>IF(LEN(C131)=0,"",COUNTA($C$18:C131))</f>
        <v>109</v>
      </c>
      <c r="B131" s="195"/>
      <c r="C131" s="24" t="s">
        <v>287</v>
      </c>
      <c r="D131" s="24" t="s">
        <v>288</v>
      </c>
      <c r="E131" s="79">
        <v>3420000</v>
      </c>
      <c r="F131" s="34"/>
      <c r="G131" s="27"/>
    </row>
    <row r="132" spans="1:7" ht="33" x14ac:dyDescent="0.25">
      <c r="A132" s="29">
        <f>IF(LEN(C132)=0,"",COUNTA($C$18:C132))</f>
        <v>110</v>
      </c>
      <c r="B132" s="195"/>
      <c r="C132" s="24" t="s">
        <v>289</v>
      </c>
      <c r="D132" s="24" t="s">
        <v>290</v>
      </c>
      <c r="E132" s="79">
        <v>3420000</v>
      </c>
      <c r="F132" s="34"/>
      <c r="G132" s="27"/>
    </row>
    <row r="133" spans="1:7" ht="33" x14ac:dyDescent="0.25">
      <c r="A133" s="29">
        <f>IF(LEN(C133)=0,"",COUNTA($C$18:C133))</f>
        <v>111</v>
      </c>
      <c r="B133" s="195"/>
      <c r="C133" s="24" t="s">
        <v>291</v>
      </c>
      <c r="D133" s="24" t="s">
        <v>292</v>
      </c>
      <c r="E133" s="79">
        <v>7740000</v>
      </c>
      <c r="F133" s="34"/>
      <c r="G133" s="27"/>
    </row>
    <row r="134" spans="1:7" ht="33" x14ac:dyDescent="0.25">
      <c r="A134" s="29">
        <f>IF(LEN(C134)=0,"",COUNTA($C$18:C134))</f>
        <v>112</v>
      </c>
      <c r="B134" s="195"/>
      <c r="C134" s="24" t="s">
        <v>293</v>
      </c>
      <c r="D134" s="24" t="s">
        <v>294</v>
      </c>
      <c r="E134" s="79">
        <v>3420000</v>
      </c>
      <c r="F134" s="34"/>
      <c r="G134" s="27"/>
    </row>
    <row r="135" spans="1:7" ht="49.5" x14ac:dyDescent="0.25">
      <c r="A135" s="29">
        <f>IF(LEN(C135)=0,"",COUNTA($C$18:C135))</f>
        <v>113</v>
      </c>
      <c r="B135" s="195"/>
      <c r="C135" s="24" t="s">
        <v>295</v>
      </c>
      <c r="D135" s="24" t="s">
        <v>296</v>
      </c>
      <c r="E135" s="79">
        <v>4740000</v>
      </c>
      <c r="F135" s="34"/>
      <c r="G135" s="27"/>
    </row>
    <row r="136" spans="1:7" ht="33" x14ac:dyDescent="0.25">
      <c r="A136" s="29">
        <f>IF(LEN(C136)=0,"",COUNTA($C$18:C136))</f>
        <v>114</v>
      </c>
      <c r="B136" s="195"/>
      <c r="C136" s="24" t="s">
        <v>297</v>
      </c>
      <c r="D136" s="24" t="s">
        <v>298</v>
      </c>
      <c r="E136" s="71">
        <v>3720000</v>
      </c>
      <c r="F136" s="34"/>
      <c r="G136" s="27"/>
    </row>
    <row r="137" spans="1:7" ht="33" x14ac:dyDescent="0.25">
      <c r="A137" s="29">
        <f>IF(LEN(C137)=0,"",COUNTA($C$18:C137))</f>
        <v>115</v>
      </c>
      <c r="B137" s="195"/>
      <c r="C137" s="24" t="s">
        <v>299</v>
      </c>
      <c r="D137" s="24"/>
      <c r="E137" s="79">
        <v>6060000</v>
      </c>
      <c r="F137" s="34"/>
      <c r="G137" s="27"/>
    </row>
    <row r="138" spans="1:7" ht="33" x14ac:dyDescent="0.25">
      <c r="A138" s="29">
        <f>IF(LEN(C138)=0,"",COUNTA($C$18:C138))</f>
        <v>116</v>
      </c>
      <c r="B138" s="195"/>
      <c r="C138" s="24" t="s">
        <v>300</v>
      </c>
      <c r="D138" s="24"/>
      <c r="E138" s="79">
        <v>6060000</v>
      </c>
      <c r="F138" s="34"/>
      <c r="G138" s="27"/>
    </row>
    <row r="139" spans="1:7" ht="33" x14ac:dyDescent="0.25">
      <c r="A139" s="29">
        <f>IF(LEN(C139)=0,"",COUNTA($C$18:C139))</f>
        <v>117</v>
      </c>
      <c r="B139" s="195"/>
      <c r="C139" s="24" t="s">
        <v>301</v>
      </c>
      <c r="D139" s="24" t="s">
        <v>302</v>
      </c>
      <c r="E139" s="79">
        <v>5520000</v>
      </c>
      <c r="F139" s="34"/>
      <c r="G139" s="27"/>
    </row>
    <row r="140" spans="1:7" ht="33" x14ac:dyDescent="0.25">
      <c r="A140" s="29">
        <f>IF(LEN(C140)=0,"",COUNTA($C$18:C140))</f>
        <v>118</v>
      </c>
      <c r="B140" s="195"/>
      <c r="C140" s="24" t="s">
        <v>303</v>
      </c>
      <c r="D140" s="24" t="s">
        <v>304</v>
      </c>
      <c r="E140" s="79">
        <v>9930000</v>
      </c>
      <c r="F140" s="34"/>
      <c r="G140" s="27"/>
    </row>
    <row r="141" spans="1:7" ht="33" x14ac:dyDescent="0.25">
      <c r="A141" s="29">
        <f>IF(LEN(C141)=0,"",COUNTA($C$18:C141))</f>
        <v>119</v>
      </c>
      <c r="B141" s="195"/>
      <c r="C141" s="24" t="s">
        <v>305</v>
      </c>
      <c r="D141" s="24" t="s">
        <v>306</v>
      </c>
      <c r="E141" s="79">
        <v>7740000</v>
      </c>
      <c r="F141" s="34"/>
      <c r="G141" s="27"/>
    </row>
    <row r="142" spans="1:7" ht="33" x14ac:dyDescent="0.25">
      <c r="A142" s="29">
        <f>IF(LEN(C142)=0,"",COUNTA($C$18:C142))</f>
        <v>120</v>
      </c>
      <c r="B142" s="195"/>
      <c r="C142" s="24" t="s">
        <v>307</v>
      </c>
      <c r="D142" s="24" t="s">
        <v>308</v>
      </c>
      <c r="E142" s="79">
        <v>23160000</v>
      </c>
      <c r="F142" s="34"/>
      <c r="G142" s="27"/>
    </row>
    <row r="143" spans="1:7" ht="16.5" x14ac:dyDescent="0.25">
      <c r="A143" s="192" t="s">
        <v>309</v>
      </c>
      <c r="B143" s="192"/>
      <c r="C143" s="192"/>
      <c r="D143" s="192"/>
      <c r="E143" s="87"/>
      <c r="F143" s="65"/>
      <c r="G143" s="27"/>
    </row>
    <row r="144" spans="1:7" ht="33" x14ac:dyDescent="0.25">
      <c r="A144" s="29">
        <f>IF(LEN(C144)=0,"",COUNTA($C$18:C144))</f>
        <v>121</v>
      </c>
      <c r="B144" s="38"/>
      <c r="C144" s="24" t="s">
        <v>310</v>
      </c>
      <c r="D144" s="24" t="s">
        <v>311</v>
      </c>
      <c r="E144" s="71">
        <v>88000</v>
      </c>
      <c r="F144" s="34"/>
      <c r="G144" s="27"/>
    </row>
    <row r="145" spans="1:8" ht="33" x14ac:dyDescent="0.25">
      <c r="A145" s="29">
        <f>IF(LEN(C145)=0,"",COUNTA($C$18:C145))</f>
        <v>122</v>
      </c>
      <c r="B145" s="93"/>
      <c r="C145" s="94" t="s">
        <v>314</v>
      </c>
      <c r="D145" s="94" t="s">
        <v>315</v>
      </c>
      <c r="E145" s="25">
        <v>450000</v>
      </c>
      <c r="F145" s="34"/>
      <c r="G145" s="27"/>
      <c r="H145" s="27"/>
    </row>
    <row r="148" spans="1:8" s="97" customFormat="1" ht="16.5" x14ac:dyDescent="0.25">
      <c r="A148" s="188" t="s">
        <v>321</v>
      </c>
      <c r="B148" s="189"/>
      <c r="C148" s="189"/>
      <c r="D148" s="190"/>
      <c r="E148" s="96"/>
      <c r="F148" s="60"/>
    </row>
    <row r="149" spans="1:8" s="97" customFormat="1" ht="33" x14ac:dyDescent="0.25">
      <c r="A149" s="29">
        <f>IF(LEN(C149)=0,"",COUNTA($C$18:C149))</f>
        <v>123</v>
      </c>
      <c r="B149" s="98"/>
      <c r="C149" s="99" t="s">
        <v>322</v>
      </c>
      <c r="D149" s="99" t="s">
        <v>323</v>
      </c>
      <c r="E149" s="100">
        <v>71000</v>
      </c>
      <c r="F149" s="197" t="s">
        <v>324</v>
      </c>
    </row>
    <row r="150" spans="1:8" s="97" customFormat="1" ht="49.5" x14ac:dyDescent="0.25">
      <c r="A150" s="29">
        <f>IF(LEN(C150)=0,"",COUNTA($C$18:C150))</f>
        <v>124</v>
      </c>
      <c r="B150" s="98"/>
      <c r="C150" s="99" t="s">
        <v>325</v>
      </c>
      <c r="D150" s="99" t="s">
        <v>326</v>
      </c>
      <c r="E150" s="100">
        <v>86000</v>
      </c>
      <c r="F150" s="198"/>
    </row>
    <row r="151" spans="1:8" ht="16.5" x14ac:dyDescent="0.25">
      <c r="A151" s="192" t="s">
        <v>327</v>
      </c>
      <c r="B151" s="192"/>
      <c r="C151" s="192"/>
      <c r="D151" s="192"/>
      <c r="E151" s="87"/>
      <c r="F151" s="65"/>
      <c r="G151" s="27"/>
    </row>
    <row r="152" spans="1:8" ht="33" customHeight="1" x14ac:dyDescent="0.25">
      <c r="A152" s="29">
        <f>IF(LEN(C152)=0,"",COUNTA($C$18:C152))</f>
        <v>125</v>
      </c>
      <c r="B152" s="30"/>
      <c r="C152" s="24" t="s">
        <v>328</v>
      </c>
      <c r="D152" s="24" t="s">
        <v>329</v>
      </c>
      <c r="E152" s="79">
        <v>1968000</v>
      </c>
      <c r="F152" s="173" t="s">
        <v>330</v>
      </c>
      <c r="G152" s="27"/>
    </row>
    <row r="153" spans="1:8" ht="33" x14ac:dyDescent="0.25">
      <c r="A153" s="29">
        <f>IF(LEN(C153)=0,"",COUNTA($C$18:C153))</f>
        <v>126</v>
      </c>
      <c r="B153" s="30"/>
      <c r="C153" s="24" t="s">
        <v>331</v>
      </c>
      <c r="D153" s="24" t="s">
        <v>332</v>
      </c>
      <c r="E153" s="79">
        <v>2952000</v>
      </c>
      <c r="F153" s="174"/>
      <c r="G153" s="27"/>
    </row>
    <row r="154" spans="1:8" ht="66" x14ac:dyDescent="0.25">
      <c r="A154" s="29">
        <f>IF(LEN(C154)=0,"",COUNTA($C$18:C154))</f>
        <v>127</v>
      </c>
      <c r="B154" s="30"/>
      <c r="C154" s="24" t="s">
        <v>333</v>
      </c>
      <c r="D154" s="24" t="s">
        <v>334</v>
      </c>
      <c r="E154" s="79">
        <v>4100000</v>
      </c>
      <c r="F154" s="175"/>
      <c r="G154" s="27"/>
    </row>
    <row r="155" spans="1:8" ht="49.5" x14ac:dyDescent="0.25">
      <c r="A155" s="29">
        <f>IF(LEN(C155)=0,"",COUNTA($C$18:C155))</f>
        <v>128</v>
      </c>
      <c r="B155" s="30"/>
      <c r="C155" s="24" t="s">
        <v>335</v>
      </c>
      <c r="D155" s="24" t="s">
        <v>336</v>
      </c>
      <c r="E155" s="79">
        <v>550000</v>
      </c>
      <c r="F155" s="84"/>
      <c r="G155" s="27"/>
    </row>
    <row r="156" spans="1:8" ht="160.5" customHeight="1" x14ac:dyDescent="0.25">
      <c r="A156" s="29">
        <f>IF(LEN(C156)=0,"",COUNTA($C$18:C156))</f>
        <v>129</v>
      </c>
      <c r="B156" s="30"/>
      <c r="C156" s="24" t="s">
        <v>337</v>
      </c>
      <c r="D156" s="24" t="s">
        <v>338</v>
      </c>
      <c r="E156" s="71">
        <v>495000</v>
      </c>
      <c r="F156" s="84" t="s">
        <v>339</v>
      </c>
      <c r="G156" s="27"/>
    </row>
    <row r="157" spans="1:8" ht="16.5" x14ac:dyDescent="0.25">
      <c r="A157" s="29">
        <f>IF(LEN(C157)=0,"",COUNTA($C$18:C157))</f>
        <v>130</v>
      </c>
      <c r="B157" s="30"/>
      <c r="C157" s="24" t="s">
        <v>340</v>
      </c>
      <c r="D157" s="24" t="s">
        <v>341</v>
      </c>
      <c r="E157" s="71">
        <v>268000</v>
      </c>
      <c r="F157" s="34"/>
      <c r="G157" s="27"/>
    </row>
    <row r="158" spans="1:8" ht="16.5" x14ac:dyDescent="0.25">
      <c r="A158" s="29">
        <f>IF(LEN(C158)=0,"",COUNTA($C$18:C158))</f>
        <v>131</v>
      </c>
      <c r="B158" s="30"/>
      <c r="C158" s="24" t="s">
        <v>342</v>
      </c>
      <c r="D158" s="24" t="s">
        <v>343</v>
      </c>
      <c r="E158" s="71">
        <v>151000</v>
      </c>
      <c r="F158" s="34"/>
      <c r="G158" s="27"/>
    </row>
    <row r="159" spans="1:8" ht="16.5" x14ac:dyDescent="0.25">
      <c r="A159" s="29">
        <f>IF(LEN(C159)=0,"",COUNTA($C$18:C159))</f>
        <v>132</v>
      </c>
      <c r="B159" s="30"/>
      <c r="C159" s="24" t="s">
        <v>344</v>
      </c>
      <c r="D159" s="24" t="s">
        <v>345</v>
      </c>
      <c r="E159" s="71">
        <v>220000</v>
      </c>
      <c r="F159" s="34"/>
      <c r="G159" s="27"/>
    </row>
    <row r="160" spans="1:8" ht="16.5" x14ac:dyDescent="0.25">
      <c r="A160" s="192" t="s">
        <v>346</v>
      </c>
      <c r="B160" s="192"/>
      <c r="C160" s="192"/>
      <c r="D160" s="192"/>
      <c r="E160" s="87"/>
      <c r="F160" s="65"/>
      <c r="G160" s="27"/>
    </row>
    <row r="161" spans="1:7" ht="33" x14ac:dyDescent="0.25">
      <c r="A161" s="29">
        <f>IF(LEN(C161)=0,"",COUNTA($C$18:C161))</f>
        <v>133</v>
      </c>
      <c r="B161" s="30"/>
      <c r="C161" s="24" t="s">
        <v>347</v>
      </c>
      <c r="D161" s="24" t="s">
        <v>348</v>
      </c>
      <c r="E161" s="71">
        <v>390000</v>
      </c>
      <c r="F161" s="34"/>
      <c r="G161" s="27"/>
    </row>
    <row r="162" spans="1:7" ht="16.5" x14ac:dyDescent="0.25">
      <c r="A162" s="192" t="s">
        <v>349</v>
      </c>
      <c r="B162" s="192"/>
      <c r="C162" s="192"/>
      <c r="D162" s="192"/>
      <c r="E162" s="87"/>
      <c r="F162" s="65"/>
      <c r="G162" s="27"/>
    </row>
    <row r="163" spans="1:7" ht="33" x14ac:dyDescent="0.25">
      <c r="A163" s="29">
        <f>IF(LEN(C163)=0,"",COUNTA($C$18:C163))</f>
        <v>134</v>
      </c>
      <c r="B163" s="38"/>
      <c r="C163" s="31" t="s">
        <v>351</v>
      </c>
      <c r="D163" s="31" t="s">
        <v>352</v>
      </c>
      <c r="E163" s="66">
        <v>72000</v>
      </c>
      <c r="F163" s="34"/>
      <c r="G163" s="27"/>
    </row>
    <row r="164" spans="1:7" ht="49.5" x14ac:dyDescent="0.25">
      <c r="A164" s="29">
        <f>IF(LEN(C164)=0,"",COUNTA($C$18:C164))</f>
        <v>135</v>
      </c>
      <c r="B164" s="38"/>
      <c r="C164" s="31" t="s">
        <v>355</v>
      </c>
      <c r="D164" s="31" t="s">
        <v>356</v>
      </c>
      <c r="E164" s="66">
        <v>605000</v>
      </c>
      <c r="F164" s="34"/>
      <c r="G164" s="27"/>
    </row>
    <row r="165" spans="1:7" ht="66" x14ac:dyDescent="0.25">
      <c r="A165" s="29">
        <f>IF(LEN(C165)=0,"",COUNTA($C$18:C165))</f>
        <v>136</v>
      </c>
      <c r="B165" s="38"/>
      <c r="C165" s="99" t="s">
        <v>357</v>
      </c>
      <c r="D165" s="99" t="s">
        <v>358</v>
      </c>
      <c r="E165" s="37">
        <v>1100000</v>
      </c>
      <c r="F165" s="34"/>
      <c r="G165" s="27"/>
    </row>
    <row r="166" spans="1:7" ht="49.5" x14ac:dyDescent="0.25">
      <c r="A166" s="29">
        <f>IF(LEN(C166)=0,"",COUNTA($C$18:C166))</f>
        <v>137</v>
      </c>
      <c r="B166" s="38"/>
      <c r="C166" s="99" t="s">
        <v>359</v>
      </c>
      <c r="D166" s="99" t="s">
        <v>360</v>
      </c>
      <c r="E166" s="37">
        <v>187000</v>
      </c>
      <c r="F166" s="34"/>
      <c r="G166" s="27"/>
    </row>
    <row r="167" spans="1:7" ht="16.5" x14ac:dyDescent="0.25">
      <c r="A167" s="29">
        <f>IF(LEN(C167)=0,"",COUNTA($C$18:C167))</f>
        <v>138</v>
      </c>
      <c r="B167" s="38"/>
      <c r="C167" s="24" t="s">
        <v>361</v>
      </c>
      <c r="D167" s="24" t="s">
        <v>362</v>
      </c>
      <c r="E167" s="66">
        <v>220000</v>
      </c>
      <c r="F167" s="34"/>
      <c r="G167" s="27"/>
    </row>
    <row r="168" spans="1:7" ht="49.5" x14ac:dyDescent="0.25">
      <c r="A168" s="29">
        <f>IF(LEN(C168)=0,"",COUNTA($C$18:C168))</f>
        <v>139</v>
      </c>
      <c r="B168" s="38"/>
      <c r="C168" s="24" t="s">
        <v>363</v>
      </c>
      <c r="D168" s="24" t="s">
        <v>364</v>
      </c>
      <c r="E168" s="66">
        <v>817000</v>
      </c>
      <c r="F168" s="34"/>
      <c r="G168" s="27"/>
    </row>
    <row r="169" spans="1:7" ht="66" x14ac:dyDescent="0.25">
      <c r="A169" s="29">
        <f>IF(LEN(C169)=0,"",COUNTA($C$18:C169))</f>
        <v>140</v>
      </c>
      <c r="B169" s="38"/>
      <c r="C169" s="24" t="s">
        <v>365</v>
      </c>
      <c r="D169" s="24" t="s">
        <v>366</v>
      </c>
      <c r="E169" s="66">
        <v>1500000</v>
      </c>
      <c r="F169" s="34"/>
      <c r="G169" s="27"/>
    </row>
    <row r="170" spans="1:7" ht="33" x14ac:dyDescent="0.25">
      <c r="A170" s="29">
        <f>IF(LEN(C170)=0,"",COUNTA($C$18:C170))</f>
        <v>141</v>
      </c>
      <c r="B170" s="38"/>
      <c r="C170" s="24" t="s">
        <v>367</v>
      </c>
      <c r="D170" s="24" t="s">
        <v>368</v>
      </c>
      <c r="E170" s="71">
        <v>220000</v>
      </c>
      <c r="F170" s="34"/>
      <c r="G170" s="27"/>
    </row>
    <row r="171" spans="1:7" ht="16.5" x14ac:dyDescent="0.25">
      <c r="A171" s="188" t="s">
        <v>369</v>
      </c>
      <c r="B171" s="189"/>
      <c r="C171" s="189"/>
      <c r="D171" s="190"/>
      <c r="E171" s="64"/>
      <c r="F171" s="65"/>
      <c r="G171" s="27"/>
    </row>
    <row r="172" spans="1:7" ht="16.5" x14ac:dyDescent="0.25">
      <c r="A172" s="29">
        <f>IF(LEN(C172)=0,"",COUNTA($C$18:C172))</f>
        <v>142</v>
      </c>
      <c r="B172" s="38"/>
      <c r="C172" s="24" t="s">
        <v>370</v>
      </c>
      <c r="D172" s="24"/>
      <c r="E172" s="79">
        <v>165000</v>
      </c>
      <c r="F172" s="34"/>
      <c r="G172" s="27"/>
    </row>
    <row r="173" spans="1:7" ht="16.5" x14ac:dyDescent="0.25">
      <c r="A173" s="29">
        <f>IF(LEN(C173)=0,"",COUNTA($C$18:C173))</f>
        <v>143</v>
      </c>
      <c r="B173" s="38"/>
      <c r="C173" s="24" t="s">
        <v>371</v>
      </c>
      <c r="D173" s="24" t="s">
        <v>372</v>
      </c>
      <c r="E173" s="71">
        <v>220000</v>
      </c>
      <c r="F173" s="34"/>
      <c r="G173" s="27"/>
    </row>
    <row r="174" spans="1:7" ht="132" x14ac:dyDescent="0.25">
      <c r="A174" s="29">
        <f>IF(LEN(C174)=0,"",COUNTA($C$18:C174))</f>
        <v>144</v>
      </c>
      <c r="B174" s="38"/>
      <c r="C174" s="24" t="s">
        <v>373</v>
      </c>
      <c r="D174" s="24" t="s">
        <v>374</v>
      </c>
      <c r="E174" s="71">
        <v>380000</v>
      </c>
      <c r="F174" s="34"/>
      <c r="G174" s="27"/>
    </row>
    <row r="175" spans="1:7" ht="99" x14ac:dyDescent="0.25">
      <c r="A175" s="29">
        <f>IF(LEN(C175)=0,"",COUNTA($C$18:C175))</f>
        <v>145</v>
      </c>
      <c r="B175" s="38"/>
      <c r="C175" s="24" t="s">
        <v>375</v>
      </c>
      <c r="D175" s="24" t="s">
        <v>376</v>
      </c>
      <c r="E175" s="71">
        <v>4500000</v>
      </c>
      <c r="F175" s="34"/>
      <c r="G175" s="27"/>
    </row>
    <row r="176" spans="1:7" ht="49.5" x14ac:dyDescent="0.25">
      <c r="A176" s="29">
        <f>IF(LEN(C176)=0,"",COUNTA($C$18:C176))</f>
        <v>146</v>
      </c>
      <c r="B176" s="38"/>
      <c r="C176" s="24" t="s">
        <v>377</v>
      </c>
      <c r="D176" s="24" t="s">
        <v>378</v>
      </c>
      <c r="E176" s="71">
        <v>3200000</v>
      </c>
      <c r="F176" s="34"/>
      <c r="G176" s="27"/>
    </row>
    <row r="177" spans="1:7" ht="16.5" x14ac:dyDescent="0.25">
      <c r="A177" s="188" t="s">
        <v>379</v>
      </c>
      <c r="B177" s="189"/>
      <c r="C177" s="189"/>
      <c r="D177" s="190"/>
      <c r="E177" s="64"/>
      <c r="F177" s="65"/>
      <c r="G177" s="27"/>
    </row>
    <row r="178" spans="1:7" ht="16.5" x14ac:dyDescent="0.25">
      <c r="A178" s="29">
        <f>IF(LEN(C178)=0,"",COUNTA($C$18:C178))</f>
        <v>147</v>
      </c>
      <c r="B178" s="38"/>
      <c r="C178" s="101" t="s">
        <v>380</v>
      </c>
      <c r="D178" s="101" t="s">
        <v>381</v>
      </c>
      <c r="E178" s="102">
        <v>233000</v>
      </c>
      <c r="F178" s="34"/>
      <c r="G178" s="27"/>
    </row>
    <row r="179" spans="1:7" ht="16.5" x14ac:dyDescent="0.25">
      <c r="A179" s="29">
        <f>IF(LEN(C179)=0,"",COUNTA($C$18:C179))</f>
        <v>148</v>
      </c>
      <c r="B179" s="38"/>
      <c r="C179" s="103" t="s">
        <v>382</v>
      </c>
      <c r="D179" s="103" t="s">
        <v>383</v>
      </c>
      <c r="E179" s="104">
        <v>227000</v>
      </c>
      <c r="F179" s="34"/>
      <c r="G179" s="27"/>
    </row>
    <row r="180" spans="1:7" ht="16.5" x14ac:dyDescent="0.25">
      <c r="A180" s="29">
        <f>IF(LEN(C180)=0,"",COUNTA($C$18:C180))</f>
        <v>149</v>
      </c>
      <c r="B180" s="38"/>
      <c r="C180" s="103" t="s">
        <v>384</v>
      </c>
      <c r="D180" s="103" t="s">
        <v>385</v>
      </c>
      <c r="E180" s="104">
        <v>72000</v>
      </c>
      <c r="F180" s="34"/>
      <c r="G180" s="27"/>
    </row>
    <row r="181" spans="1:7" ht="16.5" x14ac:dyDescent="0.25">
      <c r="A181" s="188" t="s">
        <v>386</v>
      </c>
      <c r="B181" s="189"/>
      <c r="C181" s="189"/>
      <c r="D181" s="190"/>
      <c r="E181" s="64"/>
      <c r="F181" s="65"/>
      <c r="G181" s="27"/>
    </row>
    <row r="182" spans="1:7" ht="16.5" x14ac:dyDescent="0.25">
      <c r="A182" s="29">
        <f>IF(LEN(C182)=0,"",COUNTA($C$18:C182))</f>
        <v>150</v>
      </c>
      <c r="B182" s="38"/>
      <c r="C182" s="24" t="s">
        <v>387</v>
      </c>
      <c r="D182" s="24"/>
      <c r="E182" s="199">
        <v>183000</v>
      </c>
      <c r="F182" s="34"/>
      <c r="G182" s="27"/>
    </row>
    <row r="183" spans="1:7" ht="16.5" x14ac:dyDescent="0.25">
      <c r="A183" s="29">
        <f>IF(LEN(C183)=0,"",COUNTA($C$18:C183))</f>
        <v>151</v>
      </c>
      <c r="B183" s="38"/>
      <c r="C183" s="24" t="s">
        <v>388</v>
      </c>
      <c r="D183" s="24"/>
      <c r="E183" s="200"/>
      <c r="F183" s="34"/>
      <c r="G183" s="27"/>
    </row>
    <row r="184" spans="1:7" ht="16.5" x14ac:dyDescent="0.25">
      <c r="A184" s="29">
        <f>IF(LEN(C184)=0,"",COUNTA($C$18:C184))</f>
        <v>152</v>
      </c>
      <c r="B184" s="38"/>
      <c r="C184" s="24" t="s">
        <v>389</v>
      </c>
      <c r="D184" s="24"/>
      <c r="E184" s="200"/>
      <c r="F184" s="34"/>
      <c r="G184" s="27"/>
    </row>
    <row r="185" spans="1:7" ht="16.5" x14ac:dyDescent="0.25">
      <c r="A185" s="29">
        <f>IF(LEN(C185)=0,"",COUNTA($C$18:C185))</f>
        <v>153</v>
      </c>
      <c r="B185" s="38"/>
      <c r="C185" s="31" t="s">
        <v>390</v>
      </c>
      <c r="D185" s="24"/>
      <c r="E185" s="201"/>
      <c r="F185" s="34"/>
      <c r="G185" s="27"/>
    </row>
    <row r="186" spans="1:7" ht="16.5" x14ac:dyDescent="0.25">
      <c r="A186" s="188" t="s">
        <v>391</v>
      </c>
      <c r="B186" s="189"/>
      <c r="C186" s="189"/>
      <c r="D186" s="190"/>
      <c r="E186" s="64"/>
      <c r="F186" s="65"/>
      <c r="G186" s="27"/>
    </row>
    <row r="187" spans="1:7" ht="16.5" x14ac:dyDescent="0.25">
      <c r="A187" s="29">
        <f>IF(LEN(C187)=0,"",COUNTA($C$18:C187))</f>
        <v>154</v>
      </c>
      <c r="B187" s="38"/>
      <c r="C187" s="24" t="s">
        <v>392</v>
      </c>
      <c r="D187" s="24"/>
      <c r="E187" s="71">
        <v>205000</v>
      </c>
      <c r="F187" s="34"/>
      <c r="G187" s="27"/>
    </row>
    <row r="188" spans="1:7" ht="16.5" x14ac:dyDescent="0.25">
      <c r="A188" s="29">
        <f>IF(LEN(C188)=0,"",COUNTA($C$18:C188))</f>
        <v>155</v>
      </c>
      <c r="B188" s="38"/>
      <c r="C188" s="24" t="s">
        <v>393</v>
      </c>
      <c r="D188" s="24"/>
      <c r="E188" s="71">
        <v>340000</v>
      </c>
      <c r="F188" s="34"/>
      <c r="G188" s="27"/>
    </row>
    <row r="189" spans="1:7" ht="16.5" x14ac:dyDescent="0.25">
      <c r="A189" s="29">
        <f>IF(LEN(C189)=0,"",COUNTA($C$18:C189))</f>
        <v>156</v>
      </c>
      <c r="B189" s="38"/>
      <c r="C189" s="24" t="s">
        <v>394</v>
      </c>
      <c r="D189" s="24"/>
      <c r="E189" s="71">
        <v>1700000</v>
      </c>
      <c r="F189" s="34"/>
      <c r="G189" s="27"/>
    </row>
    <row r="190" spans="1:7" ht="16.5" x14ac:dyDescent="0.25">
      <c r="A190" s="29">
        <f>IF(LEN(C190)=0,"",COUNTA($C$18:C190))</f>
        <v>157</v>
      </c>
      <c r="B190" s="38"/>
      <c r="C190" s="31" t="s">
        <v>395</v>
      </c>
      <c r="D190" s="24"/>
      <c r="E190" s="71">
        <v>1360000</v>
      </c>
      <c r="F190" s="34"/>
      <c r="G190" s="27"/>
    </row>
    <row r="191" spans="1:7" ht="16.5" x14ac:dyDescent="0.25">
      <c r="A191" s="105"/>
      <c r="B191" s="106"/>
      <c r="C191" s="105"/>
      <c r="D191" s="105"/>
      <c r="E191" s="107"/>
      <c r="F191" s="108"/>
    </row>
    <row r="192" spans="1:7" s="110" customFormat="1" ht="16.5" x14ac:dyDescent="0.25">
      <c r="A192" s="196" t="s">
        <v>396</v>
      </c>
      <c r="B192" s="196"/>
      <c r="C192" s="196"/>
      <c r="D192" s="196"/>
      <c r="E192" s="7"/>
      <c r="F192" s="109"/>
    </row>
    <row r="193" spans="1:6" s="110" customFormat="1" ht="16.5" x14ac:dyDescent="0.25">
      <c r="A193" s="111"/>
      <c r="B193" s="202" t="s">
        <v>397</v>
      </c>
      <c r="C193" s="202"/>
      <c r="D193" s="202"/>
      <c r="E193" s="202"/>
      <c r="F193" s="202"/>
    </row>
    <row r="194" spans="1:6" s="110" customFormat="1" ht="16.5" x14ac:dyDescent="0.25">
      <c r="A194" s="111"/>
      <c r="B194" s="202" t="s">
        <v>398</v>
      </c>
      <c r="C194" s="202"/>
      <c r="D194" s="202"/>
      <c r="E194" s="202"/>
      <c r="F194" s="202"/>
    </row>
    <row r="195" spans="1:6" s="113" customFormat="1" ht="38.25" customHeight="1" x14ac:dyDescent="0.25">
      <c r="A195" s="112"/>
      <c r="B195" s="202" t="s">
        <v>399</v>
      </c>
      <c r="C195" s="202"/>
      <c r="D195" s="202"/>
      <c r="E195" s="202"/>
      <c r="F195" s="202"/>
    </row>
    <row r="196" spans="1:6" s="115" customFormat="1" ht="32.25" customHeight="1" x14ac:dyDescent="0.25">
      <c r="A196" s="114"/>
      <c r="B196" s="203" t="s">
        <v>400</v>
      </c>
      <c r="C196" s="203"/>
      <c r="D196" s="203"/>
      <c r="E196" s="203"/>
      <c r="F196" s="203"/>
    </row>
    <row r="197" spans="1:6" s="4" customFormat="1" ht="17.25" customHeight="1" x14ac:dyDescent="0.25">
      <c r="A197" s="109"/>
      <c r="B197" s="202" t="s">
        <v>401</v>
      </c>
      <c r="C197" s="202"/>
      <c r="D197" s="202"/>
      <c r="E197" s="202"/>
      <c r="F197" s="202"/>
    </row>
    <row r="198" spans="1:6" s="4" customFormat="1" ht="16.5" x14ac:dyDescent="0.25">
      <c r="A198" s="109"/>
      <c r="B198" s="112" t="s">
        <v>402</v>
      </c>
      <c r="C198" s="112"/>
      <c r="D198" s="116"/>
      <c r="E198" s="7"/>
      <c r="F198" s="5"/>
    </row>
    <row r="199" spans="1:6" s="4" customFormat="1" ht="16.5" x14ac:dyDescent="0.25">
      <c r="A199" s="109"/>
      <c r="B199" s="112" t="s">
        <v>403</v>
      </c>
      <c r="C199" s="112"/>
      <c r="D199" s="116"/>
      <c r="E199" s="7"/>
      <c r="F199" s="5"/>
    </row>
    <row r="200" spans="1:6" s="121" customFormat="1" ht="16.5" x14ac:dyDescent="0.25">
      <c r="A200" s="117" t="s">
        <v>404</v>
      </c>
      <c r="B200" s="118"/>
      <c r="C200" s="118"/>
      <c r="D200" s="118"/>
      <c r="E200" s="119"/>
      <c r="F200" s="120"/>
    </row>
    <row r="201" spans="1:6" s="4" customFormat="1" ht="16.5" x14ac:dyDescent="0.25">
      <c r="A201" s="109"/>
      <c r="B201" s="5" t="s">
        <v>405</v>
      </c>
      <c r="C201" s="5" t="s">
        <v>406</v>
      </c>
      <c r="D201" s="116"/>
      <c r="E201" s="10"/>
      <c r="F201" s="5"/>
    </row>
    <row r="202" spans="1:6" s="4" customFormat="1" ht="16.5" x14ac:dyDescent="0.25">
      <c r="A202" s="109"/>
      <c r="B202" s="5" t="s">
        <v>407</v>
      </c>
      <c r="C202" s="5"/>
      <c r="D202" s="116"/>
      <c r="E202" s="10"/>
      <c r="F202" s="5"/>
    </row>
    <row r="203" spans="1:6" s="4" customFormat="1" ht="16.5" x14ac:dyDescent="0.25">
      <c r="A203" s="109"/>
      <c r="B203" s="5" t="s">
        <v>408</v>
      </c>
      <c r="C203" s="5"/>
      <c r="D203" s="116"/>
      <c r="E203" s="10"/>
      <c r="F203" s="5"/>
    </row>
  </sheetData>
  <mergeCells count="51">
    <mergeCell ref="B193:F193"/>
    <mergeCell ref="B194:F194"/>
    <mergeCell ref="B195:F195"/>
    <mergeCell ref="B196:F196"/>
    <mergeCell ref="B197:F197"/>
    <mergeCell ref="A143:D143"/>
    <mergeCell ref="A192:D192"/>
    <mergeCell ref="A148:D148"/>
    <mergeCell ref="F149:F150"/>
    <mergeCell ref="A151:D151"/>
    <mergeCell ref="F152:F154"/>
    <mergeCell ref="A160:D160"/>
    <mergeCell ref="A162:D162"/>
    <mergeCell ref="A171:D171"/>
    <mergeCell ref="A177:D177"/>
    <mergeCell ref="A181:D181"/>
    <mergeCell ref="E182:E185"/>
    <mergeCell ref="A186:D186"/>
    <mergeCell ref="A94:D94"/>
    <mergeCell ref="B95:B99"/>
    <mergeCell ref="B101:B105"/>
    <mergeCell ref="B106:B112"/>
    <mergeCell ref="B113:B142"/>
    <mergeCell ref="A71:D71"/>
    <mergeCell ref="B72:B73"/>
    <mergeCell ref="B74:B75"/>
    <mergeCell ref="B77:B90"/>
    <mergeCell ref="A91:D91"/>
    <mergeCell ref="B68:B70"/>
    <mergeCell ref="B35:B36"/>
    <mergeCell ref="F35:F36"/>
    <mergeCell ref="B38:B50"/>
    <mergeCell ref="B51:B53"/>
    <mergeCell ref="D51:D53"/>
    <mergeCell ref="F51:F53"/>
    <mergeCell ref="B54:B57"/>
    <mergeCell ref="D54:D55"/>
    <mergeCell ref="A58:D58"/>
    <mergeCell ref="B59:B65"/>
    <mergeCell ref="B66:B67"/>
    <mergeCell ref="B32:B33"/>
    <mergeCell ref="F32:F33"/>
    <mergeCell ref="D1:F5"/>
    <mergeCell ref="A7:F7"/>
    <mergeCell ref="B9:F9"/>
    <mergeCell ref="A10:F11"/>
    <mergeCell ref="B16:C16"/>
    <mergeCell ref="B24:B26"/>
    <mergeCell ref="F24:F26"/>
    <mergeCell ref="B27:B30"/>
    <mergeCell ref="F28:F30"/>
  </mergeCells>
  <pageMargins left="0.35433070866141736" right="0.15748031496062992" top="0.23622047244094491" bottom="0.19685039370078741" header="0.15748031496062992" footer="0.15748031496062992"/>
  <pageSetup paperSize="9" scale="59" fitToHeight="0" orientation="portrait" r:id="rId1"/>
  <rowBreaks count="5" manualBreakCount="5">
    <brk id="27" max="5" man="1"/>
    <brk id="61" max="5" man="1"/>
    <brk id="99" max="5" man="1"/>
    <brk id="130" max="5" man="1"/>
    <brk id="164" max="5" man="1"/>
  </rowBreaks>
  <colBreaks count="1" manualBreakCount="1">
    <brk id="6" max="163"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E8BF9-99E9-43D4-8BEB-EB48F0015B42}">
  <sheetPr>
    <pageSetUpPr fitToPage="1"/>
  </sheetPr>
  <dimension ref="A1:O63"/>
  <sheetViews>
    <sheetView topLeftCell="A37" zoomScale="55" zoomScaleNormal="55" zoomScaleSheetLayoutView="55" workbookViewId="0">
      <selection activeCell="H50" sqref="H50"/>
    </sheetView>
  </sheetViews>
  <sheetFormatPr defaultColWidth="9.140625" defaultRowHeight="15.75" x14ac:dyDescent="0.25"/>
  <cols>
    <col min="1" max="1" width="7" style="19" customWidth="1"/>
    <col min="2" max="2" width="13.42578125" style="122" customWidth="1"/>
    <col min="3" max="3" width="53.28515625" style="19" customWidth="1"/>
    <col min="4" max="4" width="48.5703125" style="19" customWidth="1"/>
    <col min="5" max="5" width="13" style="123" customWidth="1"/>
    <col min="6" max="9" width="17.85546875" style="123" customWidth="1"/>
    <col min="10" max="10" width="28.28515625" style="124" customWidth="1"/>
    <col min="11" max="11" width="19.7109375" style="19" customWidth="1"/>
    <col min="12" max="12" width="9.85546875" style="19" bestFit="1" customWidth="1"/>
    <col min="13" max="16384" width="9.140625" style="19"/>
  </cols>
  <sheetData>
    <row r="1" spans="1:15" s="2" customFormat="1" ht="16.5" customHeight="1" x14ac:dyDescent="0.25">
      <c r="A1" s="1"/>
      <c r="B1" s="1"/>
      <c r="C1" s="1"/>
      <c r="D1" s="150" t="s">
        <v>0</v>
      </c>
      <c r="E1" s="151"/>
      <c r="F1" s="151"/>
      <c r="G1" s="151"/>
      <c r="H1" s="151"/>
      <c r="I1" s="151"/>
      <c r="J1" s="152"/>
    </row>
    <row r="2" spans="1:15" s="4" customFormat="1" ht="16.5" customHeight="1" x14ac:dyDescent="0.25">
      <c r="A2" s="3"/>
      <c r="B2" s="3"/>
      <c r="C2" s="3"/>
      <c r="D2" s="150"/>
      <c r="E2" s="151"/>
      <c r="F2" s="151"/>
      <c r="G2" s="151"/>
      <c r="H2" s="151"/>
      <c r="I2" s="151"/>
      <c r="J2" s="152"/>
    </row>
    <row r="3" spans="1:15" s="4" customFormat="1" ht="16.5" customHeight="1" x14ac:dyDescent="0.25">
      <c r="A3" s="3"/>
      <c r="B3" s="3"/>
      <c r="C3" s="3"/>
      <c r="D3" s="150"/>
      <c r="E3" s="151"/>
      <c r="F3" s="151"/>
      <c r="G3" s="151"/>
      <c r="H3" s="151"/>
      <c r="I3" s="151"/>
      <c r="J3" s="152"/>
    </row>
    <row r="4" spans="1:15" s="4" customFormat="1" ht="16.5" customHeight="1" x14ac:dyDescent="0.25">
      <c r="A4" s="3"/>
      <c r="B4" s="3"/>
      <c r="C4" s="3"/>
      <c r="D4" s="150"/>
      <c r="E4" s="151"/>
      <c r="F4" s="151"/>
      <c r="G4" s="151"/>
      <c r="H4" s="151"/>
      <c r="I4" s="151"/>
      <c r="J4" s="152"/>
    </row>
    <row r="5" spans="1:15" s="4" customFormat="1" ht="16.5" customHeight="1" x14ac:dyDescent="0.25">
      <c r="A5" s="3"/>
      <c r="B5" s="3"/>
      <c r="C5" s="3"/>
      <c r="D5" s="153"/>
      <c r="E5" s="154"/>
      <c r="F5" s="154"/>
      <c r="G5" s="154"/>
      <c r="H5" s="154"/>
      <c r="I5" s="154"/>
      <c r="J5" s="155"/>
    </row>
    <row r="6" spans="1:15" s="4" customFormat="1" ht="16.5" x14ac:dyDescent="0.25">
      <c r="A6" s="5"/>
      <c r="B6" s="6"/>
      <c r="C6" s="6"/>
      <c r="D6" s="6"/>
      <c r="E6" s="7"/>
      <c r="F6" s="7"/>
      <c r="G6" s="7"/>
      <c r="H6" s="7"/>
      <c r="I6" s="7"/>
      <c r="J6" s="5"/>
    </row>
    <row r="7" spans="1:15" s="4" customFormat="1" ht="18.75" x14ac:dyDescent="0.25">
      <c r="A7" s="156" t="s">
        <v>1</v>
      </c>
      <c r="B7" s="157"/>
      <c r="C7" s="157"/>
      <c r="D7" s="157"/>
      <c r="E7" s="157"/>
      <c r="F7" s="157"/>
      <c r="G7" s="157"/>
      <c r="H7" s="157"/>
      <c r="I7" s="157"/>
      <c r="J7" s="158"/>
      <c r="K7" s="8"/>
      <c r="L7" s="8"/>
      <c r="M7" s="8"/>
      <c r="N7" s="8"/>
      <c r="O7" s="8"/>
    </row>
    <row r="8" spans="1:15" s="4" customFormat="1" ht="16.5" x14ac:dyDescent="0.25">
      <c r="A8" s="9"/>
      <c r="B8" s="9"/>
      <c r="C8" s="9"/>
      <c r="D8" s="9"/>
      <c r="E8" s="10"/>
      <c r="F8" s="10"/>
      <c r="G8" s="10"/>
      <c r="H8" s="10"/>
      <c r="I8" s="10"/>
      <c r="J8" s="9"/>
      <c r="K8" s="8"/>
      <c r="L8" s="8"/>
      <c r="M8" s="8"/>
      <c r="N8" s="8"/>
      <c r="O8" s="8"/>
    </row>
    <row r="9" spans="1:15" s="4" customFormat="1" ht="16.5" customHeight="1" x14ac:dyDescent="0.25">
      <c r="A9" s="11"/>
      <c r="B9" s="159" t="s">
        <v>409</v>
      </c>
      <c r="C9" s="160"/>
      <c r="D9" s="160"/>
      <c r="E9" s="160"/>
      <c r="F9" s="160"/>
      <c r="G9" s="160"/>
      <c r="H9" s="160"/>
      <c r="I9" s="160"/>
      <c r="J9" s="161"/>
      <c r="K9" s="12"/>
      <c r="L9" s="12"/>
      <c r="M9" s="12"/>
      <c r="N9" s="12"/>
    </row>
    <row r="10" spans="1:15" s="4" customFormat="1" ht="15.75" customHeight="1" x14ac:dyDescent="0.25">
      <c r="A10" s="162" t="s">
        <v>2</v>
      </c>
      <c r="B10" s="163"/>
      <c r="C10" s="163"/>
      <c r="D10" s="163"/>
      <c r="E10" s="163"/>
      <c r="F10" s="163"/>
      <c r="G10" s="163"/>
      <c r="H10" s="163"/>
      <c r="I10" s="163"/>
      <c r="J10" s="164"/>
      <c r="K10" s="13"/>
      <c r="L10" s="13"/>
      <c r="M10" s="13"/>
      <c r="N10" s="13"/>
      <c r="O10" s="13"/>
    </row>
    <row r="11" spans="1:15" s="4" customFormat="1" ht="15.75" customHeight="1" x14ac:dyDescent="0.25">
      <c r="A11" s="165"/>
      <c r="B11" s="166"/>
      <c r="C11" s="166"/>
      <c r="D11" s="166"/>
      <c r="E11" s="166"/>
      <c r="F11" s="166"/>
      <c r="G11" s="166"/>
      <c r="H11" s="166"/>
      <c r="I11" s="166"/>
      <c r="J11" s="167"/>
      <c r="K11" s="14"/>
      <c r="L11" s="14"/>
      <c r="M11" s="14"/>
      <c r="N11" s="14"/>
      <c r="O11" s="14"/>
    </row>
    <row r="12" spans="1:15" ht="16.5" x14ac:dyDescent="0.25">
      <c r="A12" s="15"/>
      <c r="B12" s="16"/>
      <c r="C12" s="15"/>
      <c r="D12" s="15"/>
      <c r="E12" s="17"/>
      <c r="F12" s="17"/>
      <c r="G12" s="17"/>
      <c r="H12" s="17"/>
      <c r="I12" s="17"/>
      <c r="J12" s="134"/>
    </row>
    <row r="13" spans="1:15" ht="33" customHeight="1" x14ac:dyDescent="0.25">
      <c r="A13" s="20" t="s">
        <v>3</v>
      </c>
      <c r="B13" s="218" t="s">
        <v>4</v>
      </c>
      <c r="C13" s="218"/>
      <c r="D13" s="20" t="s">
        <v>5</v>
      </c>
      <c r="E13" s="212" t="s">
        <v>428</v>
      </c>
      <c r="F13" s="209" t="s">
        <v>6</v>
      </c>
      <c r="G13" s="210"/>
      <c r="H13" s="210"/>
      <c r="I13" s="211"/>
      <c r="J13" s="22" t="s">
        <v>7</v>
      </c>
      <c r="K13" s="23"/>
    </row>
    <row r="14" spans="1:15" ht="33" x14ac:dyDescent="0.25">
      <c r="A14" s="20"/>
      <c r="B14" s="137"/>
      <c r="C14" s="138"/>
      <c r="D14" s="20"/>
      <c r="E14" s="213"/>
      <c r="F14" s="139" t="s">
        <v>424</v>
      </c>
      <c r="G14" s="139" t="s">
        <v>425</v>
      </c>
      <c r="H14" s="139" t="s">
        <v>426</v>
      </c>
      <c r="I14" s="139" t="s">
        <v>427</v>
      </c>
      <c r="J14" s="140"/>
      <c r="K14" s="126"/>
    </row>
    <row r="15" spans="1:15" ht="31.5" x14ac:dyDescent="0.25">
      <c r="A15" s="127" t="s">
        <v>411</v>
      </c>
      <c r="B15" s="216" t="s">
        <v>412</v>
      </c>
      <c r="C15" s="217"/>
      <c r="D15" s="128"/>
      <c r="E15" s="135" t="s">
        <v>413</v>
      </c>
      <c r="F15" s="135" t="s">
        <v>413</v>
      </c>
      <c r="G15" s="135" t="s">
        <v>413</v>
      </c>
      <c r="H15" s="135" t="s">
        <v>413</v>
      </c>
      <c r="I15" s="135" t="s">
        <v>413</v>
      </c>
      <c r="J15" s="130"/>
      <c r="K15" s="126"/>
    </row>
    <row r="16" spans="1:15" ht="35.25" customHeight="1" x14ac:dyDescent="0.25">
      <c r="A16" s="127" t="s">
        <v>414</v>
      </c>
      <c r="B16" s="216" t="s">
        <v>415</v>
      </c>
      <c r="C16" s="217"/>
      <c r="D16" s="128"/>
      <c r="E16" s="129"/>
      <c r="F16" s="129"/>
      <c r="G16" s="129"/>
      <c r="H16" s="129"/>
      <c r="I16" s="129"/>
      <c r="J16" s="130"/>
      <c r="K16" s="126"/>
    </row>
    <row r="17" spans="1:11" ht="49.5" x14ac:dyDescent="0.25">
      <c r="A17" s="219">
        <f>IF(LEN(C17)=0,"",COUNTA($C$17:C17))</f>
        <v>1</v>
      </c>
      <c r="B17" s="170" t="s">
        <v>8</v>
      </c>
      <c r="C17" s="222" t="s">
        <v>9</v>
      </c>
      <c r="D17" s="24" t="s">
        <v>10</v>
      </c>
      <c r="E17" s="199">
        <v>120000</v>
      </c>
      <c r="F17" s="199">
        <v>120000</v>
      </c>
      <c r="G17" s="199">
        <f>E17</f>
        <v>120000</v>
      </c>
      <c r="H17" s="199">
        <f>E17</f>
        <v>120000</v>
      </c>
      <c r="I17" s="199">
        <f>E17</f>
        <v>120000</v>
      </c>
      <c r="J17" s="226"/>
      <c r="K17" s="26"/>
    </row>
    <row r="18" spans="1:11" ht="49.5" x14ac:dyDescent="0.25">
      <c r="A18" s="220"/>
      <c r="B18" s="171"/>
      <c r="C18" s="223"/>
      <c r="D18" s="24" t="s">
        <v>11</v>
      </c>
      <c r="E18" s="200"/>
      <c r="F18" s="200"/>
      <c r="G18" s="200"/>
      <c r="H18" s="200"/>
      <c r="I18" s="200"/>
      <c r="J18" s="227"/>
      <c r="K18" s="26"/>
    </row>
    <row r="19" spans="1:11" ht="33" x14ac:dyDescent="0.25">
      <c r="A19" s="220"/>
      <c r="B19" s="171"/>
      <c r="C19" s="223"/>
      <c r="D19" s="24" t="s">
        <v>12</v>
      </c>
      <c r="E19" s="200"/>
      <c r="F19" s="200"/>
      <c r="G19" s="200"/>
      <c r="H19" s="200"/>
      <c r="I19" s="200"/>
      <c r="J19" s="227"/>
      <c r="K19" s="26"/>
    </row>
    <row r="20" spans="1:11" ht="16.5" x14ac:dyDescent="0.25">
      <c r="A20" s="220"/>
      <c r="B20" s="171"/>
      <c r="C20" s="223"/>
      <c r="D20" s="24" t="s">
        <v>13</v>
      </c>
      <c r="E20" s="200"/>
      <c r="F20" s="200"/>
      <c r="G20" s="200"/>
      <c r="H20" s="200"/>
      <c r="I20" s="200"/>
      <c r="J20" s="227"/>
      <c r="K20" s="27"/>
    </row>
    <row r="21" spans="1:11" ht="16.5" x14ac:dyDescent="0.25">
      <c r="A21" s="220"/>
      <c r="B21" s="171"/>
      <c r="C21" s="223"/>
      <c r="D21" s="24" t="s">
        <v>14</v>
      </c>
      <c r="E21" s="200"/>
      <c r="F21" s="200"/>
      <c r="G21" s="200"/>
      <c r="H21" s="200"/>
      <c r="I21" s="200"/>
      <c r="J21" s="227"/>
      <c r="K21" s="27"/>
    </row>
    <row r="22" spans="1:11" ht="16.5" x14ac:dyDescent="0.25">
      <c r="A22" s="221"/>
      <c r="B22" s="172"/>
      <c r="C22" s="224"/>
      <c r="D22" s="24" t="s">
        <v>15</v>
      </c>
      <c r="E22" s="201"/>
      <c r="F22" s="201"/>
      <c r="G22" s="201"/>
      <c r="H22" s="201"/>
      <c r="I22" s="201"/>
      <c r="J22" s="228"/>
      <c r="K22" s="27"/>
    </row>
    <row r="23" spans="1:11" ht="49.5" x14ac:dyDescent="0.25">
      <c r="A23" s="29">
        <f>IF(LEN(C23)=0,"",COUNTA($C$17:C23))</f>
        <v>2</v>
      </c>
      <c r="B23" s="38"/>
      <c r="C23" s="31" t="s">
        <v>350</v>
      </c>
      <c r="D23" s="31" t="s">
        <v>15</v>
      </c>
      <c r="E23" s="133" t="s">
        <v>413</v>
      </c>
      <c r="F23" s="141"/>
      <c r="G23" s="141"/>
      <c r="H23" s="133" t="s">
        <v>413</v>
      </c>
      <c r="I23" s="133" t="s">
        <v>413</v>
      </c>
      <c r="J23" s="34"/>
      <c r="K23" s="27"/>
    </row>
    <row r="24" spans="1:11" ht="33" x14ac:dyDescent="0.25">
      <c r="A24" s="29">
        <f>IF(LEN(C24)=0,"",COUNTA($C$17:C24))</f>
        <v>3</v>
      </c>
      <c r="B24" s="38"/>
      <c r="C24" s="24" t="s">
        <v>353</v>
      </c>
      <c r="D24" s="24" t="s">
        <v>354</v>
      </c>
      <c r="E24" s="66">
        <v>329000</v>
      </c>
      <c r="F24" s="142"/>
      <c r="G24" s="142"/>
      <c r="H24" s="66">
        <v>280000</v>
      </c>
      <c r="I24" s="66">
        <v>280000</v>
      </c>
      <c r="J24" s="34"/>
      <c r="K24" s="27"/>
    </row>
    <row r="25" spans="1:11" ht="35.25" customHeight="1" x14ac:dyDescent="0.25">
      <c r="A25" s="127" t="s">
        <v>416</v>
      </c>
      <c r="B25" s="216" t="s">
        <v>417</v>
      </c>
      <c r="C25" s="217"/>
      <c r="D25" s="128"/>
      <c r="E25" s="129"/>
      <c r="F25" s="129"/>
      <c r="G25" s="129"/>
      <c r="H25" s="129"/>
      <c r="I25" s="129"/>
      <c r="J25" s="130"/>
      <c r="K25" s="126"/>
    </row>
    <row r="26" spans="1:11" ht="66" x14ac:dyDescent="0.25">
      <c r="A26" s="29">
        <f>IF(LEN(C26)=0,"",COUNTA($C$17:C26))</f>
        <v>4</v>
      </c>
      <c r="B26" s="30" t="s">
        <v>22</v>
      </c>
      <c r="C26" s="31" t="s">
        <v>23</v>
      </c>
      <c r="D26" s="31" t="s">
        <v>24</v>
      </c>
      <c r="E26" s="33">
        <v>40000</v>
      </c>
      <c r="F26" s="33">
        <v>40000</v>
      </c>
      <c r="G26" s="33">
        <v>40000</v>
      </c>
      <c r="H26" s="33">
        <v>40000</v>
      </c>
      <c r="I26" s="33">
        <v>40000</v>
      </c>
      <c r="J26" s="34"/>
      <c r="K26" s="27"/>
    </row>
    <row r="27" spans="1:11" ht="49.5" x14ac:dyDescent="0.25">
      <c r="A27" s="29">
        <f>IF(LEN(C27)=0,"",COUNTA($C$17:C27))</f>
        <v>5</v>
      </c>
      <c r="B27" s="30" t="s">
        <v>25</v>
      </c>
      <c r="C27" s="31" t="s">
        <v>26</v>
      </c>
      <c r="D27" s="31" t="s">
        <v>27</v>
      </c>
      <c r="E27" s="33">
        <v>27000</v>
      </c>
      <c r="F27" s="33">
        <v>27000</v>
      </c>
      <c r="G27" s="33">
        <v>27000</v>
      </c>
      <c r="H27" s="33">
        <v>27000</v>
      </c>
      <c r="I27" s="33">
        <v>27000</v>
      </c>
      <c r="J27" s="34"/>
      <c r="K27" s="27"/>
    </row>
    <row r="28" spans="1:11" ht="49.5" customHeight="1" x14ac:dyDescent="0.25">
      <c r="A28" s="29">
        <f>IF(LEN(C28)=0,"",COUNTA($C$17:C28))</f>
        <v>6</v>
      </c>
      <c r="B28" s="136" t="s">
        <v>33</v>
      </c>
      <c r="C28" s="31" t="s">
        <v>34</v>
      </c>
      <c r="D28" s="36" t="s">
        <v>35</v>
      </c>
      <c r="E28" s="37">
        <v>42000</v>
      </c>
      <c r="F28" s="37">
        <v>42000</v>
      </c>
      <c r="G28" s="37">
        <v>42000</v>
      </c>
      <c r="H28" s="37">
        <v>42000</v>
      </c>
      <c r="I28" s="37">
        <v>42000</v>
      </c>
      <c r="J28" s="34"/>
      <c r="K28" s="27"/>
    </row>
    <row r="29" spans="1:11" ht="16.5" x14ac:dyDescent="0.25">
      <c r="A29" s="29">
        <f>IF(LEN(C29)=0,"",COUNTA($C$17:C29))</f>
        <v>7</v>
      </c>
      <c r="B29" s="170" t="s">
        <v>410</v>
      </c>
      <c r="C29" s="24" t="s">
        <v>387</v>
      </c>
      <c r="D29" s="24"/>
      <c r="E29" s="199">
        <v>183000</v>
      </c>
      <c r="F29" s="199">
        <v>183000</v>
      </c>
      <c r="G29" s="199">
        <v>183000</v>
      </c>
      <c r="H29" s="204"/>
      <c r="I29" s="204"/>
      <c r="J29" s="178"/>
      <c r="K29" s="27"/>
    </row>
    <row r="30" spans="1:11" ht="16.5" x14ac:dyDescent="0.25">
      <c r="A30" s="29">
        <f>IF(LEN(C30)=0,"",COUNTA($C$17:C30))</f>
        <v>8</v>
      </c>
      <c r="B30" s="171"/>
      <c r="C30" s="24" t="s">
        <v>388</v>
      </c>
      <c r="D30" s="24"/>
      <c r="E30" s="200"/>
      <c r="F30" s="200"/>
      <c r="G30" s="200"/>
      <c r="H30" s="205"/>
      <c r="I30" s="205"/>
      <c r="J30" s="225"/>
      <c r="K30" s="27"/>
    </row>
    <row r="31" spans="1:11" ht="16.5" x14ac:dyDescent="0.25">
      <c r="A31" s="29">
        <f>IF(LEN(C31)=0,"",COUNTA($C$17:C31))</f>
        <v>9</v>
      </c>
      <c r="B31" s="171"/>
      <c r="C31" s="24" t="s">
        <v>389</v>
      </c>
      <c r="D31" s="24"/>
      <c r="E31" s="200"/>
      <c r="F31" s="200"/>
      <c r="G31" s="200"/>
      <c r="H31" s="205"/>
      <c r="I31" s="205"/>
      <c r="J31" s="225"/>
      <c r="K31" s="27"/>
    </row>
    <row r="32" spans="1:11" ht="16.5" x14ac:dyDescent="0.25">
      <c r="A32" s="29">
        <f>IF(LEN(C32)=0,"",COUNTA($C$17:C32))</f>
        <v>10</v>
      </c>
      <c r="B32" s="172"/>
      <c r="C32" s="31" t="s">
        <v>390</v>
      </c>
      <c r="D32" s="24"/>
      <c r="E32" s="201"/>
      <c r="F32" s="201"/>
      <c r="G32" s="201"/>
      <c r="H32" s="206"/>
      <c r="I32" s="206"/>
      <c r="J32" s="179"/>
      <c r="K32" s="27"/>
    </row>
    <row r="33" spans="1:11" ht="33" customHeight="1" x14ac:dyDescent="0.25">
      <c r="A33" s="29">
        <f>IF(LEN(C33)=0,"",COUNTA($C$17:C33))</f>
        <v>11</v>
      </c>
      <c r="B33" s="195" t="s">
        <v>28</v>
      </c>
      <c r="C33" s="35" t="s">
        <v>29</v>
      </c>
      <c r="D33" s="35" t="s">
        <v>30</v>
      </c>
      <c r="E33" s="207">
        <v>48000</v>
      </c>
      <c r="F33" s="207">
        <v>48000</v>
      </c>
      <c r="G33" s="207">
        <v>48000</v>
      </c>
      <c r="H33" s="207">
        <v>48000</v>
      </c>
      <c r="I33" s="207">
        <v>48000</v>
      </c>
      <c r="J33" s="148" t="s">
        <v>31</v>
      </c>
      <c r="K33" s="27"/>
    </row>
    <row r="34" spans="1:11" ht="33" x14ac:dyDescent="0.25">
      <c r="A34" s="29">
        <f>IF(LEN(C34)=0,"",COUNTA($C$17:C34))</f>
        <v>12</v>
      </c>
      <c r="B34" s="195"/>
      <c r="C34" s="35" t="s">
        <v>32</v>
      </c>
      <c r="D34" s="35" t="s">
        <v>30</v>
      </c>
      <c r="E34" s="208"/>
      <c r="F34" s="208"/>
      <c r="G34" s="208"/>
      <c r="H34" s="208"/>
      <c r="I34" s="208"/>
      <c r="J34" s="149"/>
      <c r="K34" s="27"/>
    </row>
    <row r="35" spans="1:11" ht="49.5" x14ac:dyDescent="0.25">
      <c r="A35" s="29">
        <f>IF(LEN(C35)=0,"",COUNTA($C$17:C35))</f>
        <v>13</v>
      </c>
      <c r="B35" s="30" t="s">
        <v>19</v>
      </c>
      <c r="C35" s="31" t="s">
        <v>20</v>
      </c>
      <c r="D35" s="31" t="s">
        <v>21</v>
      </c>
      <c r="E35" s="33">
        <v>33000</v>
      </c>
      <c r="F35" s="33">
        <v>33000</v>
      </c>
      <c r="G35" s="33">
        <v>33000</v>
      </c>
      <c r="H35" s="33">
        <v>33000</v>
      </c>
      <c r="I35" s="33">
        <v>33000</v>
      </c>
      <c r="J35" s="34"/>
      <c r="K35" s="27"/>
    </row>
    <row r="36" spans="1:11" ht="53.25" customHeight="1" x14ac:dyDescent="0.25">
      <c r="A36" s="29">
        <f>IF(LEN(C36)=0,"",COUNTA($C$17:C36))</f>
        <v>14</v>
      </c>
      <c r="B36" s="191"/>
      <c r="C36" s="35" t="s">
        <v>56</v>
      </c>
      <c r="D36" s="69" t="s">
        <v>57</v>
      </c>
      <c r="E36" s="67">
        <v>59000</v>
      </c>
      <c r="F36" s="67">
        <v>59000</v>
      </c>
      <c r="G36" s="67">
        <v>59000</v>
      </c>
      <c r="H36" s="67">
        <v>59000</v>
      </c>
      <c r="I36" s="67">
        <v>59000</v>
      </c>
      <c r="J36" s="174"/>
      <c r="K36" s="27"/>
    </row>
    <row r="37" spans="1:11" ht="53.25" customHeight="1" x14ac:dyDescent="0.25">
      <c r="A37" s="29">
        <f>IF(LEN(C37)=0,"",COUNTA($C$17:C37))</f>
        <v>15</v>
      </c>
      <c r="B37" s="191"/>
      <c r="C37" s="35" t="s">
        <v>60</v>
      </c>
      <c r="D37" s="69" t="s">
        <v>61</v>
      </c>
      <c r="E37" s="67">
        <v>41000</v>
      </c>
      <c r="F37" s="67">
        <v>41000</v>
      </c>
      <c r="G37" s="67">
        <v>41000</v>
      </c>
      <c r="H37" s="67">
        <v>41000</v>
      </c>
      <c r="I37" s="67">
        <v>41000</v>
      </c>
      <c r="J37" s="175"/>
      <c r="K37" s="27"/>
    </row>
    <row r="38" spans="1:11" ht="49.5" x14ac:dyDescent="0.25">
      <c r="A38" s="29">
        <f>IF(LEN(C38)=0,"",COUNTA($C$17:C38))</f>
        <v>16</v>
      </c>
      <c r="B38" s="38"/>
      <c r="C38" s="24" t="s">
        <v>142</v>
      </c>
      <c r="D38" s="24" t="s">
        <v>143</v>
      </c>
      <c r="E38" s="71">
        <v>123000</v>
      </c>
      <c r="F38" s="71">
        <v>123000</v>
      </c>
      <c r="G38" s="71">
        <v>123000</v>
      </c>
      <c r="H38" s="71">
        <v>123000</v>
      </c>
      <c r="I38" s="71">
        <v>123000</v>
      </c>
      <c r="J38" s="34"/>
      <c r="K38" s="27"/>
    </row>
    <row r="39" spans="1:11" s="52" customFormat="1" ht="33" x14ac:dyDescent="0.25">
      <c r="A39" s="29">
        <f>IF(LEN(C39)=0,"",COUNTA($C$17:C39))</f>
        <v>17</v>
      </c>
      <c r="B39" s="38"/>
      <c r="C39" s="77" t="s">
        <v>105</v>
      </c>
      <c r="D39" s="78" t="s">
        <v>106</v>
      </c>
      <c r="E39" s="80">
        <v>121000</v>
      </c>
      <c r="F39" s="80">
        <v>121000</v>
      </c>
      <c r="G39" s="80">
        <v>121000</v>
      </c>
      <c r="H39" s="80">
        <v>121000</v>
      </c>
      <c r="I39" s="80">
        <v>121000</v>
      </c>
      <c r="J39" s="34"/>
      <c r="K39" s="51"/>
    </row>
    <row r="40" spans="1:11" ht="33" x14ac:dyDescent="0.25">
      <c r="A40" s="29">
        <f>IF(LEN(C40)=0,"",COUNTA($C$17:C40))</f>
        <v>18</v>
      </c>
      <c r="B40" s="30" t="s">
        <v>44</v>
      </c>
      <c r="C40" s="31" t="s">
        <v>45</v>
      </c>
      <c r="D40" s="36" t="s">
        <v>46</v>
      </c>
      <c r="E40" s="66">
        <v>41000</v>
      </c>
      <c r="F40" s="142"/>
      <c r="G40" s="66">
        <v>41000</v>
      </c>
      <c r="H40" s="142"/>
      <c r="I40" s="142"/>
      <c r="J40" s="34"/>
      <c r="K40" s="27"/>
    </row>
    <row r="41" spans="1:11" ht="35.25" customHeight="1" x14ac:dyDescent="0.25">
      <c r="A41" s="127" t="s">
        <v>416</v>
      </c>
      <c r="B41" s="216" t="s">
        <v>418</v>
      </c>
      <c r="C41" s="217"/>
      <c r="D41" s="128"/>
      <c r="E41" s="129"/>
      <c r="F41" s="129"/>
      <c r="G41" s="129"/>
      <c r="H41" s="129"/>
      <c r="I41" s="129"/>
      <c r="J41" s="130"/>
      <c r="K41" s="126"/>
    </row>
    <row r="42" spans="1:11" ht="33" x14ac:dyDescent="0.25">
      <c r="A42" s="29">
        <f>IF(LEN(C42)=0,"",COUNTA($C$17:C42))</f>
        <v>19</v>
      </c>
      <c r="B42" s="30" t="s">
        <v>16</v>
      </c>
      <c r="C42" s="31" t="s">
        <v>17</v>
      </c>
      <c r="D42" s="32" t="s">
        <v>18</v>
      </c>
      <c r="E42" s="67">
        <v>80000</v>
      </c>
      <c r="F42" s="67">
        <v>80000</v>
      </c>
      <c r="G42" s="67">
        <v>80000</v>
      </c>
      <c r="H42" s="67">
        <v>80000</v>
      </c>
      <c r="I42" s="67">
        <v>80000</v>
      </c>
      <c r="J42" s="34"/>
      <c r="K42" s="27"/>
    </row>
    <row r="43" spans="1:11" ht="33" x14ac:dyDescent="0.25">
      <c r="A43" s="29">
        <f>IF(LEN(C43)=0,"",COUNTA($C$17:C43))</f>
        <v>20</v>
      </c>
      <c r="B43" s="30"/>
      <c r="C43" s="24" t="s">
        <v>228</v>
      </c>
      <c r="D43" s="24" t="s">
        <v>229</v>
      </c>
      <c r="E43" s="67">
        <v>157000</v>
      </c>
      <c r="F43" s="67">
        <v>157000</v>
      </c>
      <c r="G43" s="142"/>
      <c r="H43" s="142"/>
      <c r="I43" s="142"/>
      <c r="J43" s="34"/>
      <c r="K43" s="27"/>
    </row>
    <row r="44" spans="1:11" ht="33" x14ac:dyDescent="0.25">
      <c r="A44" s="29">
        <f>IF(LEN(C44)=0,"",COUNTA($C$17:C44))</f>
        <v>21</v>
      </c>
      <c r="B44" s="92"/>
      <c r="C44" s="31" t="s">
        <v>312</v>
      </c>
      <c r="D44" s="31" t="s">
        <v>313</v>
      </c>
      <c r="E44" s="67">
        <v>140000</v>
      </c>
      <c r="F44" s="67">
        <v>70000</v>
      </c>
      <c r="G44" s="66">
        <v>70000</v>
      </c>
      <c r="H44" s="66">
        <v>70000</v>
      </c>
      <c r="I44" s="66">
        <v>70000</v>
      </c>
      <c r="J44" s="34"/>
      <c r="K44" s="27"/>
    </row>
    <row r="45" spans="1:11" ht="49.5" x14ac:dyDescent="0.25">
      <c r="A45" s="29">
        <f>IF(LEN(C45)=0,"",COUNTA($C$17:C45))</f>
        <v>22</v>
      </c>
      <c r="B45" s="193" t="s">
        <v>209</v>
      </c>
      <c r="C45" s="31" t="s">
        <v>210</v>
      </c>
      <c r="D45" s="31" t="s">
        <v>211</v>
      </c>
      <c r="E45" s="67">
        <v>230000</v>
      </c>
      <c r="F45" s="67">
        <v>160000</v>
      </c>
      <c r="G45" s="67">
        <v>160000</v>
      </c>
      <c r="H45" s="67">
        <v>160000</v>
      </c>
      <c r="I45" s="67">
        <v>160000</v>
      </c>
      <c r="J45" s="34"/>
      <c r="K45" s="27"/>
    </row>
    <row r="46" spans="1:11" ht="49.5" x14ac:dyDescent="0.25">
      <c r="A46" s="29">
        <f>IF(LEN(C46)=0,"",COUNTA($C$17:C46))</f>
        <v>23</v>
      </c>
      <c r="B46" s="194"/>
      <c r="C46" s="31" t="s">
        <v>212</v>
      </c>
      <c r="D46" s="31" t="s">
        <v>213</v>
      </c>
      <c r="E46" s="67">
        <v>220000</v>
      </c>
      <c r="F46" s="142"/>
      <c r="G46" s="142"/>
      <c r="H46" s="67">
        <v>160000</v>
      </c>
      <c r="I46" s="67">
        <v>160000</v>
      </c>
      <c r="J46" s="34"/>
      <c r="K46" s="27"/>
    </row>
    <row r="47" spans="1:11" ht="33" x14ac:dyDescent="0.25">
      <c r="A47" s="29">
        <f>IF(LEN(C47)=0,"",COUNTA($C$17:C47))</f>
        <v>24</v>
      </c>
      <c r="B47" s="215"/>
      <c r="C47" s="31" t="s">
        <v>214</v>
      </c>
      <c r="D47" s="32" t="s">
        <v>215</v>
      </c>
      <c r="E47" s="67">
        <v>230000</v>
      </c>
      <c r="F47" s="67">
        <v>160000</v>
      </c>
      <c r="G47" s="67">
        <v>160000</v>
      </c>
      <c r="H47" s="67">
        <v>160000</v>
      </c>
      <c r="I47" s="67">
        <v>160000</v>
      </c>
      <c r="J47" s="34"/>
      <c r="K47" s="27"/>
    </row>
    <row r="48" spans="1:11" ht="33" x14ac:dyDescent="0.25">
      <c r="A48" s="29">
        <f>IF(LEN(C48)=0,"",COUNTA($C$17:C48))</f>
        <v>25</v>
      </c>
      <c r="B48" s="88"/>
      <c r="C48" s="39" t="s">
        <v>419</v>
      </c>
      <c r="D48" s="32"/>
      <c r="E48" s="67">
        <v>469000</v>
      </c>
      <c r="F48" s="71" t="s">
        <v>413</v>
      </c>
      <c r="G48" s="71" t="s">
        <v>413</v>
      </c>
      <c r="H48" s="71" t="s">
        <v>413</v>
      </c>
      <c r="I48" s="71" t="s">
        <v>413</v>
      </c>
      <c r="J48" s="34"/>
      <c r="K48" s="27"/>
    </row>
    <row r="49" spans="1:11" ht="49.5" x14ac:dyDescent="0.25">
      <c r="A49" s="29">
        <f>IF(LEN(C49)=0,"",COUNTA($C$17:C49))</f>
        <v>26</v>
      </c>
      <c r="B49" s="38"/>
      <c r="C49" s="39" t="s">
        <v>36</v>
      </c>
      <c r="D49" s="40" t="s">
        <v>37</v>
      </c>
      <c r="E49" s="132" t="s">
        <v>413</v>
      </c>
      <c r="F49" s="132" t="s">
        <v>413</v>
      </c>
      <c r="G49" s="132" t="s">
        <v>413</v>
      </c>
      <c r="H49" s="132" t="s">
        <v>413</v>
      </c>
      <c r="I49" s="132" t="s">
        <v>413</v>
      </c>
      <c r="J49" s="34"/>
      <c r="K49" s="27"/>
    </row>
    <row r="50" spans="1:11" ht="16.5" x14ac:dyDescent="0.25">
      <c r="A50" s="168" t="s">
        <v>38</v>
      </c>
      <c r="B50" s="214"/>
      <c r="C50" s="214"/>
      <c r="D50" s="169"/>
      <c r="E50" s="21"/>
      <c r="F50" s="21">
        <f>SUM(F17:F49)</f>
        <v>1464000</v>
      </c>
      <c r="G50" s="21">
        <f>SUM(G17:G49)</f>
        <v>1348000</v>
      </c>
      <c r="H50" s="21">
        <f>SUM(H17:H49)</f>
        <v>1564000</v>
      </c>
      <c r="I50" s="21">
        <f>SUM(I17:I49)</f>
        <v>1564000</v>
      </c>
      <c r="J50" s="41"/>
      <c r="K50" s="27"/>
    </row>
    <row r="51" spans="1:11" ht="16.5" x14ac:dyDescent="0.25">
      <c r="A51" s="42"/>
      <c r="B51" s="43"/>
      <c r="C51" s="44"/>
      <c r="D51" s="44"/>
      <c r="E51" s="45"/>
      <c r="F51" s="45"/>
      <c r="G51" s="45"/>
      <c r="H51" s="45"/>
      <c r="I51" s="45"/>
      <c r="J51" s="46"/>
      <c r="K51" s="27"/>
    </row>
    <row r="52" spans="1:11" s="110" customFormat="1" ht="16.5" x14ac:dyDescent="0.25">
      <c r="A52" s="196" t="s">
        <v>396</v>
      </c>
      <c r="B52" s="196"/>
      <c r="C52" s="196"/>
      <c r="D52" s="196"/>
      <c r="E52" s="7"/>
      <c r="F52" s="7"/>
      <c r="G52" s="7"/>
      <c r="H52" s="7"/>
      <c r="I52" s="7"/>
      <c r="J52" s="109"/>
    </row>
    <row r="53" spans="1:11" s="110" customFormat="1" ht="16.5" x14ac:dyDescent="0.25">
      <c r="A53" s="111"/>
      <c r="B53" s="202" t="s">
        <v>397</v>
      </c>
      <c r="C53" s="202"/>
      <c r="D53" s="202"/>
      <c r="E53" s="202"/>
      <c r="F53" s="202"/>
      <c r="G53" s="202"/>
      <c r="H53" s="202"/>
      <c r="I53" s="202"/>
      <c r="J53" s="202"/>
    </row>
    <row r="54" spans="1:11" s="110" customFormat="1" ht="16.5" x14ac:dyDescent="0.25">
      <c r="A54" s="111"/>
      <c r="B54" s="202" t="s">
        <v>398</v>
      </c>
      <c r="C54" s="202"/>
      <c r="D54" s="202"/>
      <c r="E54" s="202"/>
      <c r="F54" s="202"/>
      <c r="G54" s="202"/>
      <c r="H54" s="202"/>
      <c r="I54" s="202"/>
      <c r="J54" s="202"/>
    </row>
    <row r="55" spans="1:11" s="113" customFormat="1" ht="38.25" customHeight="1" x14ac:dyDescent="0.25">
      <c r="A55" s="112"/>
      <c r="B55" s="202" t="s">
        <v>399</v>
      </c>
      <c r="C55" s="202"/>
      <c r="D55" s="202"/>
      <c r="E55" s="202"/>
      <c r="F55" s="202"/>
      <c r="G55" s="202"/>
      <c r="H55" s="202"/>
      <c r="I55" s="202"/>
      <c r="J55" s="202"/>
    </row>
    <row r="56" spans="1:11" s="115" customFormat="1" ht="32.25" customHeight="1" x14ac:dyDescent="0.25">
      <c r="A56" s="114"/>
      <c r="B56" s="203" t="s">
        <v>400</v>
      </c>
      <c r="C56" s="203"/>
      <c r="D56" s="203"/>
      <c r="E56" s="203"/>
      <c r="F56" s="203"/>
      <c r="G56" s="203"/>
      <c r="H56" s="203"/>
      <c r="I56" s="203"/>
      <c r="J56" s="203"/>
    </row>
    <row r="57" spans="1:11" s="4" customFormat="1" ht="17.25" customHeight="1" x14ac:dyDescent="0.25">
      <c r="A57" s="109"/>
      <c r="B57" s="202" t="s">
        <v>401</v>
      </c>
      <c r="C57" s="202"/>
      <c r="D57" s="202"/>
      <c r="E57" s="202"/>
      <c r="F57" s="202"/>
      <c r="G57" s="202"/>
      <c r="H57" s="202"/>
      <c r="I57" s="202"/>
      <c r="J57" s="202"/>
    </row>
    <row r="58" spans="1:11" s="4" customFormat="1" ht="16.5" x14ac:dyDescent="0.25">
      <c r="A58" s="109"/>
      <c r="B58" s="112" t="s">
        <v>402</v>
      </c>
      <c r="C58" s="112"/>
      <c r="D58" s="116"/>
      <c r="E58" s="7"/>
      <c r="F58" s="7"/>
      <c r="G58" s="7"/>
      <c r="H58" s="7"/>
      <c r="I58" s="7"/>
      <c r="J58" s="5"/>
    </row>
    <row r="59" spans="1:11" s="4" customFormat="1" ht="16.5" x14ac:dyDescent="0.25">
      <c r="A59" s="109"/>
      <c r="B59" s="112" t="s">
        <v>403</v>
      </c>
      <c r="C59" s="112"/>
      <c r="D59" s="116"/>
      <c r="E59" s="7"/>
      <c r="F59" s="7"/>
      <c r="G59" s="7"/>
      <c r="H59" s="7"/>
      <c r="I59" s="7"/>
      <c r="J59" s="5"/>
    </row>
    <row r="60" spans="1:11" s="121" customFormat="1" ht="16.5" x14ac:dyDescent="0.25">
      <c r="A60" s="117" t="s">
        <v>404</v>
      </c>
      <c r="B60" s="118"/>
      <c r="C60" s="118"/>
      <c r="D60" s="118"/>
      <c r="E60" s="119"/>
      <c r="F60" s="119"/>
      <c r="G60" s="119"/>
      <c r="H60" s="119"/>
      <c r="I60" s="119"/>
      <c r="J60" s="120"/>
    </row>
    <row r="61" spans="1:11" s="4" customFormat="1" ht="16.5" x14ac:dyDescent="0.25">
      <c r="A61" s="109"/>
      <c r="B61" s="5" t="s">
        <v>405</v>
      </c>
      <c r="C61" s="5" t="s">
        <v>406</v>
      </c>
      <c r="D61" s="116"/>
      <c r="E61" s="10"/>
      <c r="F61" s="10"/>
      <c r="G61" s="10"/>
      <c r="H61" s="10"/>
      <c r="I61" s="10"/>
      <c r="J61" s="5"/>
    </row>
    <row r="62" spans="1:11" s="4" customFormat="1" ht="16.5" x14ac:dyDescent="0.25">
      <c r="A62" s="109"/>
      <c r="B62" s="5" t="s">
        <v>407</v>
      </c>
      <c r="C62" s="5"/>
      <c r="D62" s="116"/>
      <c r="E62" s="10"/>
      <c r="F62" s="10"/>
      <c r="G62" s="10"/>
      <c r="H62" s="10"/>
      <c r="I62" s="10"/>
      <c r="J62" s="5"/>
    </row>
    <row r="63" spans="1:11" s="4" customFormat="1" ht="16.5" x14ac:dyDescent="0.25">
      <c r="A63" s="109"/>
      <c r="B63" s="5" t="s">
        <v>408</v>
      </c>
      <c r="C63" s="5"/>
      <c r="D63" s="116"/>
      <c r="E63" s="10"/>
      <c r="F63" s="10"/>
      <c r="G63" s="10"/>
      <c r="H63" s="10"/>
      <c r="I63" s="10"/>
      <c r="J63" s="5"/>
    </row>
  </sheetData>
  <mergeCells count="44">
    <mergeCell ref="J29:J32"/>
    <mergeCell ref="B15:C15"/>
    <mergeCell ref="B16:C16"/>
    <mergeCell ref="B25:C25"/>
    <mergeCell ref="F33:F34"/>
    <mergeCell ref="J33:J34"/>
    <mergeCell ref="F29:F32"/>
    <mergeCell ref="B29:B32"/>
    <mergeCell ref="F17:F22"/>
    <mergeCell ref="J17:J22"/>
    <mergeCell ref="H17:H22"/>
    <mergeCell ref="G17:G22"/>
    <mergeCell ref="G29:G32"/>
    <mergeCell ref="G33:G34"/>
    <mergeCell ref="B33:B34"/>
    <mergeCell ref="I17:I22"/>
    <mergeCell ref="A17:A22"/>
    <mergeCell ref="B17:B22"/>
    <mergeCell ref="C17:C22"/>
    <mergeCell ref="H29:H32"/>
    <mergeCell ref="H33:H34"/>
    <mergeCell ref="D1:J5"/>
    <mergeCell ref="A7:J7"/>
    <mergeCell ref="B9:J9"/>
    <mergeCell ref="A10:J11"/>
    <mergeCell ref="B13:C13"/>
    <mergeCell ref="B55:J55"/>
    <mergeCell ref="B56:J56"/>
    <mergeCell ref="B57:J57"/>
    <mergeCell ref="A50:D50"/>
    <mergeCell ref="J36:J37"/>
    <mergeCell ref="B45:B47"/>
    <mergeCell ref="A52:D52"/>
    <mergeCell ref="B53:J53"/>
    <mergeCell ref="B54:J54"/>
    <mergeCell ref="B41:C41"/>
    <mergeCell ref="B36:B37"/>
    <mergeCell ref="I29:I32"/>
    <mergeCell ref="I33:I34"/>
    <mergeCell ref="F13:I13"/>
    <mergeCell ref="E17:E22"/>
    <mergeCell ref="E29:E32"/>
    <mergeCell ref="E33:E34"/>
    <mergeCell ref="E13:E14"/>
  </mergeCells>
  <pageMargins left="0.35433070866141736" right="0.15748031496062992" top="0.23622047244094491" bottom="0.19685039370078741" header="0.15748031496062992" footer="0.15748031496062992"/>
  <pageSetup paperSize="9" scale="41" fitToHeight="0" orientation="portrait" r:id="rId1"/>
  <colBreaks count="1" manualBreakCount="1">
    <brk id="10" max="163" man="1"/>
  </col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69BAD-9238-4BA6-AA83-72F562C1C347}">
  <sheetPr>
    <pageSetUpPr fitToPage="1"/>
  </sheetPr>
  <dimension ref="A1:K48"/>
  <sheetViews>
    <sheetView topLeftCell="A28" zoomScale="55" zoomScaleNormal="55" zoomScaleSheetLayoutView="55" workbookViewId="0">
      <selection activeCell="H41" sqref="H41"/>
    </sheetView>
  </sheetViews>
  <sheetFormatPr defaultColWidth="9.140625" defaultRowHeight="15.75" x14ac:dyDescent="0.25"/>
  <cols>
    <col min="1" max="1" width="7" style="19" customWidth="1"/>
    <col min="2" max="2" width="13.42578125" style="122" customWidth="1"/>
    <col min="3" max="3" width="53.28515625" style="19" customWidth="1"/>
    <col min="4" max="4" width="48.5703125" style="19" customWidth="1"/>
    <col min="5" max="5" width="16.42578125" style="123" customWidth="1"/>
    <col min="6" max="6" width="28.28515625" style="124" customWidth="1"/>
    <col min="7" max="7" width="19.7109375" style="19" customWidth="1"/>
    <col min="8" max="8" width="9.85546875" style="19" bestFit="1" customWidth="1"/>
    <col min="9" max="16384" width="9.140625" style="19"/>
  </cols>
  <sheetData>
    <row r="1" spans="1:11" s="2" customFormat="1" ht="16.5" customHeight="1" x14ac:dyDescent="0.25">
      <c r="A1" s="1"/>
      <c r="B1" s="1"/>
      <c r="C1" s="1"/>
      <c r="D1" s="150" t="s">
        <v>0</v>
      </c>
      <c r="E1" s="151"/>
      <c r="F1" s="152"/>
    </row>
    <row r="2" spans="1:11" s="4" customFormat="1" ht="16.5" customHeight="1" x14ac:dyDescent="0.25">
      <c r="A2" s="3"/>
      <c r="B2" s="3"/>
      <c r="C2" s="3"/>
      <c r="D2" s="150"/>
      <c r="E2" s="151"/>
      <c r="F2" s="152"/>
    </row>
    <row r="3" spans="1:11" s="4" customFormat="1" ht="16.5" customHeight="1" x14ac:dyDescent="0.25">
      <c r="A3" s="3"/>
      <c r="B3" s="3"/>
      <c r="C3" s="3"/>
      <c r="D3" s="150"/>
      <c r="E3" s="151"/>
      <c r="F3" s="152"/>
    </row>
    <row r="4" spans="1:11" s="4" customFormat="1" ht="16.5" customHeight="1" x14ac:dyDescent="0.25">
      <c r="A4" s="3"/>
      <c r="B4" s="3"/>
      <c r="C4" s="3"/>
      <c r="D4" s="150"/>
      <c r="E4" s="151"/>
      <c r="F4" s="152"/>
    </row>
    <row r="5" spans="1:11" s="4" customFormat="1" ht="16.5" customHeight="1" x14ac:dyDescent="0.25">
      <c r="A5" s="3"/>
      <c r="B5" s="3"/>
      <c r="C5" s="3"/>
      <c r="D5" s="153"/>
      <c r="E5" s="154"/>
      <c r="F5" s="155"/>
    </row>
    <row r="6" spans="1:11" s="4" customFormat="1" ht="16.5" x14ac:dyDescent="0.25">
      <c r="A6" s="5"/>
      <c r="B6" s="6"/>
      <c r="C6" s="6"/>
      <c r="D6" s="6"/>
      <c r="E6" s="7"/>
      <c r="F6" s="5"/>
    </row>
    <row r="7" spans="1:11" s="4" customFormat="1" ht="18.75" x14ac:dyDescent="0.25">
      <c r="A7" s="156" t="s">
        <v>1</v>
      </c>
      <c r="B7" s="157"/>
      <c r="C7" s="157"/>
      <c r="D7" s="157"/>
      <c r="E7" s="157"/>
      <c r="F7" s="158"/>
      <c r="G7" s="8"/>
      <c r="H7" s="8"/>
      <c r="I7" s="8"/>
      <c r="J7" s="8"/>
      <c r="K7" s="8"/>
    </row>
    <row r="8" spans="1:11" s="4" customFormat="1" ht="16.5" x14ac:dyDescent="0.25">
      <c r="A8" s="9"/>
      <c r="B8" s="9"/>
      <c r="C8" s="9"/>
      <c r="D8" s="9"/>
      <c r="E8" s="10"/>
      <c r="F8" s="9"/>
      <c r="G8" s="8"/>
      <c r="H8" s="8"/>
      <c r="I8" s="8"/>
      <c r="J8" s="8"/>
      <c r="K8" s="8"/>
    </row>
    <row r="9" spans="1:11" s="4" customFormat="1" ht="16.5" customHeight="1" x14ac:dyDescent="0.25">
      <c r="A9" s="11"/>
      <c r="B9" s="159" t="s">
        <v>409</v>
      </c>
      <c r="C9" s="160"/>
      <c r="D9" s="160"/>
      <c r="E9" s="160"/>
      <c r="F9" s="161"/>
      <c r="G9" s="12"/>
      <c r="H9" s="12"/>
      <c r="I9" s="12"/>
      <c r="J9" s="12"/>
    </row>
    <row r="10" spans="1:11" s="4" customFormat="1" ht="15.75" customHeight="1" x14ac:dyDescent="0.25">
      <c r="A10" s="162" t="s">
        <v>2</v>
      </c>
      <c r="B10" s="163"/>
      <c r="C10" s="163"/>
      <c r="D10" s="163"/>
      <c r="E10" s="163"/>
      <c r="F10" s="164"/>
      <c r="G10" s="13"/>
      <c r="H10" s="13"/>
      <c r="I10" s="13"/>
      <c r="J10" s="13"/>
      <c r="K10" s="13"/>
    </row>
    <row r="11" spans="1:11" s="4" customFormat="1" ht="15.75" customHeight="1" x14ac:dyDescent="0.25">
      <c r="A11" s="165"/>
      <c r="B11" s="166"/>
      <c r="C11" s="166"/>
      <c r="D11" s="166"/>
      <c r="E11" s="166"/>
      <c r="F11" s="167"/>
      <c r="G11" s="14"/>
      <c r="H11" s="14"/>
      <c r="I11" s="14"/>
      <c r="J11" s="14"/>
      <c r="K11" s="14"/>
    </row>
    <row r="12" spans="1:11" ht="16.5" x14ac:dyDescent="0.25">
      <c r="A12" s="15"/>
      <c r="B12" s="16"/>
      <c r="C12" s="15"/>
      <c r="D12" s="15"/>
      <c r="E12" s="17"/>
      <c r="F12" s="134"/>
    </row>
    <row r="13" spans="1:11" ht="33" x14ac:dyDescent="0.25">
      <c r="A13" s="20" t="s">
        <v>3</v>
      </c>
      <c r="B13" s="218" t="s">
        <v>4</v>
      </c>
      <c r="C13" s="218"/>
      <c r="D13" s="20" t="s">
        <v>5</v>
      </c>
      <c r="E13" s="21" t="s">
        <v>6</v>
      </c>
      <c r="F13" s="22" t="s">
        <v>7</v>
      </c>
      <c r="G13" s="23"/>
    </row>
    <row r="14" spans="1:11" ht="35.25" customHeight="1" x14ac:dyDescent="0.25">
      <c r="A14" s="127" t="s">
        <v>411</v>
      </c>
      <c r="B14" s="216" t="s">
        <v>420</v>
      </c>
      <c r="C14" s="217"/>
      <c r="D14" s="128"/>
      <c r="E14" s="129"/>
      <c r="F14" s="130"/>
      <c r="G14" s="126"/>
    </row>
    <row r="15" spans="1:11" ht="49.5" x14ac:dyDescent="0.25">
      <c r="A15" s="219">
        <f>IF(LEN(C15)=0,"",COUNTA($C$15:C15))</f>
        <v>1</v>
      </c>
      <c r="B15" s="170" t="s">
        <v>8</v>
      </c>
      <c r="C15" s="222" t="s">
        <v>9</v>
      </c>
      <c r="D15" s="24" t="s">
        <v>10</v>
      </c>
      <c r="E15" s="199">
        <v>120000</v>
      </c>
      <c r="F15" s="226"/>
      <c r="G15" s="26"/>
    </row>
    <row r="16" spans="1:11" ht="49.5" x14ac:dyDescent="0.25">
      <c r="A16" s="220"/>
      <c r="B16" s="171"/>
      <c r="C16" s="223"/>
      <c r="D16" s="24" t="s">
        <v>11</v>
      </c>
      <c r="E16" s="200"/>
      <c r="F16" s="227"/>
      <c r="G16" s="26"/>
    </row>
    <row r="17" spans="1:7" ht="33" x14ac:dyDescent="0.25">
      <c r="A17" s="220"/>
      <c r="B17" s="171"/>
      <c r="C17" s="223"/>
      <c r="D17" s="24" t="s">
        <v>12</v>
      </c>
      <c r="E17" s="200"/>
      <c r="F17" s="227"/>
      <c r="G17" s="26"/>
    </row>
    <row r="18" spans="1:7" ht="16.5" x14ac:dyDescent="0.25">
      <c r="A18" s="220"/>
      <c r="B18" s="171"/>
      <c r="C18" s="223"/>
      <c r="D18" s="24" t="s">
        <v>13</v>
      </c>
      <c r="E18" s="200"/>
      <c r="F18" s="227"/>
      <c r="G18" s="27"/>
    </row>
    <row r="19" spans="1:7" ht="16.5" x14ac:dyDescent="0.25">
      <c r="A19" s="220"/>
      <c r="B19" s="171"/>
      <c r="C19" s="223"/>
      <c r="D19" s="24" t="s">
        <v>14</v>
      </c>
      <c r="E19" s="200"/>
      <c r="F19" s="227"/>
      <c r="G19" s="27"/>
    </row>
    <row r="20" spans="1:7" ht="16.5" x14ac:dyDescent="0.25">
      <c r="A20" s="221"/>
      <c r="B20" s="172"/>
      <c r="C20" s="224"/>
      <c r="D20" s="24" t="s">
        <v>15</v>
      </c>
      <c r="E20" s="201"/>
      <c r="F20" s="228"/>
      <c r="G20" s="27"/>
    </row>
    <row r="21" spans="1:7" s="95" customFormat="1" ht="49.5" x14ac:dyDescent="0.25">
      <c r="A21" s="29">
        <f>IF(LEN(C21)=0,"",COUNTA($C$15:C21))</f>
        <v>2</v>
      </c>
      <c r="B21" s="170" t="s">
        <v>316</v>
      </c>
      <c r="C21" s="24" t="s">
        <v>317</v>
      </c>
      <c r="D21" s="24" t="s">
        <v>318</v>
      </c>
      <c r="E21" s="71">
        <v>178000</v>
      </c>
      <c r="F21" s="34"/>
    </row>
    <row r="22" spans="1:7" s="95" customFormat="1" ht="33" x14ac:dyDescent="0.25">
      <c r="A22" s="29">
        <f>IF(LEN(C22)=0,"",COUNTA($C$15:C22))</f>
        <v>3</v>
      </c>
      <c r="B22" s="171"/>
      <c r="C22" s="24" t="s">
        <v>319</v>
      </c>
      <c r="D22" s="24" t="s">
        <v>320</v>
      </c>
      <c r="E22" s="71">
        <v>127000</v>
      </c>
      <c r="F22" s="34"/>
    </row>
    <row r="23" spans="1:7" s="95" customFormat="1" ht="33" x14ac:dyDescent="0.25">
      <c r="A23" s="29">
        <f>IF(LEN(C23)=0,"",COUNTA($C$15:C23))</f>
        <v>4</v>
      </c>
      <c r="B23" s="172"/>
      <c r="C23" s="24" t="s">
        <v>421</v>
      </c>
      <c r="D23" s="24"/>
      <c r="E23" s="71" t="s">
        <v>413</v>
      </c>
      <c r="F23" s="34"/>
    </row>
    <row r="24" spans="1:7" ht="66" x14ac:dyDescent="0.25">
      <c r="A24" s="29">
        <f>IF(LEN(C24)=0,"",COUNTA($C$15:C24))</f>
        <v>5</v>
      </c>
      <c r="B24" s="30" t="s">
        <v>22</v>
      </c>
      <c r="C24" s="31" t="s">
        <v>23</v>
      </c>
      <c r="D24" s="31" t="s">
        <v>24</v>
      </c>
      <c r="E24" s="33">
        <v>40000</v>
      </c>
      <c r="F24" s="34"/>
      <c r="G24" s="27"/>
    </row>
    <row r="25" spans="1:7" ht="49.5" x14ac:dyDescent="0.25">
      <c r="A25" s="29">
        <f>IF(LEN(C25)=0,"",COUNTA($C$15:C25))</f>
        <v>6</v>
      </c>
      <c r="B25" s="30" t="s">
        <v>25</v>
      </c>
      <c r="C25" s="31" t="s">
        <v>26</v>
      </c>
      <c r="D25" s="31" t="s">
        <v>27</v>
      </c>
      <c r="E25" s="33">
        <v>27000</v>
      </c>
      <c r="F25" s="34"/>
      <c r="G25" s="27"/>
    </row>
    <row r="26" spans="1:7" ht="49.5" customHeight="1" x14ac:dyDescent="0.25">
      <c r="A26" s="29">
        <f>IF(LEN(C26)=0,"",COUNTA($C$15:C26))</f>
        <v>7</v>
      </c>
      <c r="B26" s="136" t="s">
        <v>33</v>
      </c>
      <c r="C26" s="31" t="s">
        <v>34</v>
      </c>
      <c r="D26" s="36" t="s">
        <v>35</v>
      </c>
      <c r="E26" s="37">
        <v>42000</v>
      </c>
      <c r="F26" s="34"/>
      <c r="G26" s="27"/>
    </row>
    <row r="27" spans="1:7" ht="33" customHeight="1" x14ac:dyDescent="0.25">
      <c r="A27" s="29">
        <f>IF(LEN(C27)=0,"",COUNTA($C$15:C27))</f>
        <v>8</v>
      </c>
      <c r="B27" s="195" t="s">
        <v>28</v>
      </c>
      <c r="C27" s="35" t="s">
        <v>29</v>
      </c>
      <c r="D27" s="35" t="s">
        <v>30</v>
      </c>
      <c r="E27" s="207">
        <v>48000</v>
      </c>
      <c r="F27" s="173" t="s">
        <v>31</v>
      </c>
      <c r="G27" s="27"/>
    </row>
    <row r="28" spans="1:7" ht="33" x14ac:dyDescent="0.25">
      <c r="A28" s="29">
        <f>IF(LEN(C28)=0,"",COUNTA($C$15:C28))</f>
        <v>9</v>
      </c>
      <c r="B28" s="195"/>
      <c r="C28" s="35" t="s">
        <v>32</v>
      </c>
      <c r="D28" s="35" t="s">
        <v>30</v>
      </c>
      <c r="E28" s="208"/>
      <c r="F28" s="175"/>
      <c r="G28" s="27"/>
    </row>
    <row r="29" spans="1:7" ht="49.5" x14ac:dyDescent="0.25">
      <c r="A29" s="29">
        <f>IF(LEN(C29)=0,"",COUNTA($C$15:C29))</f>
        <v>10</v>
      </c>
      <c r="B29" s="30" t="s">
        <v>19</v>
      </c>
      <c r="C29" s="31" t="s">
        <v>20</v>
      </c>
      <c r="D29" s="31" t="s">
        <v>21</v>
      </c>
      <c r="E29" s="33">
        <v>33000</v>
      </c>
      <c r="F29" s="34"/>
      <c r="G29" s="27"/>
    </row>
    <row r="30" spans="1:7" ht="53.25" customHeight="1" x14ac:dyDescent="0.25">
      <c r="A30" s="29">
        <f>IF(LEN(C30)=0,"",COUNTA($C$15:C30))</f>
        <v>11</v>
      </c>
      <c r="B30" s="191"/>
      <c r="C30" s="35" t="s">
        <v>56</v>
      </c>
      <c r="D30" s="69" t="s">
        <v>57</v>
      </c>
      <c r="E30" s="67">
        <v>59000</v>
      </c>
      <c r="F30" s="174"/>
      <c r="G30" s="27"/>
    </row>
    <row r="31" spans="1:7" ht="53.25" customHeight="1" x14ac:dyDescent="0.25">
      <c r="A31" s="29">
        <f>IF(LEN(C31)=0,"",COUNTA($C$15:C31))</f>
        <v>12</v>
      </c>
      <c r="B31" s="191"/>
      <c r="C31" s="35" t="s">
        <v>60</v>
      </c>
      <c r="D31" s="69" t="s">
        <v>61</v>
      </c>
      <c r="E31" s="67">
        <v>41000</v>
      </c>
      <c r="F31" s="175"/>
      <c r="G31" s="27"/>
    </row>
    <row r="32" spans="1:7" ht="33" x14ac:dyDescent="0.25">
      <c r="A32" s="29">
        <f>IF(LEN(C32)=0,"",COUNTA($C$15:C32))</f>
        <v>13</v>
      </c>
      <c r="B32" s="30" t="s">
        <v>44</v>
      </c>
      <c r="C32" s="31" t="s">
        <v>45</v>
      </c>
      <c r="D32" s="36" t="s">
        <v>46</v>
      </c>
      <c r="E32" s="66">
        <v>41000</v>
      </c>
      <c r="F32" s="34"/>
      <c r="G32" s="27"/>
    </row>
    <row r="33" spans="1:7" ht="16.5" x14ac:dyDescent="0.25">
      <c r="A33" s="29">
        <f>IF(LEN(C33)=0,"",COUNTA($C$15:C33))</f>
        <v>14</v>
      </c>
      <c r="B33" s="30"/>
      <c r="C33" s="31" t="s">
        <v>423</v>
      </c>
      <c r="D33" s="36"/>
      <c r="E33" s="66">
        <v>100000</v>
      </c>
      <c r="F33" s="34"/>
      <c r="G33" s="27"/>
    </row>
    <row r="34" spans="1:7" ht="16.5" x14ac:dyDescent="0.25">
      <c r="A34" s="29">
        <f>IF(LEN(C34)=0,"",COUNTA($C$15:C34))</f>
        <v>15</v>
      </c>
      <c r="B34" s="30"/>
      <c r="C34" s="31" t="s">
        <v>422</v>
      </c>
      <c r="D34" s="36"/>
      <c r="E34" s="66">
        <v>50000</v>
      </c>
      <c r="F34" s="34"/>
      <c r="G34" s="27"/>
    </row>
    <row r="35" spans="1:7" ht="16.5" x14ac:dyDescent="0.25">
      <c r="A35" s="168" t="s">
        <v>38</v>
      </c>
      <c r="B35" s="214"/>
      <c r="C35" s="214"/>
      <c r="D35" s="169"/>
      <c r="E35" s="21">
        <f>SUM(E15:E34)</f>
        <v>906000</v>
      </c>
      <c r="F35" s="41"/>
      <c r="G35" s="27"/>
    </row>
    <row r="36" spans="1:7" ht="16.5" x14ac:dyDescent="0.25">
      <c r="A36" s="42"/>
      <c r="B36" s="43"/>
      <c r="C36" s="44"/>
      <c r="D36" s="44"/>
      <c r="E36" s="45"/>
      <c r="F36" s="46"/>
      <c r="G36" s="27"/>
    </row>
    <row r="37" spans="1:7" s="110" customFormat="1" ht="16.5" x14ac:dyDescent="0.25">
      <c r="A37" s="196" t="s">
        <v>396</v>
      </c>
      <c r="B37" s="196"/>
      <c r="C37" s="196"/>
      <c r="D37" s="196"/>
      <c r="E37" s="7"/>
      <c r="F37" s="109"/>
    </row>
    <row r="38" spans="1:7" s="110" customFormat="1" ht="16.5" x14ac:dyDescent="0.25">
      <c r="A38" s="111"/>
      <c r="B38" s="202" t="s">
        <v>397</v>
      </c>
      <c r="C38" s="202"/>
      <c r="D38" s="202"/>
      <c r="E38" s="202"/>
      <c r="F38" s="202"/>
    </row>
    <row r="39" spans="1:7" s="110" customFormat="1" ht="16.5" x14ac:dyDescent="0.25">
      <c r="A39" s="111"/>
      <c r="B39" s="202" t="s">
        <v>398</v>
      </c>
      <c r="C39" s="202"/>
      <c r="D39" s="202"/>
      <c r="E39" s="202"/>
      <c r="F39" s="202"/>
    </row>
    <row r="40" spans="1:7" s="113" customFormat="1" ht="38.25" customHeight="1" x14ac:dyDescent="0.25">
      <c r="A40" s="112"/>
      <c r="B40" s="202" t="s">
        <v>399</v>
      </c>
      <c r="C40" s="202"/>
      <c r="D40" s="202"/>
      <c r="E40" s="202"/>
      <c r="F40" s="202"/>
    </row>
    <row r="41" spans="1:7" s="115" customFormat="1" ht="32.25" customHeight="1" x14ac:dyDescent="0.25">
      <c r="A41" s="114"/>
      <c r="B41" s="203" t="s">
        <v>400</v>
      </c>
      <c r="C41" s="203"/>
      <c r="D41" s="203"/>
      <c r="E41" s="203"/>
      <c r="F41" s="203"/>
    </row>
    <row r="42" spans="1:7" s="4" customFormat="1" ht="17.25" customHeight="1" x14ac:dyDescent="0.25">
      <c r="A42" s="109"/>
      <c r="B42" s="202" t="s">
        <v>401</v>
      </c>
      <c r="C42" s="202"/>
      <c r="D42" s="202"/>
      <c r="E42" s="202"/>
      <c r="F42" s="202"/>
    </row>
    <row r="43" spans="1:7" s="4" customFormat="1" ht="16.5" x14ac:dyDescent="0.25">
      <c r="A43" s="109"/>
      <c r="B43" s="112" t="s">
        <v>402</v>
      </c>
      <c r="C43" s="112"/>
      <c r="D43" s="116"/>
      <c r="E43" s="7"/>
      <c r="F43" s="5"/>
    </row>
    <row r="44" spans="1:7" s="4" customFormat="1" ht="16.5" x14ac:dyDescent="0.25">
      <c r="A44" s="109"/>
      <c r="B44" s="112" t="s">
        <v>403</v>
      </c>
      <c r="C44" s="112"/>
      <c r="D44" s="116"/>
      <c r="E44" s="7"/>
      <c r="F44" s="5"/>
    </row>
    <row r="45" spans="1:7" s="121" customFormat="1" ht="16.5" x14ac:dyDescent="0.25">
      <c r="A45" s="117" t="s">
        <v>404</v>
      </c>
      <c r="B45" s="118"/>
      <c r="C45" s="118"/>
      <c r="D45" s="118"/>
      <c r="E45" s="119"/>
      <c r="F45" s="120"/>
    </row>
    <row r="46" spans="1:7" s="4" customFormat="1" ht="16.5" x14ac:dyDescent="0.25">
      <c r="A46" s="109"/>
      <c r="B46" s="5" t="s">
        <v>405</v>
      </c>
      <c r="C46" s="5" t="s">
        <v>406</v>
      </c>
      <c r="D46" s="116"/>
      <c r="E46" s="10"/>
      <c r="F46" s="5"/>
    </row>
    <row r="47" spans="1:7" s="4" customFormat="1" ht="16.5" x14ac:dyDescent="0.25">
      <c r="A47" s="109"/>
      <c r="B47" s="5" t="s">
        <v>407</v>
      </c>
      <c r="C47" s="5"/>
      <c r="D47" s="116"/>
      <c r="E47" s="10"/>
      <c r="F47" s="5"/>
    </row>
    <row r="48" spans="1:7" s="4" customFormat="1" ht="16.5" x14ac:dyDescent="0.25">
      <c r="A48" s="109"/>
      <c r="B48" s="5" t="s">
        <v>408</v>
      </c>
      <c r="C48" s="5"/>
      <c r="D48" s="116"/>
      <c r="E48" s="10"/>
      <c r="F48" s="5"/>
    </row>
  </sheetData>
  <mergeCells count="24">
    <mergeCell ref="B41:F41"/>
    <mergeCell ref="B42:F42"/>
    <mergeCell ref="B21:B23"/>
    <mergeCell ref="A35:D35"/>
    <mergeCell ref="A37:D37"/>
    <mergeCell ref="B38:F38"/>
    <mergeCell ref="B39:F39"/>
    <mergeCell ref="B40:F40"/>
    <mergeCell ref="B27:B28"/>
    <mergeCell ref="E27:E28"/>
    <mergeCell ref="F27:F28"/>
    <mergeCell ref="B30:B31"/>
    <mergeCell ref="F30:F31"/>
    <mergeCell ref="F15:F20"/>
    <mergeCell ref="D1:F5"/>
    <mergeCell ref="A7:F7"/>
    <mergeCell ref="B9:F9"/>
    <mergeCell ref="A10:F11"/>
    <mergeCell ref="B13:C13"/>
    <mergeCell ref="B14:C14"/>
    <mergeCell ref="A15:A20"/>
    <mergeCell ref="B15:B20"/>
    <mergeCell ref="C15:C20"/>
    <mergeCell ref="E15:E20"/>
  </mergeCells>
  <pageMargins left="0.35433070866141736" right="0.15748031496062992" top="0.23622047244094491" bottom="0.19685039370078741" header="0.15748031496062992" footer="0.15748031496062992"/>
  <pageSetup paperSize="9" scale="59" fitToHeight="0" orientation="portrait" r:id="rId1"/>
  <colBreaks count="1" manualBreakCount="1">
    <brk id="6" max="163"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F4D39-A20F-4474-8942-A288520138B9}">
  <dimension ref="A1:O63"/>
  <sheetViews>
    <sheetView tabSelected="1" topLeftCell="A43" zoomScale="55" zoomScaleNormal="55" workbookViewId="0">
      <selection activeCell="E42" sqref="E42"/>
    </sheetView>
  </sheetViews>
  <sheetFormatPr defaultColWidth="9.140625" defaultRowHeight="15.75" x14ac:dyDescent="0.25"/>
  <cols>
    <col min="1" max="1" width="7" style="19" customWidth="1"/>
    <col min="2" max="2" width="13.42578125" style="122" customWidth="1"/>
    <col min="3" max="3" width="53.28515625" style="19" customWidth="1"/>
    <col min="4" max="4" width="48.5703125" style="19" customWidth="1"/>
    <col min="5" max="5" width="13" style="123" customWidth="1"/>
    <col min="6" max="9" width="17.85546875" style="123" customWidth="1"/>
    <col min="10" max="10" width="28.28515625" style="124" customWidth="1"/>
    <col min="11" max="11" width="19.7109375" style="19" customWidth="1"/>
    <col min="12" max="12" width="9.85546875" style="19" bestFit="1" customWidth="1"/>
    <col min="13" max="16384" width="9.140625" style="19"/>
  </cols>
  <sheetData>
    <row r="1" spans="1:15" s="2" customFormat="1" ht="16.5" customHeight="1" x14ac:dyDescent="0.25">
      <c r="A1" s="1"/>
      <c r="B1" s="1"/>
      <c r="C1" s="1"/>
      <c r="D1" s="150" t="s">
        <v>0</v>
      </c>
      <c r="E1" s="151"/>
      <c r="F1" s="151"/>
      <c r="G1" s="151"/>
      <c r="H1" s="151"/>
      <c r="I1" s="151"/>
      <c r="J1" s="152"/>
    </row>
    <row r="2" spans="1:15" s="4" customFormat="1" ht="16.5" customHeight="1" x14ac:dyDescent="0.25">
      <c r="A2" s="3"/>
      <c r="B2" s="3"/>
      <c r="C2" s="3"/>
      <c r="D2" s="150"/>
      <c r="E2" s="151"/>
      <c r="F2" s="151"/>
      <c r="G2" s="151"/>
      <c r="H2" s="151"/>
      <c r="I2" s="151"/>
      <c r="J2" s="152"/>
    </row>
    <row r="3" spans="1:15" s="4" customFormat="1" ht="16.5" customHeight="1" x14ac:dyDescent="0.25">
      <c r="A3" s="3"/>
      <c r="B3" s="3"/>
      <c r="C3" s="3"/>
      <c r="D3" s="150"/>
      <c r="E3" s="151"/>
      <c r="F3" s="151"/>
      <c r="G3" s="151"/>
      <c r="H3" s="151"/>
      <c r="I3" s="151"/>
      <c r="J3" s="152"/>
    </row>
    <row r="4" spans="1:15" s="4" customFormat="1" ht="16.5" customHeight="1" x14ac:dyDescent="0.25">
      <c r="A4" s="3"/>
      <c r="B4" s="3"/>
      <c r="C4" s="3"/>
      <c r="D4" s="150"/>
      <c r="E4" s="151"/>
      <c r="F4" s="151"/>
      <c r="G4" s="151"/>
      <c r="H4" s="151"/>
      <c r="I4" s="151"/>
      <c r="J4" s="152"/>
    </row>
    <row r="5" spans="1:15" s="4" customFormat="1" ht="16.5" customHeight="1" x14ac:dyDescent="0.25">
      <c r="A5" s="3"/>
      <c r="B5" s="3"/>
      <c r="C5" s="3"/>
      <c r="D5" s="153"/>
      <c r="E5" s="154"/>
      <c r="F5" s="154"/>
      <c r="G5" s="154"/>
      <c r="H5" s="154"/>
      <c r="I5" s="154"/>
      <c r="J5" s="155"/>
    </row>
    <row r="6" spans="1:15" s="4" customFormat="1" ht="16.5" x14ac:dyDescent="0.25">
      <c r="A6" s="5"/>
      <c r="B6" s="6"/>
      <c r="C6" s="6"/>
      <c r="D6" s="6"/>
      <c r="E6" s="7"/>
      <c r="F6" s="7"/>
      <c r="G6" s="7"/>
      <c r="H6" s="7"/>
      <c r="I6" s="7"/>
      <c r="J6" s="5"/>
    </row>
    <row r="7" spans="1:15" s="4" customFormat="1" ht="18.75" x14ac:dyDescent="0.25">
      <c r="A7" s="156" t="s">
        <v>1</v>
      </c>
      <c r="B7" s="157"/>
      <c r="C7" s="157"/>
      <c r="D7" s="157"/>
      <c r="E7" s="157"/>
      <c r="F7" s="157"/>
      <c r="G7" s="157"/>
      <c r="H7" s="157"/>
      <c r="I7" s="157"/>
      <c r="J7" s="158"/>
      <c r="K7" s="8"/>
      <c r="L7" s="8"/>
      <c r="M7" s="8"/>
      <c r="N7" s="8"/>
      <c r="O7" s="8"/>
    </row>
    <row r="8" spans="1:15" s="4" customFormat="1" ht="16.5" x14ac:dyDescent="0.25">
      <c r="A8" s="9"/>
      <c r="B8" s="9"/>
      <c r="C8" s="9"/>
      <c r="D8" s="9"/>
      <c r="E8" s="10"/>
      <c r="F8" s="10"/>
      <c r="G8" s="10"/>
      <c r="H8" s="10"/>
      <c r="I8" s="10"/>
      <c r="J8" s="9"/>
      <c r="K8" s="8"/>
      <c r="L8" s="8"/>
      <c r="M8" s="8"/>
      <c r="N8" s="8"/>
      <c r="O8" s="8"/>
    </row>
    <row r="9" spans="1:15" s="4" customFormat="1" ht="16.5" customHeight="1" x14ac:dyDescent="0.25">
      <c r="A9" s="11"/>
      <c r="B9" s="159" t="s">
        <v>409</v>
      </c>
      <c r="C9" s="160"/>
      <c r="D9" s="160"/>
      <c r="E9" s="160"/>
      <c r="F9" s="160"/>
      <c r="G9" s="160"/>
      <c r="H9" s="160"/>
      <c r="I9" s="160"/>
      <c r="J9" s="161"/>
      <c r="K9" s="12"/>
      <c r="L9" s="12"/>
      <c r="M9" s="12"/>
      <c r="N9" s="12"/>
    </row>
    <row r="10" spans="1:15" s="4" customFormat="1" ht="15.75" customHeight="1" x14ac:dyDescent="0.25">
      <c r="A10" s="162" t="s">
        <v>2</v>
      </c>
      <c r="B10" s="163"/>
      <c r="C10" s="163"/>
      <c r="D10" s="163"/>
      <c r="E10" s="163"/>
      <c r="F10" s="163"/>
      <c r="G10" s="163"/>
      <c r="H10" s="163"/>
      <c r="I10" s="163"/>
      <c r="J10" s="164"/>
      <c r="K10" s="13"/>
      <c r="L10" s="13"/>
      <c r="M10" s="13"/>
      <c r="N10" s="13"/>
      <c r="O10" s="13"/>
    </row>
    <row r="11" spans="1:15" s="4" customFormat="1" ht="15.75" customHeight="1" x14ac:dyDescent="0.25">
      <c r="A11" s="165"/>
      <c r="B11" s="166"/>
      <c r="C11" s="166"/>
      <c r="D11" s="166"/>
      <c r="E11" s="166"/>
      <c r="F11" s="166"/>
      <c r="G11" s="166"/>
      <c r="H11" s="166"/>
      <c r="I11" s="166"/>
      <c r="J11" s="167"/>
      <c r="K11" s="14"/>
      <c r="L11" s="14"/>
      <c r="M11" s="14"/>
      <c r="N11" s="14"/>
      <c r="O11" s="14"/>
    </row>
    <row r="12" spans="1:15" ht="16.5" x14ac:dyDescent="0.25">
      <c r="A12" s="15"/>
      <c r="B12" s="16"/>
      <c r="C12" s="15"/>
      <c r="D12" s="15"/>
      <c r="E12" s="17"/>
      <c r="F12" s="17"/>
      <c r="G12" s="17"/>
      <c r="H12" s="17"/>
      <c r="I12" s="17"/>
      <c r="J12" s="134"/>
    </row>
    <row r="13" spans="1:15" ht="33" customHeight="1" x14ac:dyDescent="0.25">
      <c r="A13" s="20" t="s">
        <v>3</v>
      </c>
      <c r="B13" s="218" t="s">
        <v>4</v>
      </c>
      <c r="C13" s="218"/>
      <c r="D13" s="20" t="s">
        <v>5</v>
      </c>
      <c r="E13" s="212" t="s">
        <v>428</v>
      </c>
      <c r="F13" s="209" t="s">
        <v>6</v>
      </c>
      <c r="G13" s="210"/>
      <c r="H13" s="210"/>
      <c r="I13" s="211"/>
      <c r="J13" s="22" t="s">
        <v>7</v>
      </c>
      <c r="K13" s="23"/>
    </row>
    <row r="14" spans="1:15" ht="33" x14ac:dyDescent="0.25">
      <c r="A14" s="20"/>
      <c r="B14" s="137"/>
      <c r="C14" s="138"/>
      <c r="D14" s="20"/>
      <c r="E14" s="213"/>
      <c r="F14" s="139" t="s">
        <v>424</v>
      </c>
      <c r="G14" s="139" t="s">
        <v>425</v>
      </c>
      <c r="H14" s="139" t="s">
        <v>426</v>
      </c>
      <c r="I14" s="139" t="s">
        <v>427</v>
      </c>
      <c r="J14" s="140"/>
      <c r="K14" s="126"/>
    </row>
    <row r="15" spans="1:15" ht="31.5" x14ac:dyDescent="0.25">
      <c r="A15" s="127" t="s">
        <v>411</v>
      </c>
      <c r="B15" s="216" t="s">
        <v>412</v>
      </c>
      <c r="C15" s="217"/>
      <c r="D15" s="128"/>
      <c r="E15" s="135" t="s">
        <v>413</v>
      </c>
      <c r="F15" s="135" t="s">
        <v>413</v>
      </c>
      <c r="G15" s="135" t="s">
        <v>413</v>
      </c>
      <c r="H15" s="135" t="s">
        <v>413</v>
      </c>
      <c r="I15" s="135" t="s">
        <v>413</v>
      </c>
      <c r="J15" s="130"/>
      <c r="K15" s="126"/>
    </row>
    <row r="16" spans="1:15" ht="35.25" customHeight="1" x14ac:dyDescent="0.25">
      <c r="A16" s="127" t="s">
        <v>414</v>
      </c>
      <c r="B16" s="216" t="s">
        <v>415</v>
      </c>
      <c r="C16" s="217"/>
      <c r="D16" s="128"/>
      <c r="E16" s="129"/>
      <c r="F16" s="129"/>
      <c r="G16" s="129"/>
      <c r="H16" s="129"/>
      <c r="I16" s="129"/>
      <c r="J16" s="130"/>
      <c r="K16" s="126"/>
    </row>
    <row r="17" spans="1:11" ht="49.5" x14ac:dyDescent="0.25">
      <c r="A17" s="219">
        <f>IF(LEN(C17)=0,"",COUNTA($C$17:C17))</f>
        <v>1</v>
      </c>
      <c r="B17" s="170" t="s">
        <v>8</v>
      </c>
      <c r="C17" s="222" t="s">
        <v>9</v>
      </c>
      <c r="D17" s="24" t="s">
        <v>10</v>
      </c>
      <c r="E17" s="199">
        <v>185738</v>
      </c>
      <c r="F17" s="199" t="s">
        <v>429</v>
      </c>
      <c r="G17" s="199" t="s">
        <v>429</v>
      </c>
      <c r="H17" s="199" t="s">
        <v>429</v>
      </c>
      <c r="I17" s="199" t="s">
        <v>429</v>
      </c>
      <c r="J17" s="226"/>
      <c r="K17" s="26"/>
    </row>
    <row r="18" spans="1:11" ht="49.5" x14ac:dyDescent="0.25">
      <c r="A18" s="220"/>
      <c r="B18" s="171"/>
      <c r="C18" s="223"/>
      <c r="D18" s="24" t="s">
        <v>11</v>
      </c>
      <c r="E18" s="200"/>
      <c r="F18" s="200"/>
      <c r="G18" s="200"/>
      <c r="H18" s="200"/>
      <c r="I18" s="200"/>
      <c r="J18" s="227"/>
      <c r="K18" s="26"/>
    </row>
    <row r="19" spans="1:11" ht="33" x14ac:dyDescent="0.25">
      <c r="A19" s="220"/>
      <c r="B19" s="171"/>
      <c r="C19" s="223"/>
      <c r="D19" s="24" t="s">
        <v>12</v>
      </c>
      <c r="E19" s="200"/>
      <c r="F19" s="200"/>
      <c r="G19" s="200"/>
      <c r="H19" s="200"/>
      <c r="I19" s="200"/>
      <c r="J19" s="227"/>
      <c r="K19" s="26"/>
    </row>
    <row r="20" spans="1:11" ht="16.5" x14ac:dyDescent="0.25">
      <c r="A20" s="220"/>
      <c r="B20" s="171"/>
      <c r="C20" s="223"/>
      <c r="D20" s="24" t="s">
        <v>13</v>
      </c>
      <c r="E20" s="200"/>
      <c r="F20" s="200"/>
      <c r="G20" s="200"/>
      <c r="H20" s="200"/>
      <c r="I20" s="200"/>
      <c r="J20" s="227"/>
      <c r="K20" s="27"/>
    </row>
    <row r="21" spans="1:11" ht="16.5" x14ac:dyDescent="0.25">
      <c r="A21" s="220"/>
      <c r="B21" s="171"/>
      <c r="C21" s="223"/>
      <c r="D21" s="24" t="s">
        <v>14</v>
      </c>
      <c r="E21" s="200"/>
      <c r="F21" s="200"/>
      <c r="G21" s="200"/>
      <c r="H21" s="200"/>
      <c r="I21" s="200"/>
      <c r="J21" s="227"/>
      <c r="K21" s="27"/>
    </row>
    <row r="22" spans="1:11" ht="16.5" x14ac:dyDescent="0.25">
      <c r="A22" s="221"/>
      <c r="B22" s="172"/>
      <c r="C22" s="224"/>
      <c r="D22" s="24" t="s">
        <v>15</v>
      </c>
      <c r="E22" s="201"/>
      <c r="F22" s="201"/>
      <c r="G22" s="201"/>
      <c r="H22" s="201"/>
      <c r="I22" s="201"/>
      <c r="J22" s="228"/>
      <c r="K22" s="27"/>
    </row>
    <row r="23" spans="1:11" ht="33" x14ac:dyDescent="0.25">
      <c r="A23" s="29">
        <f>IF(LEN(C23)=0,"",COUNTA($C$17:C23))</f>
        <v>2</v>
      </c>
      <c r="B23" s="38"/>
      <c r="C23" s="31" t="s">
        <v>350</v>
      </c>
      <c r="D23" s="31" t="s">
        <v>15</v>
      </c>
      <c r="E23" s="133">
        <v>119430</v>
      </c>
      <c r="F23" s="141"/>
      <c r="G23" s="141"/>
      <c r="H23" s="133" t="s">
        <v>413</v>
      </c>
      <c r="I23" s="133" t="s">
        <v>413</v>
      </c>
      <c r="J23" s="34"/>
      <c r="K23" s="27"/>
    </row>
    <row r="24" spans="1:11" ht="33" x14ac:dyDescent="0.25">
      <c r="A24" s="29">
        <f>IF(LEN(C24)=0,"",COUNTA($C$17:C24))</f>
        <v>3</v>
      </c>
      <c r="B24" s="38"/>
      <c r="C24" s="24" t="s">
        <v>353</v>
      </c>
      <c r="D24" s="24" t="s">
        <v>354</v>
      </c>
      <c r="E24" s="71">
        <v>80000</v>
      </c>
      <c r="F24" s="142"/>
      <c r="G24" s="142"/>
      <c r="H24" s="66" t="s">
        <v>429</v>
      </c>
      <c r="I24" s="66" t="s">
        <v>429</v>
      </c>
      <c r="J24" s="34"/>
      <c r="K24" s="27"/>
    </row>
    <row r="25" spans="1:11" ht="35.25" customHeight="1" x14ac:dyDescent="0.25">
      <c r="A25" s="127" t="s">
        <v>416</v>
      </c>
      <c r="B25" s="216" t="s">
        <v>417</v>
      </c>
      <c r="C25" s="217"/>
      <c r="D25" s="128"/>
      <c r="E25" s="129"/>
      <c r="F25" s="129"/>
      <c r="G25" s="129"/>
      <c r="H25" s="129"/>
      <c r="I25" s="129"/>
      <c r="J25" s="130"/>
      <c r="K25" s="126"/>
    </row>
    <row r="26" spans="1:11" ht="66" x14ac:dyDescent="0.25">
      <c r="A26" s="29">
        <f>IF(LEN(C26)=0,"",COUNTA($C$17:C26))</f>
        <v>4</v>
      </c>
      <c r="B26" s="30" t="s">
        <v>22</v>
      </c>
      <c r="C26" s="31" t="s">
        <v>23</v>
      </c>
      <c r="D26" s="31" t="s">
        <v>24</v>
      </c>
      <c r="E26" s="33">
        <v>8306</v>
      </c>
      <c r="F26" s="33" t="s">
        <v>429</v>
      </c>
      <c r="G26" s="33" t="s">
        <v>429</v>
      </c>
      <c r="H26" s="33" t="s">
        <v>429</v>
      </c>
      <c r="I26" s="33" t="s">
        <v>429</v>
      </c>
      <c r="J26" s="34"/>
      <c r="K26" s="27"/>
    </row>
    <row r="27" spans="1:11" ht="49.5" x14ac:dyDescent="0.25">
      <c r="A27" s="29">
        <f>IF(LEN(C27)=0,"",COUNTA($C$17:C27))</f>
        <v>5</v>
      </c>
      <c r="B27" s="30" t="s">
        <v>25</v>
      </c>
      <c r="C27" s="31" t="s">
        <v>26</v>
      </c>
      <c r="D27" s="31" t="s">
        <v>27</v>
      </c>
      <c r="E27" s="33">
        <v>6010</v>
      </c>
      <c r="F27" s="33" t="s">
        <v>429</v>
      </c>
      <c r="G27" s="33" t="s">
        <v>429</v>
      </c>
      <c r="H27" s="33" t="s">
        <v>429</v>
      </c>
      <c r="I27" s="33" t="s">
        <v>429</v>
      </c>
      <c r="J27" s="34"/>
      <c r="K27" s="27"/>
    </row>
    <row r="28" spans="1:11" ht="49.5" customHeight="1" x14ac:dyDescent="0.25">
      <c r="A28" s="29">
        <f>IF(LEN(C28)=0,"",COUNTA($C$17:C28))</f>
        <v>6</v>
      </c>
      <c r="B28" s="136" t="s">
        <v>33</v>
      </c>
      <c r="C28" s="31" t="s">
        <v>34</v>
      </c>
      <c r="D28" s="36" t="s">
        <v>35</v>
      </c>
      <c r="E28" s="37">
        <v>6015</v>
      </c>
      <c r="F28" s="33" t="s">
        <v>429</v>
      </c>
      <c r="G28" s="33" t="s">
        <v>429</v>
      </c>
      <c r="H28" s="33" t="s">
        <v>429</v>
      </c>
      <c r="I28" s="33" t="s">
        <v>429</v>
      </c>
      <c r="J28" s="34"/>
      <c r="K28" s="27"/>
    </row>
    <row r="29" spans="1:11" ht="16.5" x14ac:dyDescent="0.25">
      <c r="A29" s="29">
        <f>IF(LEN(C29)=0,"",COUNTA($C$17:C29))</f>
        <v>7</v>
      </c>
      <c r="B29" s="170" t="s">
        <v>410</v>
      </c>
      <c r="C29" s="24" t="s">
        <v>387</v>
      </c>
      <c r="D29" s="24"/>
      <c r="E29" s="199">
        <v>91500</v>
      </c>
      <c r="F29" s="33" t="s">
        <v>429</v>
      </c>
      <c r="G29" s="33" t="s">
        <v>429</v>
      </c>
      <c r="H29" s="204"/>
      <c r="I29" s="204"/>
      <c r="J29" s="178"/>
      <c r="K29" s="27"/>
    </row>
    <row r="30" spans="1:11" ht="16.5" x14ac:dyDescent="0.25">
      <c r="A30" s="29">
        <f>IF(LEN(C30)=0,"",COUNTA($C$17:C30))</f>
        <v>8</v>
      </c>
      <c r="B30" s="171"/>
      <c r="C30" s="24" t="s">
        <v>388</v>
      </c>
      <c r="D30" s="24"/>
      <c r="E30" s="200"/>
      <c r="F30" s="33" t="s">
        <v>429</v>
      </c>
      <c r="G30" s="33" t="s">
        <v>429</v>
      </c>
      <c r="H30" s="205"/>
      <c r="I30" s="205"/>
      <c r="J30" s="225"/>
      <c r="K30" s="27"/>
    </row>
    <row r="31" spans="1:11" ht="16.5" x14ac:dyDescent="0.25">
      <c r="A31" s="29">
        <f>IF(LEN(C31)=0,"",COUNTA($C$17:C31))</f>
        <v>9</v>
      </c>
      <c r="B31" s="171"/>
      <c r="C31" s="24" t="s">
        <v>389</v>
      </c>
      <c r="D31" s="24"/>
      <c r="E31" s="200"/>
      <c r="F31" s="33" t="s">
        <v>429</v>
      </c>
      <c r="G31" s="33" t="s">
        <v>429</v>
      </c>
      <c r="H31" s="205"/>
      <c r="I31" s="205"/>
      <c r="J31" s="225"/>
      <c r="K31" s="27"/>
    </row>
    <row r="32" spans="1:11" ht="16.5" x14ac:dyDescent="0.25">
      <c r="A32" s="29">
        <f>IF(LEN(C32)=0,"",COUNTA($C$17:C32))</f>
        <v>10</v>
      </c>
      <c r="B32" s="172"/>
      <c r="C32" s="31" t="s">
        <v>390</v>
      </c>
      <c r="D32" s="24"/>
      <c r="E32" s="201"/>
      <c r="F32" s="33" t="s">
        <v>429</v>
      </c>
      <c r="G32" s="33" t="s">
        <v>429</v>
      </c>
      <c r="H32" s="206"/>
      <c r="I32" s="206"/>
      <c r="J32" s="179"/>
      <c r="K32" s="27"/>
    </row>
    <row r="33" spans="1:11" ht="33" customHeight="1" x14ac:dyDescent="0.25">
      <c r="A33" s="29">
        <f>IF(LEN(C33)=0,"",COUNTA($C$17:C33))</f>
        <v>11</v>
      </c>
      <c r="B33" s="195" t="s">
        <v>28</v>
      </c>
      <c r="C33" s="35" t="s">
        <v>29</v>
      </c>
      <c r="D33" s="35" t="s">
        <v>30</v>
      </c>
      <c r="E33" s="207">
        <v>14084</v>
      </c>
      <c r="F33" s="33" t="s">
        <v>429</v>
      </c>
      <c r="G33" s="33" t="s">
        <v>429</v>
      </c>
      <c r="H33" s="33" t="s">
        <v>429</v>
      </c>
      <c r="I33" s="33" t="s">
        <v>429</v>
      </c>
      <c r="J33" s="148" t="s">
        <v>31</v>
      </c>
      <c r="K33" s="27"/>
    </row>
    <row r="34" spans="1:11" ht="33" x14ac:dyDescent="0.25">
      <c r="A34" s="29">
        <f>IF(LEN(C34)=0,"",COUNTA($C$17:C34))</f>
        <v>12</v>
      </c>
      <c r="B34" s="195"/>
      <c r="C34" s="35" t="s">
        <v>32</v>
      </c>
      <c r="D34" s="35" t="s">
        <v>30</v>
      </c>
      <c r="E34" s="208"/>
      <c r="F34" s="33" t="s">
        <v>429</v>
      </c>
      <c r="G34" s="33" t="s">
        <v>429</v>
      </c>
      <c r="H34" s="33" t="s">
        <v>429</v>
      </c>
      <c r="I34" s="33" t="s">
        <v>429</v>
      </c>
      <c r="J34" s="149"/>
      <c r="K34" s="27"/>
    </row>
    <row r="35" spans="1:11" ht="49.5" x14ac:dyDescent="0.25">
      <c r="A35" s="29">
        <f>IF(LEN(C35)=0,"",COUNTA($C$17:C35))</f>
        <v>13</v>
      </c>
      <c r="B35" s="30" t="s">
        <v>19</v>
      </c>
      <c r="C35" s="31" t="s">
        <v>20</v>
      </c>
      <c r="D35" s="31" t="s">
        <v>21</v>
      </c>
      <c r="E35" s="33">
        <v>11221</v>
      </c>
      <c r="F35" s="33" t="s">
        <v>429</v>
      </c>
      <c r="G35" s="33" t="s">
        <v>429</v>
      </c>
      <c r="H35" s="33" t="s">
        <v>429</v>
      </c>
      <c r="I35" s="33" t="s">
        <v>429</v>
      </c>
      <c r="J35" s="34"/>
      <c r="K35" s="27"/>
    </row>
    <row r="36" spans="1:11" ht="53.25" customHeight="1" x14ac:dyDescent="0.25">
      <c r="A36" s="29">
        <f>IF(LEN(C36)=0,"",COUNTA($C$17:C36))</f>
        <v>14</v>
      </c>
      <c r="B36" s="191"/>
      <c r="C36" s="35" t="s">
        <v>56</v>
      </c>
      <c r="D36" s="69" t="s">
        <v>57</v>
      </c>
      <c r="E36" s="67">
        <v>20604</v>
      </c>
      <c r="F36" s="33" t="s">
        <v>429</v>
      </c>
      <c r="G36" s="33" t="s">
        <v>429</v>
      </c>
      <c r="H36" s="33" t="s">
        <v>429</v>
      </c>
      <c r="I36" s="33" t="s">
        <v>429</v>
      </c>
      <c r="J36" s="174"/>
      <c r="K36" s="27"/>
    </row>
    <row r="37" spans="1:11" ht="53.25" customHeight="1" x14ac:dyDescent="0.25">
      <c r="A37" s="29">
        <f>IF(LEN(C37)=0,"",COUNTA($C$17:C37))</f>
        <v>15</v>
      </c>
      <c r="B37" s="191"/>
      <c r="C37" s="35" t="s">
        <v>60</v>
      </c>
      <c r="D37" s="69" t="s">
        <v>61</v>
      </c>
      <c r="E37" s="67">
        <v>7289</v>
      </c>
      <c r="F37" s="33" t="s">
        <v>429</v>
      </c>
      <c r="G37" s="33" t="s">
        <v>429</v>
      </c>
      <c r="H37" s="33" t="s">
        <v>429</v>
      </c>
      <c r="I37" s="33" t="s">
        <v>429</v>
      </c>
      <c r="J37" s="175"/>
      <c r="K37" s="27"/>
    </row>
    <row r="38" spans="1:11" ht="49.5" x14ac:dyDescent="0.25">
      <c r="A38" s="29">
        <f>IF(LEN(C38)=0,"",COUNTA($C$17:C38))</f>
        <v>16</v>
      </c>
      <c r="B38" s="38"/>
      <c r="C38" s="24" t="s">
        <v>142</v>
      </c>
      <c r="D38" s="24" t="s">
        <v>143</v>
      </c>
      <c r="E38" s="71">
        <v>55350</v>
      </c>
      <c r="F38" s="33" t="s">
        <v>429</v>
      </c>
      <c r="G38" s="33" t="s">
        <v>429</v>
      </c>
      <c r="H38" s="33" t="s">
        <v>429</v>
      </c>
      <c r="I38" s="33" t="s">
        <v>429</v>
      </c>
      <c r="J38" s="34"/>
      <c r="K38" s="27"/>
    </row>
    <row r="39" spans="1:11" s="52" customFormat="1" ht="33" x14ac:dyDescent="0.25">
      <c r="A39" s="29">
        <f>IF(LEN(C39)=0,"",COUNTA($C$17:C39))</f>
        <v>17</v>
      </c>
      <c r="B39" s="38"/>
      <c r="C39" s="77" t="s">
        <v>105</v>
      </c>
      <c r="D39" s="78" t="s">
        <v>106</v>
      </c>
      <c r="E39" s="80">
        <v>47067</v>
      </c>
      <c r="F39" s="33" t="s">
        <v>429</v>
      </c>
      <c r="G39" s="33" t="s">
        <v>429</v>
      </c>
      <c r="H39" s="33" t="s">
        <v>429</v>
      </c>
      <c r="I39" s="33" t="s">
        <v>429</v>
      </c>
      <c r="J39" s="34"/>
      <c r="K39" s="51"/>
    </row>
    <row r="40" spans="1:11" ht="33" x14ac:dyDescent="0.25">
      <c r="A40" s="29">
        <f>IF(LEN(C40)=0,"",COUNTA($C$17:C40))</f>
        <v>18</v>
      </c>
      <c r="B40" s="30" t="s">
        <v>44</v>
      </c>
      <c r="C40" s="31" t="s">
        <v>45</v>
      </c>
      <c r="D40" s="36" t="s">
        <v>46</v>
      </c>
      <c r="E40" s="66">
        <v>6342</v>
      </c>
      <c r="F40" s="142"/>
      <c r="G40" s="33" t="s">
        <v>429</v>
      </c>
      <c r="H40" s="142"/>
      <c r="I40" s="142"/>
      <c r="J40" s="34"/>
      <c r="K40" s="27"/>
    </row>
    <row r="41" spans="1:11" ht="35.25" customHeight="1" x14ac:dyDescent="0.25">
      <c r="A41" s="127" t="s">
        <v>416</v>
      </c>
      <c r="B41" s="216" t="s">
        <v>418</v>
      </c>
      <c r="C41" s="217"/>
      <c r="D41" s="128"/>
      <c r="E41" s="129"/>
      <c r="F41" s="129"/>
      <c r="G41" s="129"/>
      <c r="H41" s="129"/>
      <c r="I41" s="129"/>
      <c r="J41" s="130"/>
      <c r="K41" s="126"/>
    </row>
    <row r="42" spans="1:11" ht="33" x14ac:dyDescent="0.25">
      <c r="A42" s="29">
        <f>IF(LEN(C42)=0,"",COUNTA($C$17:C42))</f>
        <v>19</v>
      </c>
      <c r="B42" s="30" t="s">
        <v>16</v>
      </c>
      <c r="C42" s="31" t="s">
        <v>17</v>
      </c>
      <c r="D42" s="32" t="s">
        <v>18</v>
      </c>
      <c r="E42" s="67">
        <v>68003</v>
      </c>
      <c r="F42" s="33" t="s">
        <v>429</v>
      </c>
      <c r="G42" s="33" t="s">
        <v>429</v>
      </c>
      <c r="H42" s="33" t="s">
        <v>429</v>
      </c>
      <c r="I42" s="33" t="s">
        <v>429</v>
      </c>
      <c r="J42" s="34"/>
      <c r="K42" s="27"/>
    </row>
    <row r="43" spans="1:11" ht="33" x14ac:dyDescent="0.25">
      <c r="A43" s="29">
        <f>IF(LEN(C43)=0,"",COUNTA($C$17:C43))</f>
        <v>20</v>
      </c>
      <c r="B43" s="30"/>
      <c r="C43" s="24" t="s">
        <v>228</v>
      </c>
      <c r="D43" s="24" t="s">
        <v>229</v>
      </c>
      <c r="E43" s="67">
        <v>68003</v>
      </c>
      <c r="F43" s="33" t="s">
        <v>429</v>
      </c>
      <c r="G43" s="142"/>
      <c r="H43" s="142"/>
      <c r="I43" s="142"/>
      <c r="J43" s="34"/>
      <c r="K43" s="27"/>
    </row>
    <row r="44" spans="1:11" ht="33" x14ac:dyDescent="0.25">
      <c r="A44" s="29">
        <f>IF(LEN(C44)=0,"",COUNTA($C$17:C44))</f>
        <v>21</v>
      </c>
      <c r="B44" s="92"/>
      <c r="C44" s="31" t="s">
        <v>312</v>
      </c>
      <c r="D44" s="31" t="s">
        <v>313</v>
      </c>
      <c r="E44" s="67">
        <v>49006</v>
      </c>
      <c r="F44" s="33" t="s">
        <v>429</v>
      </c>
      <c r="G44" s="33" t="s">
        <v>429</v>
      </c>
      <c r="H44" s="33" t="s">
        <v>429</v>
      </c>
      <c r="I44" s="33" t="s">
        <v>429</v>
      </c>
      <c r="J44" s="34"/>
      <c r="K44" s="27"/>
    </row>
    <row r="45" spans="1:11" ht="49.5" x14ac:dyDescent="0.25">
      <c r="A45" s="29">
        <f>IF(LEN(C45)=0,"",COUNTA($C$17:C45))</f>
        <v>22</v>
      </c>
      <c r="B45" s="193" t="s">
        <v>209</v>
      </c>
      <c r="C45" s="31" t="s">
        <v>210</v>
      </c>
      <c r="D45" s="31" t="s">
        <v>211</v>
      </c>
      <c r="E45" s="67">
        <v>87793</v>
      </c>
      <c r="F45" s="33" t="s">
        <v>429</v>
      </c>
      <c r="G45" s="33" t="s">
        <v>429</v>
      </c>
      <c r="H45" s="33" t="s">
        <v>429</v>
      </c>
      <c r="I45" s="33" t="s">
        <v>429</v>
      </c>
      <c r="J45" s="34"/>
      <c r="K45" s="27"/>
    </row>
    <row r="46" spans="1:11" ht="49.5" x14ac:dyDescent="0.25">
      <c r="A46" s="29">
        <f>IF(LEN(C46)=0,"",COUNTA($C$17:C46))</f>
        <v>23</v>
      </c>
      <c r="B46" s="194"/>
      <c r="C46" s="31" t="s">
        <v>212</v>
      </c>
      <c r="D46" s="31" t="s">
        <v>213</v>
      </c>
      <c r="E46" s="67">
        <v>87793</v>
      </c>
      <c r="F46" s="142"/>
      <c r="G46" s="142"/>
      <c r="H46" s="33" t="s">
        <v>429</v>
      </c>
      <c r="I46" s="33" t="s">
        <v>429</v>
      </c>
      <c r="J46" s="34"/>
      <c r="K46" s="27"/>
    </row>
    <row r="47" spans="1:11" ht="33" x14ac:dyDescent="0.25">
      <c r="A47" s="29">
        <f>IF(LEN(C47)=0,"",COUNTA($C$17:C47))</f>
        <v>24</v>
      </c>
      <c r="B47" s="215"/>
      <c r="C47" s="31" t="s">
        <v>214</v>
      </c>
      <c r="D47" s="32" t="s">
        <v>215</v>
      </c>
      <c r="E47" s="67">
        <v>87793</v>
      </c>
      <c r="F47" s="33" t="s">
        <v>429</v>
      </c>
      <c r="G47" s="33" t="s">
        <v>429</v>
      </c>
      <c r="H47" s="33" t="s">
        <v>429</v>
      </c>
      <c r="I47" s="33" t="s">
        <v>429</v>
      </c>
      <c r="J47" s="34"/>
      <c r="K47" s="27"/>
    </row>
    <row r="48" spans="1:11" ht="33" x14ac:dyDescent="0.25">
      <c r="A48" s="29">
        <f>IF(LEN(C48)=0,"",COUNTA($C$17:C48))</f>
        <v>25</v>
      </c>
      <c r="B48" s="88"/>
      <c r="C48" s="39" t="s">
        <v>419</v>
      </c>
      <c r="D48" s="32"/>
      <c r="E48" s="67">
        <v>469000</v>
      </c>
      <c r="F48" s="71" t="s">
        <v>413</v>
      </c>
      <c r="G48" s="71" t="s">
        <v>413</v>
      </c>
      <c r="H48" s="71" t="s">
        <v>413</v>
      </c>
      <c r="I48" s="71" t="s">
        <v>413</v>
      </c>
      <c r="J48" s="34"/>
      <c r="K48" s="27"/>
    </row>
    <row r="49" spans="1:11" ht="49.5" x14ac:dyDescent="0.25">
      <c r="A49" s="29">
        <f>IF(LEN(C49)=0,"",COUNTA($C$17:C49))</f>
        <v>26</v>
      </c>
      <c r="B49" s="38"/>
      <c r="C49" s="39" t="s">
        <v>36</v>
      </c>
      <c r="D49" s="40" t="s">
        <v>37</v>
      </c>
      <c r="E49" s="132" t="s">
        <v>413</v>
      </c>
      <c r="F49" s="132" t="s">
        <v>413</v>
      </c>
      <c r="G49" s="132" t="s">
        <v>413</v>
      </c>
      <c r="H49" s="132" t="s">
        <v>413</v>
      </c>
      <c r="I49" s="132" t="s">
        <v>413</v>
      </c>
      <c r="J49" s="34"/>
      <c r="K49" s="27"/>
    </row>
    <row r="50" spans="1:11" s="145" customFormat="1" ht="16.5" x14ac:dyDescent="0.25">
      <c r="A50" s="229" t="s">
        <v>38</v>
      </c>
      <c r="B50" s="230"/>
      <c r="C50" s="230"/>
      <c r="D50" s="231"/>
      <c r="E50" s="143"/>
      <c r="F50" s="143">
        <f>SUMIF(F17:F49,"x",$E$17:$E$49)</f>
        <v>813782</v>
      </c>
      <c r="G50" s="143">
        <f t="shared" ref="G50:I50" si="0">SUMIF(G17:G49,"x",$E$17:$E$49)</f>
        <v>752121</v>
      </c>
      <c r="H50" s="143">
        <f t="shared" si="0"/>
        <v>822072</v>
      </c>
      <c r="I50" s="143">
        <f t="shared" si="0"/>
        <v>822072</v>
      </c>
      <c r="J50" s="41"/>
      <c r="K50" s="144"/>
    </row>
    <row r="51" spans="1:11" ht="16.5" x14ac:dyDescent="0.25">
      <c r="A51" s="42"/>
      <c r="B51" s="43"/>
      <c r="C51" s="44"/>
      <c r="D51" s="44"/>
      <c r="E51" s="45"/>
      <c r="F51" s="45"/>
      <c r="G51" s="45"/>
      <c r="H51" s="45"/>
      <c r="I51" s="45"/>
      <c r="J51" s="46"/>
      <c r="K51" s="27"/>
    </row>
    <row r="52" spans="1:11" s="110" customFormat="1" ht="16.5" x14ac:dyDescent="0.25">
      <c r="A52" s="196" t="s">
        <v>396</v>
      </c>
      <c r="B52" s="196"/>
      <c r="C52" s="196"/>
      <c r="D52" s="196"/>
      <c r="E52" s="7"/>
      <c r="F52" s="7"/>
      <c r="G52" s="7"/>
      <c r="H52" s="7"/>
      <c r="I52" s="7"/>
      <c r="J52" s="109"/>
    </row>
    <row r="53" spans="1:11" s="110" customFormat="1" ht="16.5" x14ac:dyDescent="0.25">
      <c r="A53" s="111"/>
      <c r="B53" s="202" t="s">
        <v>397</v>
      </c>
      <c r="C53" s="202"/>
      <c r="D53" s="202"/>
      <c r="E53" s="202"/>
      <c r="F53" s="202"/>
      <c r="G53" s="202"/>
      <c r="H53" s="202"/>
      <c r="I53" s="202"/>
      <c r="J53" s="202"/>
    </row>
    <row r="54" spans="1:11" s="110" customFormat="1" ht="16.5" x14ac:dyDescent="0.25">
      <c r="A54" s="111"/>
      <c r="B54" s="202" t="s">
        <v>398</v>
      </c>
      <c r="C54" s="202"/>
      <c r="D54" s="202"/>
      <c r="E54" s="202"/>
      <c r="F54" s="202"/>
      <c r="G54" s="202"/>
      <c r="H54" s="202"/>
      <c r="I54" s="202"/>
      <c r="J54" s="202"/>
    </row>
    <row r="55" spans="1:11" s="113" customFormat="1" ht="38.25" customHeight="1" x14ac:dyDescent="0.25">
      <c r="A55" s="112"/>
      <c r="B55" s="202" t="s">
        <v>399</v>
      </c>
      <c r="C55" s="202"/>
      <c r="D55" s="202"/>
      <c r="E55" s="202"/>
      <c r="F55" s="202"/>
      <c r="G55" s="202"/>
      <c r="H55" s="202"/>
      <c r="I55" s="202"/>
      <c r="J55" s="202"/>
    </row>
    <row r="56" spans="1:11" s="115" customFormat="1" ht="32.25" customHeight="1" x14ac:dyDescent="0.25">
      <c r="A56" s="114"/>
      <c r="B56" s="203" t="s">
        <v>400</v>
      </c>
      <c r="C56" s="203"/>
      <c r="D56" s="203"/>
      <c r="E56" s="203"/>
      <c r="F56" s="203"/>
      <c r="G56" s="203"/>
      <c r="H56" s="203"/>
      <c r="I56" s="203"/>
      <c r="J56" s="203"/>
    </row>
    <row r="57" spans="1:11" s="4" customFormat="1" ht="17.25" customHeight="1" x14ac:dyDescent="0.25">
      <c r="A57" s="109"/>
      <c r="B57" s="202" t="s">
        <v>401</v>
      </c>
      <c r="C57" s="202"/>
      <c r="D57" s="202"/>
      <c r="E57" s="202"/>
      <c r="F57" s="202"/>
      <c r="G57" s="202"/>
      <c r="H57" s="202"/>
      <c r="I57" s="202"/>
      <c r="J57" s="202"/>
    </row>
    <row r="58" spans="1:11" s="4" customFormat="1" ht="16.5" x14ac:dyDescent="0.25">
      <c r="A58" s="109"/>
      <c r="B58" s="112" t="s">
        <v>402</v>
      </c>
      <c r="C58" s="112"/>
      <c r="D58" s="116"/>
      <c r="E58" s="7"/>
      <c r="F58" s="7"/>
      <c r="G58" s="7"/>
      <c r="H58" s="7"/>
      <c r="I58" s="7"/>
      <c r="J58" s="5"/>
    </row>
    <row r="59" spans="1:11" s="4" customFormat="1" ht="16.5" x14ac:dyDescent="0.25">
      <c r="A59" s="109"/>
      <c r="B59" s="112" t="s">
        <v>403</v>
      </c>
      <c r="C59" s="112"/>
      <c r="D59" s="116"/>
      <c r="E59" s="7"/>
      <c r="F59" s="7"/>
      <c r="G59" s="7"/>
      <c r="H59" s="7"/>
      <c r="I59" s="7"/>
      <c r="J59" s="5"/>
    </row>
    <row r="60" spans="1:11" s="121" customFormat="1" ht="16.5" x14ac:dyDescent="0.25">
      <c r="A60" s="117" t="s">
        <v>404</v>
      </c>
      <c r="B60" s="118"/>
      <c r="C60" s="118"/>
      <c r="D60" s="118"/>
      <c r="E60" s="119"/>
      <c r="F60" s="119"/>
      <c r="G60" s="119"/>
      <c r="H60" s="119"/>
      <c r="I60" s="119"/>
      <c r="J60" s="120"/>
    </row>
    <row r="61" spans="1:11" s="4" customFormat="1" ht="16.5" x14ac:dyDescent="0.25">
      <c r="A61" s="109"/>
      <c r="B61" s="5" t="s">
        <v>405</v>
      </c>
      <c r="C61" s="5" t="s">
        <v>406</v>
      </c>
      <c r="D61" s="116"/>
      <c r="E61" s="10"/>
      <c r="F61" s="10"/>
      <c r="G61" s="10"/>
      <c r="H61" s="10"/>
      <c r="I61" s="10"/>
      <c r="J61" s="5"/>
    </row>
    <row r="62" spans="1:11" s="4" customFormat="1" ht="16.5" x14ac:dyDescent="0.25">
      <c r="A62" s="109"/>
      <c r="B62" s="5" t="s">
        <v>407</v>
      </c>
      <c r="C62" s="5"/>
      <c r="D62" s="116"/>
      <c r="E62" s="10"/>
      <c r="F62" s="10"/>
      <c r="G62" s="10"/>
      <c r="H62" s="10"/>
      <c r="I62" s="10"/>
      <c r="J62" s="5"/>
    </row>
    <row r="63" spans="1:11" s="4" customFormat="1" ht="16.5" x14ac:dyDescent="0.25">
      <c r="A63" s="109"/>
      <c r="B63" s="5" t="s">
        <v>408</v>
      </c>
      <c r="C63" s="5"/>
      <c r="D63" s="116"/>
      <c r="E63" s="10"/>
      <c r="F63" s="10"/>
      <c r="G63" s="10"/>
      <c r="H63" s="10"/>
      <c r="I63" s="10"/>
      <c r="J63" s="5"/>
    </row>
  </sheetData>
  <mergeCells count="38">
    <mergeCell ref="E17:E22"/>
    <mergeCell ref="D1:J5"/>
    <mergeCell ref="A7:J7"/>
    <mergeCell ref="B9:J9"/>
    <mergeCell ref="A10:J11"/>
    <mergeCell ref="B13:C13"/>
    <mergeCell ref="E13:E14"/>
    <mergeCell ref="F13:I13"/>
    <mergeCell ref="B25:C25"/>
    <mergeCell ref="B15:C15"/>
    <mergeCell ref="B16:C16"/>
    <mergeCell ref="A17:A22"/>
    <mergeCell ref="B17:B22"/>
    <mergeCell ref="C17:C22"/>
    <mergeCell ref="F17:F22"/>
    <mergeCell ref="G17:G22"/>
    <mergeCell ref="H17:H22"/>
    <mergeCell ref="I17:I22"/>
    <mergeCell ref="J17:J22"/>
    <mergeCell ref="A52:D52"/>
    <mergeCell ref="J29:J32"/>
    <mergeCell ref="B33:B34"/>
    <mergeCell ref="E33:E34"/>
    <mergeCell ref="J33:J34"/>
    <mergeCell ref="B29:B32"/>
    <mergeCell ref="E29:E32"/>
    <mergeCell ref="H29:H32"/>
    <mergeCell ref="I29:I32"/>
    <mergeCell ref="B36:B37"/>
    <mergeCell ref="J36:J37"/>
    <mergeCell ref="B41:C41"/>
    <mergeCell ref="B45:B47"/>
    <mergeCell ref="A50:D50"/>
    <mergeCell ref="B53:J53"/>
    <mergeCell ref="B54:J54"/>
    <mergeCell ref="B55:J55"/>
    <mergeCell ref="B56:J56"/>
    <mergeCell ref="B57:J5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EB68B-8A7B-40D8-A3E4-B30A5672B5C2}">
  <dimension ref="A1:K48"/>
  <sheetViews>
    <sheetView topLeftCell="A25" zoomScale="70" zoomScaleNormal="70" workbookViewId="0">
      <selection activeCell="E21" sqref="E21"/>
    </sheetView>
  </sheetViews>
  <sheetFormatPr defaultColWidth="9.140625" defaultRowHeight="15.75" x14ac:dyDescent="0.25"/>
  <cols>
    <col min="1" max="1" width="7" style="19" customWidth="1"/>
    <col min="2" max="2" width="13.42578125" style="122" customWidth="1"/>
    <col min="3" max="3" width="53.28515625" style="19" customWidth="1"/>
    <col min="4" max="4" width="48.5703125" style="19" customWidth="1"/>
    <col min="5" max="5" width="16.42578125" style="123" customWidth="1"/>
    <col min="6" max="6" width="28.28515625" style="124" customWidth="1"/>
    <col min="7" max="7" width="19.7109375" style="19" customWidth="1"/>
    <col min="8" max="8" width="9.85546875" style="19" bestFit="1" customWidth="1"/>
    <col min="9" max="16384" width="9.140625" style="19"/>
  </cols>
  <sheetData>
    <row r="1" spans="1:11" s="2" customFormat="1" ht="16.5" customHeight="1" x14ac:dyDescent="0.25">
      <c r="A1" s="1"/>
      <c r="B1" s="1"/>
      <c r="C1" s="1"/>
      <c r="D1" s="150" t="s">
        <v>0</v>
      </c>
      <c r="E1" s="151"/>
      <c r="F1" s="152"/>
    </row>
    <row r="2" spans="1:11" s="4" customFormat="1" ht="16.5" customHeight="1" x14ac:dyDescent="0.25">
      <c r="A2" s="3"/>
      <c r="B2" s="3"/>
      <c r="C2" s="3"/>
      <c r="D2" s="150"/>
      <c r="E2" s="151"/>
      <c r="F2" s="152"/>
    </row>
    <row r="3" spans="1:11" s="4" customFormat="1" ht="16.5" customHeight="1" x14ac:dyDescent="0.25">
      <c r="A3" s="3"/>
      <c r="B3" s="3"/>
      <c r="C3" s="3"/>
      <c r="D3" s="150"/>
      <c r="E3" s="151"/>
      <c r="F3" s="152"/>
    </row>
    <row r="4" spans="1:11" s="4" customFormat="1" ht="16.5" customHeight="1" x14ac:dyDescent="0.25">
      <c r="A4" s="3"/>
      <c r="B4" s="3"/>
      <c r="C4" s="3"/>
      <c r="D4" s="150"/>
      <c r="E4" s="151"/>
      <c r="F4" s="152"/>
    </row>
    <row r="5" spans="1:11" s="4" customFormat="1" ht="16.5" customHeight="1" x14ac:dyDescent="0.25">
      <c r="A5" s="3"/>
      <c r="B5" s="3"/>
      <c r="C5" s="3"/>
      <c r="D5" s="153"/>
      <c r="E5" s="154"/>
      <c r="F5" s="155"/>
    </row>
    <row r="6" spans="1:11" s="4" customFormat="1" ht="16.5" x14ac:dyDescent="0.25">
      <c r="A6" s="5"/>
      <c r="B6" s="6"/>
      <c r="C6" s="6"/>
      <c r="D6" s="6"/>
      <c r="E6" s="7"/>
      <c r="F6" s="5"/>
    </row>
    <row r="7" spans="1:11" s="4" customFormat="1" ht="18.75" x14ac:dyDescent="0.25">
      <c r="A7" s="156" t="s">
        <v>1</v>
      </c>
      <c r="B7" s="157"/>
      <c r="C7" s="157"/>
      <c r="D7" s="157"/>
      <c r="E7" s="157"/>
      <c r="F7" s="158"/>
      <c r="G7" s="8"/>
      <c r="H7" s="8"/>
      <c r="I7" s="8"/>
      <c r="J7" s="8"/>
      <c r="K7" s="8"/>
    </row>
    <row r="8" spans="1:11" s="4" customFormat="1" ht="16.5" x14ac:dyDescent="0.25">
      <c r="A8" s="9"/>
      <c r="B8" s="9"/>
      <c r="C8" s="9"/>
      <c r="D8" s="9"/>
      <c r="E8" s="10"/>
      <c r="F8" s="9"/>
      <c r="G8" s="8"/>
      <c r="H8" s="8"/>
      <c r="I8" s="8"/>
      <c r="J8" s="8"/>
      <c r="K8" s="8"/>
    </row>
    <row r="9" spans="1:11" s="4" customFormat="1" ht="16.5" customHeight="1" x14ac:dyDescent="0.25">
      <c r="A9" s="11"/>
      <c r="B9" s="159" t="s">
        <v>409</v>
      </c>
      <c r="C9" s="160"/>
      <c r="D9" s="160"/>
      <c r="E9" s="160"/>
      <c r="F9" s="161"/>
      <c r="G9" s="12"/>
      <c r="H9" s="12"/>
      <c r="I9" s="12"/>
      <c r="J9" s="12"/>
    </row>
    <row r="10" spans="1:11" s="4" customFormat="1" ht="15.75" customHeight="1" x14ac:dyDescent="0.25">
      <c r="A10" s="162" t="s">
        <v>2</v>
      </c>
      <c r="B10" s="163"/>
      <c r="C10" s="163"/>
      <c r="D10" s="163"/>
      <c r="E10" s="163"/>
      <c r="F10" s="164"/>
      <c r="G10" s="13"/>
      <c r="H10" s="13"/>
      <c r="I10" s="13"/>
      <c r="J10" s="13"/>
      <c r="K10" s="13"/>
    </row>
    <row r="11" spans="1:11" s="4" customFormat="1" ht="15.75" customHeight="1" x14ac:dyDescent="0.25">
      <c r="A11" s="165"/>
      <c r="B11" s="166"/>
      <c r="C11" s="166"/>
      <c r="D11" s="166"/>
      <c r="E11" s="166"/>
      <c r="F11" s="167"/>
      <c r="G11" s="14"/>
      <c r="H11" s="14"/>
      <c r="I11" s="14"/>
      <c r="J11" s="14"/>
      <c r="K11" s="14"/>
    </row>
    <row r="12" spans="1:11" ht="16.5" x14ac:dyDescent="0.25">
      <c r="A12" s="15"/>
      <c r="B12" s="16"/>
      <c r="C12" s="15"/>
      <c r="D12" s="15"/>
      <c r="E12" s="17"/>
      <c r="F12" s="134"/>
    </row>
    <row r="13" spans="1:11" ht="33" x14ac:dyDescent="0.25">
      <c r="A13" s="20" t="s">
        <v>3</v>
      </c>
      <c r="B13" s="218" t="s">
        <v>4</v>
      </c>
      <c r="C13" s="218"/>
      <c r="D13" s="20" t="s">
        <v>5</v>
      </c>
      <c r="E13" s="21" t="s">
        <v>6</v>
      </c>
      <c r="F13" s="22" t="s">
        <v>7</v>
      </c>
      <c r="G13" s="23"/>
    </row>
    <row r="14" spans="1:11" ht="35.25" customHeight="1" x14ac:dyDescent="0.25">
      <c r="A14" s="127" t="s">
        <v>411</v>
      </c>
      <c r="B14" s="216" t="s">
        <v>420</v>
      </c>
      <c r="C14" s="217"/>
      <c r="D14" s="128"/>
      <c r="E14" s="129"/>
      <c r="F14" s="130"/>
      <c r="G14" s="126"/>
    </row>
    <row r="15" spans="1:11" ht="49.5" x14ac:dyDescent="0.25">
      <c r="A15" s="219">
        <f>IF(LEN(C15)=0,"",COUNTA($C$15:C15))</f>
        <v>1</v>
      </c>
      <c r="B15" s="170" t="s">
        <v>8</v>
      </c>
      <c r="C15" s="222" t="s">
        <v>9</v>
      </c>
      <c r="D15" s="24" t="s">
        <v>10</v>
      </c>
      <c r="E15" s="199">
        <v>185738</v>
      </c>
      <c r="F15" s="226"/>
      <c r="G15" s="26"/>
    </row>
    <row r="16" spans="1:11" ht="49.5" x14ac:dyDescent="0.25">
      <c r="A16" s="220"/>
      <c r="B16" s="171"/>
      <c r="C16" s="223"/>
      <c r="D16" s="24" t="s">
        <v>11</v>
      </c>
      <c r="E16" s="200"/>
      <c r="F16" s="227"/>
      <c r="G16" s="26"/>
    </row>
    <row r="17" spans="1:7" ht="33" x14ac:dyDescent="0.25">
      <c r="A17" s="220"/>
      <c r="B17" s="171"/>
      <c r="C17" s="223"/>
      <c r="D17" s="24" t="s">
        <v>12</v>
      </c>
      <c r="E17" s="200"/>
      <c r="F17" s="227"/>
      <c r="G17" s="26"/>
    </row>
    <row r="18" spans="1:7" ht="16.5" x14ac:dyDescent="0.25">
      <c r="A18" s="220"/>
      <c r="B18" s="171"/>
      <c r="C18" s="223"/>
      <c r="D18" s="24" t="s">
        <v>13</v>
      </c>
      <c r="E18" s="200"/>
      <c r="F18" s="227"/>
      <c r="G18" s="27"/>
    </row>
    <row r="19" spans="1:7" ht="16.5" x14ac:dyDescent="0.25">
      <c r="A19" s="220"/>
      <c r="B19" s="171"/>
      <c r="C19" s="223"/>
      <c r="D19" s="24" t="s">
        <v>14</v>
      </c>
      <c r="E19" s="200"/>
      <c r="F19" s="227"/>
      <c r="G19" s="27"/>
    </row>
    <row r="20" spans="1:7" ht="16.5" x14ac:dyDescent="0.25">
      <c r="A20" s="221"/>
      <c r="B20" s="172"/>
      <c r="C20" s="224"/>
      <c r="D20" s="24" t="s">
        <v>15</v>
      </c>
      <c r="E20" s="201"/>
      <c r="F20" s="228"/>
      <c r="G20" s="27"/>
    </row>
    <row r="21" spans="1:7" s="95" customFormat="1" ht="49.5" x14ac:dyDescent="0.25">
      <c r="A21" s="29">
        <f>IF(LEN(C21)=0,"",COUNTA($C$15:C21))</f>
        <v>2</v>
      </c>
      <c r="B21" s="170" t="s">
        <v>316</v>
      </c>
      <c r="C21" s="24" t="s">
        <v>317</v>
      </c>
      <c r="D21" s="24" t="s">
        <v>318</v>
      </c>
      <c r="E21" s="71">
        <v>55000</v>
      </c>
      <c r="F21" s="34"/>
    </row>
    <row r="22" spans="1:7" s="95" customFormat="1" ht="33" x14ac:dyDescent="0.25">
      <c r="A22" s="29">
        <f>IF(LEN(C22)=0,"",COUNTA($C$15:C22))</f>
        <v>3</v>
      </c>
      <c r="B22" s="171"/>
      <c r="C22" s="24" t="s">
        <v>319</v>
      </c>
      <c r="D22" s="24" t="s">
        <v>320</v>
      </c>
      <c r="E22" s="71">
        <v>45000</v>
      </c>
      <c r="F22" s="34"/>
    </row>
    <row r="23" spans="1:7" s="95" customFormat="1" ht="33" x14ac:dyDescent="0.25">
      <c r="A23" s="29">
        <f>IF(LEN(C23)=0,"",COUNTA($C$15:C23))</f>
        <v>4</v>
      </c>
      <c r="B23" s="172"/>
      <c r="C23" s="24" t="s">
        <v>421</v>
      </c>
      <c r="D23" s="24"/>
      <c r="E23" s="71" t="s">
        <v>413</v>
      </c>
      <c r="F23" s="34"/>
    </row>
    <row r="24" spans="1:7" ht="66" x14ac:dyDescent="0.25">
      <c r="A24" s="29">
        <f>IF(LEN(C24)=0,"",COUNTA($C$15:C24))</f>
        <v>5</v>
      </c>
      <c r="B24" s="30" t="s">
        <v>22</v>
      </c>
      <c r="C24" s="31" t="s">
        <v>23</v>
      </c>
      <c r="D24" s="31" t="s">
        <v>24</v>
      </c>
      <c r="E24" s="33">
        <v>8306</v>
      </c>
      <c r="F24" s="34"/>
      <c r="G24" s="27"/>
    </row>
    <row r="25" spans="1:7" ht="49.5" x14ac:dyDescent="0.25">
      <c r="A25" s="29">
        <f>IF(LEN(C25)=0,"",COUNTA($C$15:C25))</f>
        <v>6</v>
      </c>
      <c r="B25" s="30" t="s">
        <v>25</v>
      </c>
      <c r="C25" s="31" t="s">
        <v>26</v>
      </c>
      <c r="D25" s="31" t="s">
        <v>27</v>
      </c>
      <c r="E25" s="33">
        <v>6010</v>
      </c>
      <c r="F25" s="34"/>
      <c r="G25" s="27"/>
    </row>
    <row r="26" spans="1:7" ht="49.5" customHeight="1" x14ac:dyDescent="0.25">
      <c r="A26" s="29">
        <f>IF(LEN(C26)=0,"",COUNTA($C$15:C26))</f>
        <v>7</v>
      </c>
      <c r="B26" s="136" t="s">
        <v>33</v>
      </c>
      <c r="C26" s="31" t="s">
        <v>34</v>
      </c>
      <c r="D26" s="36" t="s">
        <v>35</v>
      </c>
      <c r="E26" s="37">
        <v>6015</v>
      </c>
      <c r="F26" s="34"/>
      <c r="G26" s="27"/>
    </row>
    <row r="27" spans="1:7" ht="33" customHeight="1" x14ac:dyDescent="0.25">
      <c r="A27" s="29">
        <f>IF(LEN(C27)=0,"",COUNTA($C$15:C27))</f>
        <v>8</v>
      </c>
      <c r="B27" s="195" t="s">
        <v>28</v>
      </c>
      <c r="C27" s="35" t="s">
        <v>29</v>
      </c>
      <c r="D27" s="35" t="s">
        <v>30</v>
      </c>
      <c r="E27" s="207">
        <v>14084</v>
      </c>
      <c r="F27" s="173" t="s">
        <v>31</v>
      </c>
      <c r="G27" s="27"/>
    </row>
    <row r="28" spans="1:7" ht="33" x14ac:dyDescent="0.25">
      <c r="A28" s="29">
        <f>IF(LEN(C28)=0,"",COUNTA($C$15:C28))</f>
        <v>9</v>
      </c>
      <c r="B28" s="195"/>
      <c r="C28" s="35" t="s">
        <v>32</v>
      </c>
      <c r="D28" s="35" t="s">
        <v>30</v>
      </c>
      <c r="E28" s="208"/>
      <c r="F28" s="175"/>
      <c r="G28" s="27"/>
    </row>
    <row r="29" spans="1:7" ht="49.5" x14ac:dyDescent="0.25">
      <c r="A29" s="29">
        <f>IF(LEN(C29)=0,"",COUNTA($C$15:C29))</f>
        <v>10</v>
      </c>
      <c r="B29" s="30" t="s">
        <v>19</v>
      </c>
      <c r="C29" s="31" t="s">
        <v>20</v>
      </c>
      <c r="D29" s="31" t="s">
        <v>21</v>
      </c>
      <c r="E29" s="33">
        <v>11221</v>
      </c>
      <c r="F29" s="34"/>
      <c r="G29" s="27"/>
    </row>
    <row r="30" spans="1:7" ht="53.25" customHeight="1" x14ac:dyDescent="0.25">
      <c r="A30" s="29">
        <f>IF(LEN(C30)=0,"",COUNTA($C$15:C30))</f>
        <v>11</v>
      </c>
      <c r="B30" s="191"/>
      <c r="C30" s="35" t="s">
        <v>56</v>
      </c>
      <c r="D30" s="69" t="s">
        <v>57</v>
      </c>
      <c r="E30" s="67">
        <v>20604</v>
      </c>
      <c r="F30" s="174"/>
      <c r="G30" s="27"/>
    </row>
    <row r="31" spans="1:7" ht="53.25" customHeight="1" x14ac:dyDescent="0.25">
      <c r="A31" s="29">
        <f>IF(LEN(C31)=0,"",COUNTA($C$15:C31))</f>
        <v>12</v>
      </c>
      <c r="B31" s="191"/>
      <c r="C31" s="35" t="s">
        <v>60</v>
      </c>
      <c r="D31" s="69" t="s">
        <v>61</v>
      </c>
      <c r="E31" s="67">
        <v>7289</v>
      </c>
      <c r="F31" s="175"/>
      <c r="G31" s="27"/>
    </row>
    <row r="32" spans="1:7" ht="33" x14ac:dyDescent="0.25">
      <c r="A32" s="29">
        <f>IF(LEN(C32)=0,"",COUNTA($C$15:C32))</f>
        <v>13</v>
      </c>
      <c r="B32" s="30" t="s">
        <v>44</v>
      </c>
      <c r="C32" s="31" t="s">
        <v>45</v>
      </c>
      <c r="D32" s="36" t="s">
        <v>46</v>
      </c>
      <c r="E32" s="66">
        <v>6342</v>
      </c>
      <c r="F32" s="34"/>
      <c r="G32" s="27"/>
    </row>
    <row r="33" spans="1:7" ht="16.5" x14ac:dyDescent="0.25">
      <c r="A33" s="29">
        <f>IF(LEN(C33)=0,"",COUNTA($C$15:C33))</f>
        <v>14</v>
      </c>
      <c r="B33" s="30"/>
      <c r="C33" s="31" t="s">
        <v>423</v>
      </c>
      <c r="D33" s="36"/>
      <c r="E33" s="66">
        <v>0</v>
      </c>
      <c r="F33" s="34"/>
      <c r="G33" s="27"/>
    </row>
    <row r="34" spans="1:7" ht="16.5" x14ac:dyDescent="0.25">
      <c r="A34" s="29">
        <f>IF(LEN(C34)=0,"",COUNTA($C$15:C34))</f>
        <v>15</v>
      </c>
      <c r="B34" s="30"/>
      <c r="C34" s="31" t="s">
        <v>422</v>
      </c>
      <c r="D34" s="36"/>
      <c r="E34" s="66">
        <v>35000</v>
      </c>
      <c r="F34" s="34"/>
      <c r="G34" s="27"/>
    </row>
    <row r="35" spans="1:7" s="145" customFormat="1" ht="16.5" x14ac:dyDescent="0.25">
      <c r="A35" s="229" t="s">
        <v>38</v>
      </c>
      <c r="B35" s="230"/>
      <c r="C35" s="230"/>
      <c r="D35" s="231"/>
      <c r="E35" s="143">
        <f>SUM(E15:E34)</f>
        <v>400609</v>
      </c>
      <c r="F35" s="41"/>
      <c r="G35" s="144"/>
    </row>
    <row r="36" spans="1:7" ht="16.5" x14ac:dyDescent="0.25">
      <c r="A36" s="42"/>
      <c r="B36" s="43"/>
      <c r="C36" s="44"/>
      <c r="D36" s="44"/>
      <c r="E36" s="45"/>
      <c r="F36" s="46"/>
      <c r="G36" s="27"/>
    </row>
    <row r="37" spans="1:7" s="110" customFormat="1" ht="16.5" x14ac:dyDescent="0.25">
      <c r="A37" s="196" t="s">
        <v>396</v>
      </c>
      <c r="B37" s="196"/>
      <c r="C37" s="196"/>
      <c r="D37" s="196"/>
      <c r="E37" s="7"/>
      <c r="F37" s="109"/>
    </row>
    <row r="38" spans="1:7" s="110" customFormat="1" ht="16.5" x14ac:dyDescent="0.25">
      <c r="A38" s="111"/>
      <c r="B38" s="202" t="s">
        <v>397</v>
      </c>
      <c r="C38" s="202"/>
      <c r="D38" s="202"/>
      <c r="E38" s="202"/>
      <c r="F38" s="202"/>
    </row>
    <row r="39" spans="1:7" s="110" customFormat="1" ht="16.5" x14ac:dyDescent="0.25">
      <c r="A39" s="111"/>
      <c r="B39" s="202" t="s">
        <v>398</v>
      </c>
      <c r="C39" s="202"/>
      <c r="D39" s="202"/>
      <c r="E39" s="202"/>
      <c r="F39" s="202"/>
    </row>
    <row r="40" spans="1:7" s="113" customFormat="1" ht="38.25" customHeight="1" x14ac:dyDescent="0.25">
      <c r="A40" s="112"/>
      <c r="B40" s="202" t="s">
        <v>399</v>
      </c>
      <c r="C40" s="202"/>
      <c r="D40" s="202"/>
      <c r="E40" s="202"/>
      <c r="F40" s="202"/>
    </row>
    <row r="41" spans="1:7" s="115" customFormat="1" ht="32.25" customHeight="1" x14ac:dyDescent="0.25">
      <c r="A41" s="114"/>
      <c r="B41" s="203" t="s">
        <v>400</v>
      </c>
      <c r="C41" s="203"/>
      <c r="D41" s="203"/>
      <c r="E41" s="203"/>
      <c r="F41" s="203"/>
    </row>
    <row r="42" spans="1:7" s="4" customFormat="1" ht="17.25" customHeight="1" x14ac:dyDescent="0.25">
      <c r="A42" s="109"/>
      <c r="B42" s="202" t="s">
        <v>401</v>
      </c>
      <c r="C42" s="202"/>
      <c r="D42" s="202"/>
      <c r="E42" s="202"/>
      <c r="F42" s="202"/>
    </row>
    <row r="43" spans="1:7" s="4" customFormat="1" ht="16.5" x14ac:dyDescent="0.25">
      <c r="A43" s="109"/>
      <c r="B43" s="112" t="s">
        <v>402</v>
      </c>
      <c r="C43" s="112"/>
      <c r="D43" s="116"/>
      <c r="E43" s="7"/>
      <c r="F43" s="5"/>
    </row>
    <row r="44" spans="1:7" s="4" customFormat="1" ht="16.5" x14ac:dyDescent="0.25">
      <c r="A44" s="109"/>
      <c r="B44" s="112" t="s">
        <v>403</v>
      </c>
      <c r="C44" s="112"/>
      <c r="D44" s="116"/>
      <c r="E44" s="7"/>
      <c r="F44" s="5"/>
    </row>
    <row r="45" spans="1:7" s="121" customFormat="1" ht="16.5" x14ac:dyDescent="0.25">
      <c r="A45" s="117" t="s">
        <v>404</v>
      </c>
      <c r="B45" s="118"/>
      <c r="C45" s="118"/>
      <c r="D45" s="118"/>
      <c r="E45" s="119"/>
      <c r="F45" s="120"/>
    </row>
    <row r="46" spans="1:7" s="4" customFormat="1" ht="16.5" x14ac:dyDescent="0.25">
      <c r="A46" s="109"/>
      <c r="B46" s="5" t="s">
        <v>405</v>
      </c>
      <c r="C46" s="5" t="s">
        <v>406</v>
      </c>
      <c r="D46" s="116"/>
      <c r="E46" s="10"/>
      <c r="F46" s="5"/>
    </row>
    <row r="47" spans="1:7" s="4" customFormat="1" ht="16.5" x14ac:dyDescent="0.25">
      <c r="A47" s="109"/>
      <c r="B47" s="5" t="s">
        <v>407</v>
      </c>
      <c r="C47" s="5"/>
      <c r="D47" s="116"/>
      <c r="E47" s="10"/>
      <c r="F47" s="5"/>
    </row>
    <row r="48" spans="1:7" s="4" customFormat="1" ht="16.5" x14ac:dyDescent="0.25">
      <c r="A48" s="109"/>
      <c r="B48" s="5" t="s">
        <v>408</v>
      </c>
      <c r="C48" s="5"/>
      <c r="D48" s="116"/>
      <c r="E48" s="10"/>
      <c r="F48" s="5"/>
    </row>
  </sheetData>
  <mergeCells count="24">
    <mergeCell ref="B21:B23"/>
    <mergeCell ref="D1:F5"/>
    <mergeCell ref="A7:F7"/>
    <mergeCell ref="B9:F9"/>
    <mergeCell ref="A10:F11"/>
    <mergeCell ref="B13:C13"/>
    <mergeCell ref="B14:C14"/>
    <mergeCell ref="A15:A20"/>
    <mergeCell ref="B15:B20"/>
    <mergeCell ref="C15:C20"/>
    <mergeCell ref="E15:E20"/>
    <mergeCell ref="F15:F20"/>
    <mergeCell ref="B42:F42"/>
    <mergeCell ref="B27:B28"/>
    <mergeCell ref="E27:E28"/>
    <mergeCell ref="F27:F28"/>
    <mergeCell ref="B30:B31"/>
    <mergeCell ref="F30:F31"/>
    <mergeCell ref="A35:D35"/>
    <mergeCell ref="A37:D37"/>
    <mergeCell ref="B38:F38"/>
    <mergeCell ref="B39:F39"/>
    <mergeCell ref="B40:F40"/>
    <mergeCell ref="B41:F4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DV NGOÀI GÓI</vt:lpstr>
      <vt:lpstr>KSK ĐỊNH KỲ</vt:lpstr>
      <vt:lpstr>KHÁM NGHỀ NGHIỆP</vt:lpstr>
      <vt:lpstr>Vốn ĐK</vt:lpstr>
      <vt:lpstr>Vốn BNN</vt:lpstr>
      <vt:lpstr>'DV NGOÀI GÓI'!Print_Area</vt:lpstr>
      <vt:lpstr>'KHÁM NGHỀ NGHIỆP'!Print_Area</vt:lpstr>
      <vt:lpstr>'KSK ĐỊNH KỲ'!Print_Area</vt:lpstr>
      <vt:lpstr>'DV NGOÀI GÓI'!Print_Titles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Hoàng Giang Nguyễn</cp:lastModifiedBy>
  <dcterms:created xsi:type="dcterms:W3CDTF">2015-06-05T18:17:20Z</dcterms:created>
  <dcterms:modified xsi:type="dcterms:W3CDTF">2025-05-29T06:46:16Z</dcterms:modified>
</cp:coreProperties>
</file>