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2025\T5\CHI NHÁNH CÔNG TY TNHH AUTOGRILL VFS F&amp;B TẠI ĐÀ NẴNG (78-2025) (TB74-2025)\"/>
    </mc:Choice>
  </mc:AlternateContent>
  <xr:revisionPtr revIDLastSave="0" documentId="13_ncr:1_{231D8BD7-0809-411F-9F51-CFE86A84AB12}" xr6:coauthVersionLast="47" xr6:coauthVersionMax="47" xr10:uidLastSave="{00000000-0000-0000-0000-000000000000}"/>
  <bookViews>
    <workbookView xWindow="-120" yWindow="-120" windowWidth="20730" windowHeight="11160" xr2:uid="{00000000-000D-0000-FFFF-FFFF00000000}"/>
  </bookViews>
  <sheets>
    <sheet name="BÁO GIÁ CHUNG" sheetId="4" r:id="rId1"/>
  </sheets>
  <definedNames>
    <definedName name="_xlnm._FilterDatabase" localSheetId="0" hidden="1">'BÁO GIÁ CHUNG'!$A$62:$L$223</definedName>
    <definedName name="_xlnm.Print_Area" localSheetId="0">'BÁO GIÁ CHUNG'!$A$1:$G$236</definedName>
    <definedName name="_xlnm.Print_Titles" localSheetId="0">'BÁO GIÁ CHUNG'!$61:$61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15" i="4" l="1"/>
  <c r="F213" i="4"/>
  <c r="F212" i="4"/>
  <c r="F211" i="4"/>
  <c r="F207" i="4"/>
  <c r="F206" i="4"/>
  <c r="F205" i="4"/>
  <c r="F203" i="4"/>
  <c r="F202" i="4"/>
  <c r="F201" i="4"/>
  <c r="F200" i="4"/>
  <c r="F199" i="4"/>
  <c r="F198" i="4"/>
  <c r="F197" i="4"/>
  <c r="F196" i="4"/>
  <c r="F195" i="4"/>
  <c r="F193" i="4"/>
  <c r="F191" i="4"/>
  <c r="F190" i="4"/>
  <c r="F189" i="4"/>
  <c r="F188" i="4"/>
  <c r="F187" i="4"/>
  <c r="F186" i="4"/>
  <c r="F185" i="4"/>
  <c r="F184" i="4"/>
  <c r="F179" i="4"/>
  <c r="F178" i="4"/>
  <c r="F177"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4" i="4"/>
  <c r="F143" i="4"/>
  <c r="F142" i="4"/>
  <c r="F141" i="4"/>
  <c r="F140" i="4"/>
  <c r="F137" i="4"/>
  <c r="F136" i="4"/>
  <c r="F135" i="4"/>
  <c r="F134" i="4"/>
  <c r="F133" i="4"/>
  <c r="F132" i="4"/>
  <c r="F131" i="4"/>
  <c r="F130" i="4"/>
  <c r="F129" i="4"/>
  <c r="F127" i="4"/>
  <c r="F126" i="4"/>
  <c r="F124" i="4"/>
  <c r="F123" i="4"/>
  <c r="F122" i="4"/>
  <c r="F121" i="4"/>
  <c r="F120" i="4"/>
  <c r="F119" i="4"/>
  <c r="F118" i="4"/>
  <c r="F117" i="4"/>
  <c r="F116" i="4"/>
  <c r="F115" i="4"/>
  <c r="F114" i="4"/>
  <c r="F113" i="4"/>
  <c r="F112" i="4"/>
  <c r="F111" i="4"/>
  <c r="F110" i="4"/>
  <c r="F109" i="4"/>
  <c r="F108" i="4"/>
  <c r="F107" i="4"/>
  <c r="F105" i="4"/>
  <c r="F104" i="4"/>
  <c r="F103" i="4"/>
  <c r="F102" i="4"/>
  <c r="F101" i="4"/>
  <c r="F100" i="4"/>
  <c r="F99" i="4"/>
  <c r="F98" i="4"/>
  <c r="F97" i="4"/>
  <c r="F96" i="4"/>
  <c r="F95" i="4"/>
  <c r="F94" i="4"/>
  <c r="F92" i="4"/>
  <c r="F91" i="4"/>
  <c r="F90" i="4"/>
  <c r="F89" i="4"/>
  <c r="F88" i="4"/>
  <c r="F87" i="4"/>
  <c r="F86" i="4"/>
  <c r="F85" i="4"/>
  <c r="F84" i="4"/>
  <c r="F83" i="4"/>
  <c r="F82" i="4"/>
  <c r="F81" i="4"/>
  <c r="F79" i="4"/>
  <c r="F78" i="4"/>
  <c r="F77" i="4"/>
  <c r="F76" i="4"/>
  <c r="F75" i="4"/>
  <c r="F74" i="4"/>
  <c r="F73" i="4"/>
  <c r="F72" i="4"/>
  <c r="F71" i="4"/>
  <c r="F70" i="4"/>
  <c r="F69" i="4"/>
  <c r="F68" i="4"/>
  <c r="F67" i="4"/>
  <c r="F66" i="4"/>
  <c r="F65" i="4"/>
  <c r="F64" i="4"/>
  <c r="F6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23" i="4"/>
  <c r="A17" i="4"/>
  <c r="A63" i="4"/>
  <c r="A223" i="4"/>
  <c r="A222" i="4"/>
  <c r="A221" i="4"/>
  <c r="A220" i="4"/>
  <c r="A218" i="4"/>
  <c r="A217" i="4"/>
  <c r="A216" i="4"/>
  <c r="A215" i="4"/>
  <c r="A213" i="4"/>
  <c r="A212" i="4"/>
  <c r="A211" i="4"/>
  <c r="A206" i="4"/>
  <c r="A207" i="4"/>
  <c r="A208" i="4"/>
  <c r="A209" i="4"/>
  <c r="A205" i="4"/>
  <c r="A196" i="4"/>
  <c r="A197" i="4"/>
  <c r="A198" i="4"/>
  <c r="A199" i="4"/>
  <c r="A200" i="4"/>
  <c r="A201" i="4"/>
  <c r="A202" i="4"/>
  <c r="A203" i="4"/>
  <c r="A195" i="4"/>
  <c r="A193" i="4"/>
  <c r="A185" i="4"/>
  <c r="A186" i="4"/>
  <c r="A187" i="4"/>
  <c r="A188" i="4"/>
  <c r="A189" i="4"/>
  <c r="A190" i="4"/>
  <c r="A191" i="4"/>
  <c r="A184" i="4"/>
  <c r="A182" i="4"/>
  <c r="A181" i="4"/>
  <c r="A179" i="4"/>
  <c r="A178" i="4"/>
  <c r="A177"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162" i="4"/>
  <c r="A163" i="4"/>
  <c r="A164" i="4"/>
  <c r="A165" i="4"/>
  <c r="A166" i="4"/>
  <c r="A167" i="4"/>
  <c r="A168" i="4"/>
  <c r="A169" i="4"/>
  <c r="A170" i="4"/>
  <c r="A171" i="4"/>
  <c r="A172" i="4"/>
  <c r="A173" i="4"/>
  <c r="A174" i="4"/>
  <c r="A175" i="4"/>
  <c r="A127" i="4"/>
  <c r="A126" i="4"/>
  <c r="A122" i="4"/>
  <c r="A123" i="4"/>
  <c r="A124" i="4"/>
  <c r="A107" i="4"/>
  <c r="A108" i="4"/>
  <c r="A109" i="4"/>
  <c r="A110" i="4"/>
  <c r="A111" i="4"/>
  <c r="A112" i="4"/>
  <c r="A113" i="4"/>
  <c r="A114" i="4"/>
  <c r="A115" i="4"/>
  <c r="A116" i="4"/>
  <c r="A117" i="4"/>
  <c r="A118" i="4"/>
  <c r="A119" i="4"/>
  <c r="A120" i="4"/>
  <c r="A121" i="4"/>
  <c r="A95" i="4"/>
  <c r="A96" i="4"/>
  <c r="A97" i="4"/>
  <c r="A98" i="4"/>
  <c r="A99" i="4"/>
  <c r="A100" i="4"/>
  <c r="A101" i="4"/>
  <c r="A102" i="4"/>
  <c r="A103" i="4"/>
  <c r="A104" i="4"/>
  <c r="A105" i="4"/>
  <c r="A94" i="4"/>
  <c r="A81" i="4"/>
  <c r="A82" i="4"/>
  <c r="A83" i="4"/>
  <c r="A84" i="4"/>
  <c r="A85" i="4"/>
  <c r="A86" i="4"/>
  <c r="A87" i="4"/>
  <c r="A88" i="4"/>
  <c r="A89" i="4"/>
  <c r="A90" i="4"/>
  <c r="A91" i="4"/>
  <c r="A92" i="4"/>
  <c r="A64" i="4"/>
  <c r="A65" i="4"/>
  <c r="A66" i="4"/>
  <c r="A67" i="4"/>
  <c r="A68" i="4"/>
  <c r="A69" i="4"/>
  <c r="A70" i="4"/>
  <c r="A71" i="4"/>
  <c r="A72" i="4"/>
  <c r="A73" i="4"/>
  <c r="A74" i="4"/>
  <c r="A75" i="4"/>
  <c r="A76" i="4"/>
  <c r="A77" i="4"/>
  <c r="A78" i="4"/>
  <c r="A79" i="4"/>
</calcChain>
</file>

<file path=xl/sharedStrings.xml><?xml version="1.0" encoding="utf-8"?>
<sst xmlns="http://schemas.openxmlformats.org/spreadsheetml/2006/main" count="514" uniqueCount="426">
  <si>
    <t>Ghi chú</t>
  </si>
  <si>
    <t>Khám tổng quát</t>
  </si>
  <si>
    <t>Danh mục khám</t>
  </si>
  <si>
    <t>Chức năng khám</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</si>
  <si>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</si>
  <si>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</si>
  <si>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</si>
  <si>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</si>
  <si>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</si>
  <si>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</si>
  <si>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Đánh giá các bất thường ở ổ bụng: gan, thận, mật, tử cung buồng trứng (đối với nữ), tuyến tiền liệt (đối với nam).</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</si>
  <si>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</si>
  <si>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</si>
  <si>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</si>
  <si>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</si>
  <si>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</si>
  <si>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</si>
  <si>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</si>
  <si>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</si>
  <si>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</si>
  <si>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Khám Phụ khoa - Chuyên khoa sản</t>
  </si>
  <si>
    <t>Phát hiện các bệnh lý về sản phụ khoa.</t>
  </si>
  <si>
    <t xml:space="preserve">Tổng kết và tư vấn sức khỏe </t>
  </si>
  <si>
    <t xml:space="preserve">Tư vấn điều trị toàn bộ các kết quả khám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</si>
  <si>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</si>
  <si>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</si>
  <si>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</si>
  <si>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</si>
  <si>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</si>
  <si>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</si>
  <si>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</si>
  <si>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Siêu âm màu tuyến vú (Máy GE LOGIQ S7 Expert Công  nghệ XDclear đầu dò ma trận siêu nông - Mỹ )</t>
  </si>
  <si>
    <t>Phát hiện sớm, chính xác các bệnh lý tuyến vú, u vú,…</t>
  </si>
  <si>
    <t>. Điện thoại: 02363. 828489  / 02362.525379</t>
  </si>
  <si>
    <t>. Email: thiennhanhospital@gmail.com</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</si>
  <si>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</si>
  <si>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</si>
  <si>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</si>
  <si>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</si>
  <si>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</si>
  <si>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</si>
  <si>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</si>
  <si>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</si>
  <si>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 ** CÁC DẠNH MỤC LÀM THÊM (NẾU CẦN):</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</si>
  <si>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</si>
  <si>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</si>
  <si>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</si>
  <si>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</si>
  <si>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</si>
  <si>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</si>
  <si>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</si>
  <si>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</si>
  <si>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</si>
  <si>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</si>
  <si>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</si>
  <si>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</si>
  <si>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 xml:space="preserve">Bộ mỡ </t>
  </si>
  <si>
    <t>HDL-cholesterol  (Hãng Roche - Thụy sỹ - Hóa chất chính hãng)</t>
  </si>
  <si>
    <t>Cholesterol có lợi</t>
  </si>
  <si>
    <t xml:space="preserve">LDL-cholesterol   (Hãng Roche - Thụy sỹ - Hóa chất chính hãng)    </t>
  </si>
  <si>
    <t>Cholesterol có hại</t>
  </si>
  <si>
    <t xml:space="preserve">VLDL - cholesterol   (Hãng Roche - Thụy sỹ - Hóa chất chính hãng)    </t>
  </si>
  <si>
    <t>Cholesterol rất có hại</t>
  </si>
  <si>
    <t>Cholesterol TP (Hãng Roche - Thụy sỹ - Hóa chất chính hãng)</t>
  </si>
  <si>
    <t>Cholesterol toàn phần</t>
  </si>
  <si>
    <t>Triglycerid (Hãng Roche - Thụy sỹ - Hóa chất chính hãng)</t>
  </si>
  <si>
    <t>1 dạng chất béo</t>
  </si>
  <si>
    <t>CEA trong máu (Hãng Roche - Thụy sỹ - Hóa chất chính hãng)</t>
  </si>
  <si>
    <t xml:space="preserve">Chỉ điểm ung thư đường tiêu hóa </t>
  </si>
  <si>
    <t>Total PSA và Free PSA  trong máu (Hãng Roche - Thụy sỹ - Hóa chất chính hãng)</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</si>
  <si>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</si>
  <si>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</si>
  <si>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</si>
  <si>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</si>
  <si>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</si>
  <si>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AFP  trong máu (Hãng Roche - Thụy sỹ - Hóa chất chính hãng)</t>
  </si>
  <si>
    <t>Cyfra 21-1  trong máu (Hãng Roche - Thụy sỹ - Hóa chất chính hãng)</t>
  </si>
  <si>
    <t xml:space="preserve">Chỉ điểm ung thư phổi tế bào lớn </t>
  </si>
  <si>
    <t>NSE  trong máu (Hãng Roche - Thụy sỹ - Hóa chất chính hãng)</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</si>
  <si>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</si>
  <si>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</si>
  <si>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</si>
  <si>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</si>
  <si>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Ca 15-3  trong máu (Hãng Roche - Thụy sỹ - Hóa chất chính hãng)</t>
  </si>
  <si>
    <t xml:space="preserve">Chỉ điểm ung thư vú </t>
  </si>
  <si>
    <t>TSH  trong máu (Hãng Roche - Thụy sỹ - Hóa chất chính hãng)</t>
  </si>
  <si>
    <t>Hóc môn tuyến giáp</t>
  </si>
  <si>
    <t>Free T4 trong máu (Hãng Roche - Thụy sỹ - Hóa chất chính hãng)</t>
  </si>
  <si>
    <t>Total T3 (Hãng Roche - Thụy sỹ - Hóa chất chính hãng)</t>
  </si>
  <si>
    <t>Ca 19-9 trong máu (Hãng Roche - Thụy sỹ - Hóa chất chính hãng)</t>
  </si>
  <si>
    <t>Chỉ điểm ung thư tụy</t>
  </si>
  <si>
    <t>SCC (UT Vòm họng, thực quản)</t>
  </si>
  <si>
    <t>Ung thư vòm họng</t>
  </si>
  <si>
    <t>Viên gan B</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</si>
  <si>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</si>
  <si>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</si>
  <si>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</si>
  <si>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</si>
  <si>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</si>
  <si>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</si>
  <si>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</si>
  <si>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</si>
  <si>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</si>
  <si>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</si>
  <si>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</si>
  <si>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</si>
  <si>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</si>
  <si>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</si>
  <si>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</si>
  <si>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</si>
  <si>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</si>
  <si>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</si>
  <si>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</si>
  <si>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</si>
  <si>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</si>
  <si>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</si>
  <si>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</si>
  <si>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</si>
  <si>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</si>
  <si>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</si>
  <si>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 xml:space="preserve">Phát hiện nhiễm cấp tính virus viêm gan A </t>
  </si>
  <si>
    <t xml:space="preserve">Anti HAV (IgG/IgM) test nhanh </t>
  </si>
  <si>
    <t>Phát hiện định tính virus viêm gan A</t>
  </si>
  <si>
    <t>Nhóm máu</t>
  </si>
  <si>
    <t>Định nhóm máu ABO, Rh (D) bằng phương pháp Gelcard</t>
  </si>
  <si>
    <t xml:space="preserve">Xác định nhóm máu </t>
  </si>
  <si>
    <t>Sắt</t>
  </si>
  <si>
    <t>Fe (Sắt huyết thanh)</t>
  </si>
  <si>
    <t>Phát hiện tình trạng thiếu sắt</t>
  </si>
  <si>
    <t>Ferritin</t>
  </si>
  <si>
    <t>Đánh giá rối loạn chuyển hóa sắt</t>
  </si>
  <si>
    <t>Điện tâm đồ. (Đo điện tim) 12 kênh (Hãng GE - Mỹ)</t>
  </si>
  <si>
    <t>Phát hiện sớm các bệnh lý thiếu máu cơ tim, rối loạn nhịp tim</t>
  </si>
  <si>
    <t>Đánh giá và phát hiện sớm, chính xác các bệnh lý về tim mạch.</t>
  </si>
  <si>
    <t>Siêu âm động tĩnh mạch chi dưới(Máy GE LOGIQ S7 Expert Công  nghệ XDclear đầu dò ma trận siêu nông - Mỹ )</t>
  </si>
  <si>
    <t>Siêu âm động mạch cảnh, đốt sống  (Máy GE LOGIQ S7 Expert Công  nghệ XDclear đầu dò ma trận siêu nông - Mỹ )</t>
  </si>
  <si>
    <t>Phát hiện xơ vữa, hẹp động mạch cảnh là nguyên nhân gây đột quị.</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</si>
  <si>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</si>
  <si>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</si>
  <si>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</si>
  <si>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</si>
  <si>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Các kỹ thuật chụp XQ khác (tùy theo chỉ định của bác sĩ)</t>
  </si>
  <si>
    <t xml:space="preserve">Giá thay đổi thùy theo kỹ thuật </t>
  </si>
  <si>
    <t>Đo xơ hóa gan</t>
  </si>
  <si>
    <t>Siêu âm đàn hồi đo xơ hóa gan, định lượng gan nhiễm mỡ</t>
  </si>
  <si>
    <t xml:space="preserve">Chụp cắt lớp mạch vành bằng CT 128 lát cắt </t>
  </si>
  <si>
    <t>Phát hiện bệnh lý hẹp mạch máu nuôi tim (tầm soát thiếu máu cơ tim)</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</si>
  <si>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</si>
  <si>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</si>
  <si>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</si>
  <si>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</si>
  <si>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</si>
  <si>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</si>
  <si>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</si>
  <si>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Các kỹ thuật chụp CT khác có hoặc không có thuốc cản quang (Tùy theo chỉ định của bác sĩ)</t>
  </si>
  <si>
    <t>Đo loãng xương bằng sóng siêu âm (Sonost 3000 - Hàn quốc)</t>
  </si>
  <si>
    <t>Phát hiện tình trạng loãng xương toàn thân</t>
  </si>
  <si>
    <t>Định lượng Can xi ion tự do trong máu</t>
  </si>
  <si>
    <t>Phát hiện tình trạng thiếu Calci</t>
  </si>
  <si>
    <t>**CÁC HẠNG MỤC VỀ VIÊM KHỚP:</t>
  </si>
  <si>
    <t>ASLO</t>
  </si>
  <si>
    <t>Xét nghiệm định lượng kháng thể giúp chẩn đoán bệnh thấp tim, thấp khớp,…</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</si>
  <si>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</si>
  <si>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</si>
  <si>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</si>
  <si>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</si>
  <si>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</si>
  <si>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</si>
  <si>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</si>
  <si>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</si>
  <si>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</si>
  <si>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Test hơi thở phát hiện vi khuẩn HP trong dạ dày không xâm lấn</t>
  </si>
  <si>
    <t>Phát hiện đang có nhiễm vi khuẩn Helicobacter Pylori trong dạ dày</t>
  </si>
  <si>
    <t xml:space="preserve">Nội soi tai mũi họng </t>
  </si>
  <si>
    <t>Phát hiện sớm các bệnh lý tai - mũi - họng</t>
  </si>
  <si>
    <t>Nội soi mũi xoang</t>
  </si>
  <si>
    <t>Phát hiện các bệnh lý về Xoang</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</si>
  <si>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</si>
  <si>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</si>
  <si>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</si>
  <si>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</si>
  <si>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</si>
  <si>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</si>
  <si>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</si>
  <si>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</si>
  <si>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Soi Cổ Tử Cung </t>
  </si>
  <si>
    <t>Phát hiện bệnh lý cổ tử cung về mặt hình thể</t>
  </si>
  <si>
    <t xml:space="preserve">Tư vấn và điều trị Tiền mãn kinh và Mãn kinh: </t>
  </si>
  <si>
    <t>Kéo dài tuổi kinh nguyệt, phòng tránh các rối loạn ở tuổi tiền mãn kinh và mãn kinh</t>
  </si>
  <si>
    <t>Phát hiện rối loạn chất điện giải</t>
  </si>
  <si>
    <t>Xét nghiệm máu lắng (VS)</t>
  </si>
  <si>
    <t xml:space="preserve"> Phát hiện và theo dõi tình trạng viêm;</t>
  </si>
  <si>
    <t>Xét nghiệm Định lương CRP (C-Reactive Protein)</t>
  </si>
  <si>
    <t>Phát hiện và theo dõi tình trạng viêm;</t>
  </si>
  <si>
    <t xml:space="preserve">Xét nghiệm Prothrombin (PT: Prothrombin Time) </t>
  </si>
  <si>
    <t>Kiểm tra tình trạng rối loạn đông máu;</t>
  </si>
  <si>
    <t>Kiểm tra tình trạng huyết khối;</t>
  </si>
  <si>
    <t>Đo hoạt độ LDH ( Lactat dehydrogenase);</t>
  </si>
  <si>
    <t xml:space="preserve"> Phát hiện tổn thương mô;</t>
  </si>
  <si>
    <t>Khám bệnh nghề nghiệp</t>
  </si>
  <si>
    <t>Canxi</t>
  </si>
  <si>
    <t>**CÁC HẠNG MỤC KHÁC:</t>
  </si>
  <si>
    <t>**CÁC HẠNG MỤC VỀ XÉT NGHIỆM VIÊM GAN SIÊU VI:</t>
  </si>
  <si>
    <t>** CÁC HẠNG MỤC VỀ XÉT NGHIỆM TẦM SOÁT UNG THƯ:</t>
  </si>
  <si>
    <t>**CÁC HẠNG MỤC VỀ XÉT NGHIỆM ĐỊNH KỲ THÔNG THƯỜNG:</t>
  </si>
  <si>
    <t>**CÁC HẠNG MỤC VỀ XÉT NGHIỆM MA TÚY NƯỚC TIỂU</t>
  </si>
  <si>
    <t xml:space="preserve">      * Test Morphin/Heroin</t>
  </si>
  <si>
    <t xml:space="preserve">      * Test Amphetamin</t>
  </si>
  <si>
    <t xml:space="preserve">      * Test Methamphetamin</t>
  </si>
  <si>
    <t xml:space="preserve">      * Test Marijuana (Cần Sa)</t>
  </si>
  <si>
    <t>Ethanol</t>
  </si>
  <si>
    <t>Kiểm tra nồng độ cồn</t>
  </si>
  <si>
    <t xml:space="preserve">HIV (test nhanh) </t>
  </si>
  <si>
    <t>Phát hiện định tính nhiễm virus HIV</t>
  </si>
  <si>
    <t xml:space="preserve">Xét nghiệm Syphylis </t>
  </si>
  <si>
    <t>Phát hiện giang mai</t>
  </si>
  <si>
    <t>**CÁC HẠNG MỤC VỀ XÉT NGHIỆM HIV - GIANG MAI</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</si>
  <si>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</si>
  <si>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</si>
  <si>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</si>
  <si>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</si>
  <si>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XÉT NGHIỆM PHÂN:</t>
  </si>
  <si>
    <t>Xét nghiệm tìm trứng các loài giun, sán và đơn bào có trong mẫu phân người</t>
  </si>
  <si>
    <t>Máu ẩn trong phân</t>
  </si>
  <si>
    <t xml:space="preserve">Xác định lượng máu trong phân không được thấy rõ ràng giúp phát hiện mất máu tiềm ẩn trong đường tiêu hóa. </t>
  </si>
  <si>
    <t>Kiểm tra máu trong phân</t>
  </si>
  <si>
    <t>Kiểm tra KST trong phân</t>
  </si>
  <si>
    <t xml:space="preserve">Soi tươi phân </t>
  </si>
  <si>
    <t xml:space="preserve">**CÁC HẠNG MỤC ĐẶC THÙ CỦA NỮ: </t>
  </si>
  <si>
    <t>ProGRP</t>
  </si>
  <si>
    <t>Chẩn đoán ung thư phổi tế bào nhỏ</t>
  </si>
  <si>
    <t>Xét nghiệm kháng thể Corona Virus (test nhanh)</t>
  </si>
  <si>
    <t>Phát hiện sự có mặt của kháng thể Covid -19</t>
  </si>
  <si>
    <t>Định lượng nồng độ của hai loại kháng thể là IgM và IgG ở trong máu từ đó giúp đưa ra kết luận về khả năng bị Covid - 19</t>
  </si>
  <si>
    <t>Xét nghiệm định lượng kháng thể Sars-Cov-2</t>
  </si>
  <si>
    <t>Corona Virus</t>
  </si>
  <si>
    <t>Xét nghiệm 99 dị nguyên</t>
  </si>
  <si>
    <t>Xét nghiệm 96 dị nguyên</t>
  </si>
  <si>
    <t>Dị ứng</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</si>
  <si>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</si>
  <si>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</si>
  <si>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</si>
  <si>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</si>
  <si>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</si>
  <si>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</si>
  <si>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</si>
  <si>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</si>
  <si>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</si>
  <si>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</si>
  <si>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</si>
  <si>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</si>
  <si>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</si>
  <si>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</si>
  <si>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KST</t>
  </si>
  <si>
    <t>STT</t>
  </si>
  <si>
    <t>**CÁC XÉT NGHIỆM KHÁC:</t>
  </si>
  <si>
    <t xml:space="preserve">**CÁC HẠNG MỤC VỀ CHẨN ĐOÁN HÌNH ẢNH: </t>
  </si>
  <si>
    <t xml:space="preserve">**CÁC HẠNG MỤC ĐẶC THÙ CỦA NAM: </t>
  </si>
  <si>
    <t>Xét nghiệm tinh dịch đồ</t>
  </si>
  <si>
    <t>Xác định số lượng và chất lượng tinh trùng, hỗ trợ cho chẩn đoán và điều trị vô sinh ở nam giới</t>
  </si>
  <si>
    <t xml:space="preserve">     . Đơn giá trên đã bao gồm hóa đơn tài chính (không chịu thuế VAT).</t>
  </si>
  <si>
    <t>Urea</t>
  </si>
  <si>
    <t>Định lượng nồng độ Urea Nitrogen có trong máu</t>
  </si>
  <si>
    <t>Xét nghiệm thromboplastin một phần hoạt hóa (APTT: Activated Partial Thromboplastin Time)</t>
  </si>
  <si>
    <t xml:space="preserve">Xét nghiệm định lượng Fibrinogen </t>
  </si>
  <si>
    <t>Xét nghiệm Định lượng D-Dimer</t>
  </si>
  <si>
    <t>Đông máu</t>
  </si>
  <si>
    <t>Đánh giá được sức khỏe sinh sản và những nguy cơ tiềm ẩn các căn bệnh nguy hiểm trong sản phụ khoa</t>
  </si>
  <si>
    <t>Độ lọc cầu thận - eGFR (MDRD)</t>
  </si>
  <si>
    <t>Đánh giá lượng máu được lọc qua cầu thận trong một đơn vị thời gian</t>
  </si>
  <si>
    <t xml:space="preserve">Siêu âm màu SPK trên máy E10 (đầu dò âm đạo) </t>
  </si>
  <si>
    <t>Tình trạng viêm</t>
  </si>
  <si>
    <t>Định lượng Can xi toàn phần</t>
  </si>
  <si>
    <t xml:space="preserve">Chỉ điểm ung thư gan </t>
  </si>
  <si>
    <t>Chỉ điểm ung thư tiền liệt tuyến</t>
  </si>
  <si>
    <t>Chỉ điểm ung thư phổi tế bào nhỏ, u nguyên bào thần kinh …</t>
  </si>
  <si>
    <t>X-quang</t>
  </si>
  <si>
    <t>CT</t>
  </si>
  <si>
    <t>Phát hiện tổn thương não và mạch máu não nội sọ</t>
  </si>
  <si>
    <t>Phát hiện bệnh lý liên quan đến xoang</t>
  </si>
  <si>
    <t>Phát hiện các bệnh lý về phổi, tim…</t>
  </si>
  <si>
    <t>Phát hiện các bệnh lý về tuyến vú, khối u…..</t>
  </si>
  <si>
    <t>Phát hiện các bệnh lý gan, thận, lá lách, tụy, dạ dày đại tràng</t>
  </si>
  <si>
    <t>Phát hiện các bệnh lý tử cung - phần phụ, tiền liệt tuyến, đại tràng chậu hông, trực tràng, khối u vùng chậu …</t>
  </si>
  <si>
    <t>Phát hiện bệnh lý liên quan ruột non</t>
  </si>
  <si>
    <t>Trên 3 tháng mới được chụp</t>
  </si>
  <si>
    <t>Phát hiện các dị tật bất thường của thai nhi</t>
  </si>
  <si>
    <t>Đánh giá các bệnh lý về cột sống cổ:  đốt sống, đĩa đệm, tủy sống, dây thần kinh, dây chằng và mô mềm xung quanh</t>
  </si>
  <si>
    <t>Đánh giá các bệnh lý về cột sống ngực…</t>
  </si>
  <si>
    <t>Đánh giá các bệnh lý về cột sống thắt lưng:  đốt sống, đĩa đệm, tủy sống, dây thần kinh, dây chằng và mô mềm xung quanh</t>
  </si>
  <si>
    <t>Phát hiện các bệnh lý về khớp gối, dây chằng…</t>
  </si>
  <si>
    <t>Phát hiện các bệnh lý về khớp vai</t>
  </si>
  <si>
    <t>Phát hiện các bệnh lý về khớp háng</t>
  </si>
  <si>
    <t>Phát hiện các bệnh lý bất thường của tim</t>
  </si>
  <si>
    <t>Phát hiện bất thường não, cột sống cổ, ngực, bụng, chậu, TLT, thắt lưng - cùng</t>
  </si>
  <si>
    <t>Phát hiện bất thường não, mạch não, cột sống cổ (không cản quang)</t>
  </si>
  <si>
    <t>Phát hiện bất thường não, mạch não, cột sống cổ ngực lưng (không cản quang)</t>
  </si>
  <si>
    <t>Phát hiện bất thường não, mạch não, cột sống cổ, cột sống lưng (không cản quang)</t>
  </si>
  <si>
    <t>MRI</t>
  </si>
  <si>
    <t>Phát hiện chi tiết các tổn thương về hình thái và cấu trúc các bộ phận trong cơ thể</t>
  </si>
  <si>
    <t>Đánh giá các bệnh lý vùng chậu</t>
  </si>
  <si>
    <t>Theo dõi các bệnh lý của động mạch chủ như bóc tách động mạch chủ, khối phình mạch, hẹp lòng động mạch chủ do xơ vữa hoặc co thắt.</t>
  </si>
  <si>
    <t xml:space="preserve">Hiển thị các tĩnh mạch chính, chẩn đoán huyết khối tĩnh mạch não </t>
  </si>
  <si>
    <t>Chẩn đoán bất thường mạch máu não: bệnh phình động mạch não, hẹp/tắc động mạch não</t>
  </si>
  <si>
    <t>Khảo sát xương, phần mềm vùng đầu- mặt- cổ. (nhãn cầu, mũi, xoang mũ, khí quản, thực quản, tuyến giáp)</t>
  </si>
  <si>
    <t>HP dạ dày</t>
  </si>
  <si>
    <t xml:space="preserve">CÔNG TY CỔ PHẦN BỆNH VIỆN THIỆN NHÂN ĐÀ NẴNG 
Số 276-278-280 Đống Đa - P Thanh Bình -Thành Phố Đà Nẵng 
Điện Thoại : 0236.828489 - 0236. 568988 
Email : Thiennhanhospital@gmail.com
</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</si>
  <si>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</si>
  <si>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</si>
  <si>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</si>
  <si>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</si>
  <si>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</si>
  <si>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</si>
  <si>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</si>
  <si>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</si>
  <si>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</si>
  <si>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ĐẶC THÙ CỦA NỮ (KHÁM THAI):</t>
  </si>
  <si>
    <t>. Ms Diệp ( PGĐ.KD) : 0937 334 583</t>
  </si>
  <si>
    <t>Siêu âm màu Bụng - Tổng Quát  (Máy Siemens Sequoia 2022- Đức hiện đại nhất )</t>
  </si>
  <si>
    <t>Siêu âm Tuyến giáp  (Máy Siemens Sequoia 2022- Đức hiện đại nhất )</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</si>
  <si>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</si>
  <si>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Khám chuyên khoa Nội, ngoại tổng quát, Chuyên khoa TMH, Chuyên Khoa RMH, Chuyên khoa mắt, chuyên khoa da liễu, Phụ khoa (đối với nữ) cân đo, huyết áp,….</t>
  </si>
  <si>
    <t>Khách hàng trước khi test HP phải nhịn ăn trước 6h, không uống cà phê, nước ngọt, nước có ga. Nếu đang sử dụng kháng sinh hoặc mới dứt kháng sinh thì phải sau ít nhất 3 tuần mới có thể test được</t>
  </si>
  <si>
    <t>Phát hiện sớm, chính xác các bệnh lý về tuyến giáp (u tuyến giáp...).</t>
  </si>
  <si>
    <t>Phát hiện bệnh lý suy val tĩnh mạch , xơ vữa động mạch...ở chân.</t>
  </si>
  <si>
    <t>Chụp CT Scanner Ngực</t>
  </si>
  <si>
    <t>Tầm soát sớm ung thư phổi, u trung thất và bệnh lý mô kẽ phổi…</t>
  </si>
  <si>
    <t>Đánh giá tốt các bệnh lý trong ổ bụng: u gan, u thận….</t>
  </si>
  <si>
    <t>Phát hiện bệnh lý phổi: u phổi, viêm phổi…</t>
  </si>
  <si>
    <t>Nên đổi thành MRI sọ - xoang không đối quang từ (MRI 3.0 Tesla - Lumia - Siemens) vì sẽ  dễ được bảo hiểm cao cấp thanh toán hơn</t>
  </si>
  <si>
    <t>Chỉ áp dụng với KH chưa từng nhiễm HP. Nếu đã từng dương tính HP thì kết quả test sẽ không chính xác</t>
  </si>
  <si>
    <t>Điện giải đồ (Na, K, Cl)</t>
  </si>
  <si>
    <t>Nội soi họng - thanh quản</t>
  </si>
  <si>
    <t>Phát hiện các bệnh lý về họng và thanh quản</t>
  </si>
  <si>
    <t>Nội soi Trực tràng không gây mê</t>
  </si>
  <si>
    <t>Phát hiện các bện lý về trực tràng, chẩn đoán trĩ, rò hậu môn, viêm loét trực tràng, polyp… + Tầm soát ung thư trực tràng sớm</t>
  </si>
  <si>
    <t>Chụp cộng hưởng từ (MRI) sọ não không tiêm chất tương phản (Máy MRI 3.0 Tesla Lumina - Hãng Siemen -Đức)</t>
  </si>
  <si>
    <t>Chụp cộng hưởng từ (MRI) sọ - xoang không đối quang từ (Máy MRI 3.0 Tesla Lumina - Hãng Siemen -Đức)</t>
  </si>
  <si>
    <t>Chụp cộng hưởng từ não - mạch não (MRI) sàng lọc đột quỵ (Máy MRI 3.0 Tesla Lumina - Hãng Siemen -Đức)</t>
  </si>
  <si>
    <t>Chụp cộng hưởng từ (MRI) phần mềm vùng mặt - cổ (Máy MRI 3.0 Tesla Lumina - Hãng Siemen -Đức)</t>
  </si>
  <si>
    <t>Chụp cộng hưởng từ (MRI) lồng ngực (Máy MRI 3.0 Tesla Lumina - Hãng Siemen -Đức)</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</si>
  <si>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</si>
  <si>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Chụp cộng hưởng từ (MRI) vùng bụng ( có cản quang) (Máy MRI 3.0 Tesla Lumina - Hãng Siemen -Đức)</t>
  </si>
  <si>
    <t>Chụp cộng hưởng từ (MRI) vùng chậu không tiêm chất tương phản (Máy MRI 3.0 Tesla Lumina - Hãng Siemen -Đức)</t>
  </si>
  <si>
    <t>Chụp cộng hưởng từ (MRI) thai nhi (Máy MRI 3.0 Tesla Lumina - Hãng Siemen -Đức)</t>
  </si>
  <si>
    <t>Chụp cộng hưởng từ (MRI) cột sống cổ (không đối quang từ) (Máy MRI 3.0 Tesla Lumina - Hãng Siemen -Đức)</t>
  </si>
  <si>
    <t>Chụp cộng hưởng từ (MRI) cột sống cổ ( có cản quang) (Máy MRI 3.0 Tesla Lumina - Hãng Siemen -Đức)</t>
  </si>
  <si>
    <t>Chụp cộng hưởng từ (MRI) cột sống ngực (không cản quang) (Máy MRI 3.0 Tesla Lumina - Hãng Siemen -Đức)</t>
  </si>
  <si>
    <t>Chụp cộng hưởng từ (MRI) cột sống ngực (có cản quang) (Máy MRI 3.0 Tesla Lumina - Hãng Siemen -Đức)</t>
  </si>
  <si>
    <t>Chụp cộng hưởng từ (MRI) cột sống thắt lưng (Máy MRI 3.0 Tesla Lumina - Hãng Siemen -Đức)</t>
  </si>
  <si>
    <t>Chụp cộng hưởng từ (MRI) khớp gối (1 bên) (Máy MRI 3.0 Tesla Lumina - Hãng Siemen -Đức)</t>
  </si>
  <si>
    <t>Chụp cộng hưởng từ (MRI) khớp vai (1 bên) (Máy MRI 3.0 Tesla Lumina - Hãng Siemen -Đức)</t>
  </si>
  <si>
    <t>Chụp cộng hưởng từ (MRI) khớp háng (1 bên) (Máy MRI 3.0 Tesla Lumina - Hãng Siemen -Đức)</t>
  </si>
  <si>
    <t>Chụp cộng hưởng từ (MRI) phần mềm chi (Máy MRI 3.0 Tesla Lumina - Hãng Siemen -Đức)</t>
  </si>
  <si>
    <t>Chụp cộng hưởng từ (MRI) tim (Máy MRI 3.0 Tesla Lumina - Hãng Siemen -Đức)</t>
  </si>
  <si>
    <t>Chụp cộng hưởng từ dộng mạch chủ - chậu (Máy MRI 3.0 Tesla Lumina - Hãng Siemen -Đức)</t>
  </si>
  <si>
    <t>Chụp cộng hưởng từ dộng mạch chủ - ngực (Máy MRI 3.0 Tesla Lumina - Hãng Siemen -Đức)</t>
  </si>
  <si>
    <t>Chụp cộng hưởng từ tĩnh mạch (Máy MRI 3.0 Tesla Lumina - Hãng Siemen -Đức)</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</si>
  <si>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</si>
  <si>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</si>
  <si>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</si>
  <si>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Chụp cộng hưởng từ (MRI) combo đầu - cột sống (Máy MRI 3.0 Tesla Lumina - Hãng Siemen -Đức)</t>
  </si>
  <si>
    <t>Chụp cộng hưởng từ (MRI) combo đầu - cổ - lưng (Máy MRI 3.0 Tesla Lumina - Hãng Siemen -Đức)</t>
  </si>
  <si>
    <t>Chụp cộng hưởng từ (MRI) toàn thân tầm soát khối u (Máy MRI 3.0 Tesla Lumina - Hãng Siemen -Đức)</t>
  </si>
  <si>
    <t>Chụp nhũ ảnh 3D - Kỹ thuật số MAMOMAT INSPIRATION - Siemens</t>
  </si>
  <si>
    <t>Sàng lọc ung thư vú (phát hiện vi vôi hóa và rối loạn cấu trúc mà siêu âm vú không phát hiện được)</t>
  </si>
  <si>
    <t>Chụp cộng hưởng từ (MRI) ruột non có tiêm chất tương phản(Máy MRI 3.0 Tesla Lumina - Hãng Siemen -Đức)</t>
  </si>
  <si>
    <t>Chụp cộng hưởng từ (MRI) tuyến vú có tiêm chất tương phản (Máy MRI 3.0 Tesla Lumina - Hãng Siemen -Đức)</t>
  </si>
  <si>
    <t>Điện giải</t>
  </si>
  <si>
    <t>Helicobacter Pylori IgM</t>
  </si>
  <si>
    <t>Phải làm Creatinin trước mới làm được</t>
  </si>
  <si>
    <t>Nên làm cùng Creatinin để được đánh giá toàn diện</t>
  </si>
  <si>
    <t>1.Đăng ký 1 dịch vụ không có giá trị đánh giá                    2. Nên đăng ký tối thiểu 2 dịch vụ (Cholesterol &amp; Triglycerid) để được đánh giá                           3. Để đánh giá toàn diện nhất khuyến khích đăng ký 4 dịch vụ (HDL, LDL, Cho, Tri) hoặc cả 5 dịch vụ</t>
  </si>
  <si>
    <t>Danh mục dành cho hậu covid</t>
  </si>
  <si>
    <t>1. Đối với khách hàng chưa có bệnh lý tuyến giáp thì đăng ký TSH + Free T4             2. Đối với khách hàng có tiền sử về bệnh ly tuyến giáp thì làm cả 3 dịch vụ</t>
  </si>
  <si>
    <t>Nên làm cả hai để đánh giá toàn diện về thiếu máu do thiếu sắt</t>
  </si>
  <si>
    <t>Phải làm cả hai để đánh giá được tình trạng viêm gan</t>
  </si>
  <si>
    <t>Nên làm canxi ion hoặc nên làm cả hai để đánh giá tốt nhất</t>
  </si>
  <si>
    <t>Phải làm cả hai để đánh giá được</t>
  </si>
  <si>
    <t>Xét nghiệm AMH</t>
  </si>
  <si>
    <t>Lọc rửa tinh trùng, bơm rửa tình trùng vào buồng trứng</t>
  </si>
  <si>
    <t>xác định tình trạng dự trữ buồng trứng hay số lượng còn lại của noãn trong buồng trứng của người phụ nữ tại một thời điểm nhất định</t>
  </si>
  <si>
    <t>Lọc rửa tinh trùng là thao tác làm sạch tinh trùng, chọn lọc tinh trùng chất lượng để bơm vào buồng tử cung hoặc đưa vào trong ống nghiệm, thực hiện thụ tinh nhân tạo.</t>
  </si>
  <si>
    <t>Anti HAV-IgM (Chẩn đoán Anti HAV IgM bằng kỹ thuật ELISA)  (Hãng Roche - Thụy sỹ - Hóa chất chính hãng)</t>
  </si>
  <si>
    <t>Kẽm</t>
  </si>
  <si>
    <t>Zn</t>
  </si>
  <si>
    <t>Phát hiện tình trạng thiếu kẽm</t>
  </si>
  <si>
    <t>Chụp XQ khớp gối (1 bên) (Hãng Fuji - Nhật)</t>
  </si>
  <si>
    <t>Phát hiện tình trạng thoái hóa khớp gối</t>
  </si>
  <si>
    <t>Chụp XQ khớp gối (2 bên) (Hãng Fuji - Nhật)</t>
  </si>
  <si>
    <t>Phải lấy máu tươi chạy trực tiếp tại Trung tâm</t>
  </si>
  <si>
    <t>Đánh giá chức năng của tuyến giáp</t>
  </si>
  <si>
    <t>Tuyến giáp</t>
  </si>
  <si>
    <t>Thyroglobulin (TG)</t>
  </si>
  <si>
    <t>Thyroglobulin Ab (Ani - TG</t>
  </si>
  <si>
    <t>Theo dõi bệnh sau khi điều trị bệnh ung thư tuyến giáp biệt hóa tốt</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</si>
  <si>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</si>
  <si>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TPO Ab (Antithyroid Peroxidase Antibodies)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</si>
  <si>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</si>
  <si>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</si>
  <si>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</si>
  <si>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</si>
  <si>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</si>
  <si>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</si>
  <si>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</si>
  <si>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</si>
  <si>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Phát hiện các bệnh lý sơ bộ da liễu, ngoại khoa</t>
  </si>
  <si>
    <t>**CÁC HẠNG MỤC VỀ VACCINE</t>
  </si>
  <si>
    <t>GENE HBVAX 1ML (Viêm gan B - Việt Nam)</t>
  </si>
  <si>
    <t>INFLUVAC TETRA 0,5ML (Cúm - Hà Lan)</t>
  </si>
  <si>
    <t>GARDASIL 0,5ML (Ung thư cổ tử cung - Mỹ)</t>
  </si>
  <si>
    <t>PHẾ CẦU PREVENAR 13 0,5ML (Bỉ)</t>
  </si>
  <si>
    <t xml:space="preserve">     . Báo giá này có hiệu lực kể từ ngày báo giá cho đến hết năm 2025</t>
  </si>
  <si>
    <t>BẢNG BÁO GIÁ GÓI KHÁM SỨC KHỎE TỔNG QUÁT CHẤT LƯỢNG CAO</t>
  </si>
  <si>
    <t xml:space="preserve">  </t>
  </si>
  <si>
    <t>Gói nam (VND)</t>
  </si>
  <si>
    <t>Gói nữ (VND)</t>
  </si>
  <si>
    <t>x</t>
  </si>
  <si>
    <t>Anti HEV-IgM (Chẩn đoán Anti HEV IgM bằng kỹ thuật ELISA)  (Hãng Roche - Thụy sỹ - Hóa chất chính hãng)</t>
  </si>
  <si>
    <t>Phát hiện nhiễm cấp tính virus viêm gan E</t>
  </si>
  <si>
    <t>Giá niêm yết (VND)</t>
  </si>
  <si>
    <t>Giá ưu đãi (VND)</t>
  </si>
  <si>
    <t xml:space="preserve">Kính gửi: CHI NHÁNH CÔNG TY TNHH AUTOGRILL VFS F&amp;B TẠI ĐÀ NẴNG </t>
  </si>
  <si>
    <t>- Giảm 10% các phát sinh ngoài gói (Trừ gen, nha khoa, di truyền)
- Giảm 15% siêu âm tim, siêu âm động tĩnh mạch chi dưới, siêu âm động mạch cảnh đốt sống, các dịch vụ chup X-quang và MRI</t>
  </si>
  <si>
    <t>*** Chính sách ưu đãi:</t>
  </si>
  <si>
    <t xml:space="preserve"> ** CÁC DẠNH MỤC TRONG GÓI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</si>
</sst>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2"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b/>
      <u/>
      <sz val="13"/>
      <color rgb="FF000000"/>
      <name val="Times New Roman"/>
      <family val="1"/>
    </font>
    <font>
      <sz val="13"/>
      <name val="Times New Roman"/>
      <family val="1"/>
    </font>
    <font>
      <u/>
      <sz val="13"/>
      <color rgb="FFFF0000"/>
      <name val="Times New Roman"/>
      <family val="1"/>
    </font>
    <font>
      <sz val="13"/>
      <color rgb="FF002060"/>
      <name val="Times New Roman"/>
      <family val="1"/>
    </font>
    <font>
      <sz val="13"/>
      <color rgb="FFFF0000"/>
      <name val="Times New Roman"/>
      <family val="1"/>
    </font>
    <font>
      <sz val="11"/>
      <color rgb="FFFF0000"/>
      <name val="Times New Roman"/>
      <family val="1"/>
    </font>
    <font>
      <b/>
      <sz val="14"/>
      <color theme="1"/>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7"/>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
      <left/>
      <right style="thin">
        <color theme="0"/>
      </right>
      <top/>
      <bottom/>
      <diagonal/>
    </border>
    <border>
      <left/>
      <right/>
      <top style="thin">
        <color theme="0"/>
      </top>
      <bottom style="thin">
        <color theme="0"/>
      </bottom>
      <diagonal/>
    </border>
    <border>
      <left style="thin">
        <color theme="0"/>
      </left>
      <right/>
      <top/>
      <bottom/>
      <diagonal/>
    </border>
    <border>
      <left style="thin">
        <color theme="0"/>
      </left>
      <right/>
      <top/>
      <bottom style="thin">
        <color indexed="64"/>
      </bottom>
      <diagonal/>
    </border>
    <border>
      <left/>
      <right/>
      <top/>
      <bottom style="thin">
        <color indexed="64"/>
      </bottom>
      <diagonal/>
    </border>
  </borders>
  <cellStyleXfs count="2">
    <xf numFmtId="0" fontId="0" fillId="0" borderId="0"/>
    <xf numFmtId="43" fontId="3" fillId="0" borderId="0" applyFont="0" applyFill="0" applyBorder="0" applyAlignment="0" applyProtection="0"/>
  </cellStyleXfs>
  <cellXfs count="196">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5" fillId="0" borderId="15" xfId="0" applyFont="1" applyBorder="1"/>
    <xf numFmtId="0" fontId="5" fillId="0" borderId="5" xfId="0" applyFont="1" applyBorder="1"/>
    <xf numFmtId="0" fontId="2" fillId="0" borderId="0" xfId="0" applyFont="1"/>
    <xf numFmtId="3" fontId="2" fillId="0" borderId="0" xfId="0" applyNumberFormat="1" applyFont="1" applyAlignment="1">
      <alignment vertical="center"/>
    </xf>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1"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6" fillId="0" borderId="19" xfId="0" applyFont="1" applyBorder="1"/>
    <xf numFmtId="0" fontId="8" fillId="0" borderId="20" xfId="0" applyFont="1" applyBorder="1"/>
    <xf numFmtId="0" fontId="6" fillId="0" borderId="20" xfId="0" applyFont="1" applyBorder="1"/>
    <xf numFmtId="3" fontId="6" fillId="0" borderId="20" xfId="1" applyNumberFormat="1" applyFont="1" applyBorder="1" applyAlignment="1">
      <alignment horizontal="center"/>
    </xf>
    <xf numFmtId="0" fontId="10" fillId="0" borderId="21" xfId="0" applyFont="1" applyBorder="1" applyAlignment="1">
      <alignment wrapText="1"/>
    </xf>
    <xf numFmtId="0" fontId="10" fillId="0" borderId="22" xfId="0" applyFont="1" applyBorder="1"/>
    <xf numFmtId="0" fontId="10" fillId="0" borderId="5" xfId="0" applyFont="1" applyBorder="1"/>
    <xf numFmtId="0" fontId="10" fillId="0" borderId="23" xfId="0" applyFont="1" applyBorder="1" applyAlignment="1">
      <alignment wrapText="1"/>
    </xf>
    <xf numFmtId="0" fontId="6" fillId="0" borderId="24" xfId="0" applyFont="1" applyBorder="1"/>
    <xf numFmtId="0" fontId="8" fillId="0" borderId="25" xfId="0" applyFont="1" applyBorder="1"/>
    <xf numFmtId="0" fontId="6" fillId="0" borderId="25" xfId="0" applyFont="1" applyBorder="1"/>
    <xf numFmtId="3" fontId="6" fillId="0" borderId="25" xfId="1" applyNumberFormat="1" applyFont="1" applyBorder="1" applyAlignment="1">
      <alignment horizontal="center"/>
    </xf>
    <xf numFmtId="0" fontId="10" fillId="0" borderId="26" xfId="0" applyFont="1" applyBorder="1" applyAlignment="1">
      <alignment wrapText="1"/>
    </xf>
    <xf numFmtId="0" fontId="11" fillId="5" borderId="1" xfId="0" applyFont="1" applyFill="1" applyBorder="1" applyAlignment="1">
      <alignment horizontal="center" vertical="center"/>
    </xf>
    <xf numFmtId="3" fontId="14" fillId="4" borderId="1" xfId="0" applyNumberFormat="1" applyFont="1" applyFill="1" applyBorder="1" applyAlignment="1">
      <alignment vertical="center"/>
    </xf>
    <xf numFmtId="3" fontId="15" fillId="4" borderId="1" xfId="0" applyNumberFormat="1" applyFont="1" applyFill="1" applyBorder="1" applyAlignment="1">
      <alignment vertical="center"/>
    </xf>
    <xf numFmtId="3" fontId="15" fillId="4" borderId="16" xfId="0" applyNumberFormat="1" applyFont="1" applyFill="1" applyBorder="1" applyAlignment="1">
      <alignment horizontal="left" vertical="center"/>
    </xf>
    <xf numFmtId="3" fontId="15" fillId="4" borderId="18" xfId="0" applyNumberFormat="1" applyFont="1" applyFill="1" applyBorder="1" applyAlignment="1">
      <alignment horizontal="left" vertical="center"/>
    </xf>
    <xf numFmtId="3" fontId="6" fillId="4" borderId="1" xfId="0" applyNumberFormat="1" applyFont="1" applyFill="1" applyBorder="1" applyAlignment="1">
      <alignment vertical="center"/>
    </xf>
    <xf numFmtId="0" fontId="10" fillId="4" borderId="1" xfId="0" applyFont="1" applyFill="1" applyBorder="1" applyAlignment="1">
      <alignment wrapText="1"/>
    </xf>
    <xf numFmtId="3" fontId="13" fillId="0" borderId="1" xfId="1" applyNumberFormat="1" applyFont="1" applyBorder="1" applyAlignment="1">
      <alignment horizontal="center" vertical="center"/>
    </xf>
    <xf numFmtId="3" fontId="13" fillId="3" borderId="1" xfId="1" applyNumberFormat="1" applyFont="1" applyFill="1" applyBorder="1" applyAlignment="1">
      <alignment horizontal="center" vertical="center"/>
    </xf>
    <xf numFmtId="0" fontId="13" fillId="0" borderId="1" xfId="0" applyFont="1" applyBorder="1" applyAlignment="1">
      <alignment vertical="center"/>
    </xf>
    <xf numFmtId="0" fontId="11" fillId="0" borderId="3" xfId="0" applyFont="1" applyBorder="1" applyAlignment="1">
      <alignment horizontal="center" vertical="center" wrapText="1"/>
    </xf>
    <xf numFmtId="3" fontId="13" fillId="0" borderId="1" xfId="1" applyNumberFormat="1" applyFont="1" applyBorder="1" applyAlignment="1">
      <alignment horizontal="center" vertical="center" wrapText="1"/>
    </xf>
    <xf numFmtId="0" fontId="12" fillId="0" borderId="1" xfId="0" applyFont="1" applyBorder="1" applyAlignment="1">
      <alignment vertical="center" wrapText="1"/>
    </xf>
    <xf numFmtId="0" fontId="16" fillId="0" borderId="1" xfId="0" applyFont="1" applyBorder="1" applyAlignment="1">
      <alignment vertical="center" wrapText="1"/>
    </xf>
    <xf numFmtId="3" fontId="12" fillId="0" borderId="1" xfId="0" applyNumberFormat="1" applyFont="1" applyBorder="1" applyAlignment="1">
      <alignment horizontal="left" vertical="center" wrapText="1"/>
    </xf>
    <xf numFmtId="3" fontId="16" fillId="0" borderId="1" xfId="0" applyNumberFormat="1" applyFont="1" applyBorder="1" applyAlignment="1">
      <alignment horizontal="left" vertical="center" wrapText="1"/>
    </xf>
    <xf numFmtId="3" fontId="13" fillId="4" borderId="1" xfId="1" applyNumberFormat="1" applyFont="1" applyFill="1" applyBorder="1" applyAlignment="1">
      <alignment horizontal="center" vertical="center"/>
    </xf>
    <xf numFmtId="0" fontId="11" fillId="0" borderId="1" xfId="0" applyFont="1" applyBorder="1" applyAlignment="1">
      <alignment horizontal="center" vertical="center"/>
    </xf>
    <xf numFmtId="0" fontId="12" fillId="2" borderId="4" xfId="0" applyFont="1" applyFill="1" applyBorder="1" applyAlignment="1">
      <alignment vertical="center"/>
    </xf>
    <xf numFmtId="0" fontId="11" fillId="0" borderId="4" xfId="0" applyFont="1" applyBorder="1" applyAlignment="1">
      <alignment vertical="center" wrapText="1"/>
    </xf>
    <xf numFmtId="0" fontId="13" fillId="0" borderId="2" xfId="0" applyFont="1" applyBorder="1" applyAlignment="1">
      <alignment vertical="center" wrapText="1"/>
    </xf>
    <xf numFmtId="3" fontId="13" fillId="0" borderId="2" xfId="1" applyNumberFormat="1" applyFont="1" applyBorder="1" applyAlignment="1">
      <alignment horizontal="center" vertical="center" wrapText="1"/>
    </xf>
    <xf numFmtId="3" fontId="6" fillId="0" borderId="1" xfId="0" applyNumberFormat="1" applyFont="1" applyBorder="1" applyAlignment="1">
      <alignment horizontal="center" vertical="center"/>
    </xf>
    <xf numFmtId="3" fontId="6" fillId="0" borderId="1" xfId="0" applyNumberFormat="1" applyFont="1" applyBorder="1" applyAlignment="1">
      <alignment vertical="center"/>
    </xf>
    <xf numFmtId="3" fontId="6" fillId="0" borderId="1" xfId="0" applyNumberFormat="1" applyFont="1" applyBorder="1" applyAlignment="1">
      <alignment horizontal="left" vertical="center" wrapText="1"/>
    </xf>
    <xf numFmtId="3" fontId="6" fillId="2" borderId="1" xfId="0" applyNumberFormat="1" applyFont="1" applyFill="1" applyBorder="1" applyAlignment="1">
      <alignment horizontal="left" vertical="center"/>
    </xf>
    <xf numFmtId="3" fontId="6" fillId="2" borderId="1" xfId="1" applyNumberFormat="1" applyFont="1" applyFill="1" applyBorder="1" applyAlignment="1">
      <alignment horizontal="center" vertical="center"/>
    </xf>
    <xf numFmtId="3" fontId="6" fillId="2" borderId="1" xfId="0" applyNumberFormat="1" applyFont="1" applyFill="1" applyBorder="1" applyAlignment="1">
      <alignment horizontal="left" vertical="center" wrapText="1"/>
    </xf>
    <xf numFmtId="3" fontId="6" fillId="2" borderId="1" xfId="0" applyNumberFormat="1" applyFont="1" applyFill="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7" fillId="0" borderId="5" xfId="0" applyFont="1" applyBorder="1" applyAlignment="1">
      <alignment horizontal="left" vertical="center"/>
    </xf>
    <xf numFmtId="0" fontId="6" fillId="0" borderId="5" xfId="0" applyFont="1" applyBorder="1" applyAlignment="1">
      <alignment horizontal="left" vertical="center"/>
    </xf>
    <xf numFmtId="0" fontId="18"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1" fillId="0" borderId="4" xfId="0" applyFont="1" applyBorder="1" applyAlignment="1">
      <alignment horizontal="center" vertical="center"/>
    </xf>
    <xf numFmtId="0" fontId="10" fillId="0" borderId="1" xfId="0" applyFont="1" applyBorder="1" applyAlignment="1">
      <alignment horizontal="left" vertical="center" wrapText="1"/>
    </xf>
    <xf numFmtId="3" fontId="19" fillId="0" borderId="1" xfId="1" applyNumberFormat="1" applyFont="1" applyBorder="1" applyAlignment="1">
      <alignment horizontal="center" vertical="center"/>
    </xf>
    <xf numFmtId="3" fontId="19" fillId="0" borderId="1" xfId="1" applyNumberFormat="1" applyFont="1" applyBorder="1" applyAlignment="1">
      <alignment horizontal="center" vertical="center" wrapText="1"/>
    </xf>
    <xf numFmtId="0" fontId="19" fillId="0" borderId="1" xfId="0" applyFont="1" applyBorder="1" applyAlignment="1">
      <alignment vertical="center" wrapText="1"/>
    </xf>
    <xf numFmtId="0" fontId="10" fillId="0" borderId="1" xfId="0" applyFont="1" applyBorder="1" applyAlignment="1">
      <alignment vertical="center" wrapText="1"/>
    </xf>
    <xf numFmtId="0" fontId="11" fillId="0" borderId="3" xfId="0" applyFont="1" applyBorder="1" applyAlignment="1">
      <alignment horizontal="center" vertical="center"/>
    </xf>
    <xf numFmtId="0" fontId="10" fillId="0" borderId="4" xfId="0" applyFont="1" applyBorder="1" applyAlignment="1">
      <alignment horizontal="center" vertical="center" wrapText="1"/>
    </xf>
    <xf numFmtId="0" fontId="16" fillId="0" borderId="1" xfId="0" applyFont="1" applyBorder="1" applyAlignment="1">
      <alignment horizontal="left" vertical="center" wrapText="1"/>
    </xf>
    <xf numFmtId="3" fontId="20" fillId="0" borderId="27" xfId="0" applyNumberFormat="1" applyFont="1" applyBorder="1" applyAlignment="1">
      <alignment horizontal="left" vertical="center" wrapText="1"/>
    </xf>
    <xf numFmtId="3" fontId="20" fillId="0" borderId="28" xfId="0" applyNumberFormat="1" applyFont="1" applyBorder="1" applyAlignment="1">
      <alignment horizontal="left" vertical="center" wrapText="1"/>
    </xf>
    <xf numFmtId="0" fontId="10" fillId="0" borderId="1" xfId="0" applyFont="1" applyBorder="1" applyAlignment="1">
      <alignment horizontal="left" vertical="top" wrapText="1"/>
    </xf>
    <xf numFmtId="3" fontId="19" fillId="0" borderId="5" xfId="1" applyNumberFormat="1" applyFont="1" applyBorder="1" applyAlignment="1">
      <alignment horizontal="center"/>
    </xf>
    <xf numFmtId="3" fontId="6" fillId="0" borderId="1" xfId="0" applyNumberFormat="1" applyFont="1" applyBorder="1" applyAlignment="1">
      <alignment horizontal="center" vertical="center" wrapText="1"/>
    </xf>
    <xf numFmtId="3" fontId="19" fillId="0" borderId="5" xfId="1" applyNumberFormat="1" applyFont="1" applyBorder="1" applyAlignment="1">
      <alignment horizontal="center" vertical="center"/>
    </xf>
    <xf numFmtId="3" fontId="19" fillId="4" borderId="1" xfId="0" applyNumberFormat="1" applyFont="1" applyFill="1" applyBorder="1" applyAlignment="1">
      <alignment vertical="center"/>
    </xf>
    <xf numFmtId="3" fontId="11" fillId="5" borderId="1" xfId="1" applyNumberFormat="1" applyFont="1" applyFill="1" applyBorder="1" applyAlignment="1">
      <alignment horizontal="center" vertical="center" wrapText="1"/>
    </xf>
    <xf numFmtId="3" fontId="14" fillId="4" borderId="16" xfId="0" applyNumberFormat="1" applyFont="1" applyFill="1" applyBorder="1" applyAlignment="1">
      <alignment vertical="center"/>
    </xf>
    <xf numFmtId="3" fontId="14" fillId="4" borderId="17" xfId="0" applyNumberFormat="1" applyFont="1" applyFill="1" applyBorder="1" applyAlignment="1">
      <alignment vertical="center"/>
    </xf>
    <xf numFmtId="3" fontId="14" fillId="4" borderId="18" xfId="0" applyNumberFormat="1" applyFont="1" applyFill="1" applyBorder="1" applyAlignment="1">
      <alignment vertical="center"/>
    </xf>
    <xf numFmtId="0" fontId="11" fillId="5" borderId="16" xfId="0" applyFont="1" applyFill="1" applyBorder="1" applyAlignment="1">
      <alignment horizontal="center" vertical="center" wrapText="1"/>
    </xf>
    <xf numFmtId="0" fontId="11" fillId="5" borderId="18" xfId="0" applyFont="1" applyFill="1" applyBorder="1" applyAlignment="1">
      <alignment horizontal="center" vertical="center" wrapText="1"/>
    </xf>
    <xf numFmtId="0" fontId="7" fillId="0" borderId="30" xfId="0" applyFont="1" applyBorder="1" applyAlignment="1">
      <alignment horizontal="right" vertical="top" wrapText="1"/>
    </xf>
    <xf numFmtId="0" fontId="7" fillId="0" borderId="0" xfId="0" applyFont="1" applyAlignment="1">
      <alignment horizontal="right" vertical="top" wrapText="1"/>
    </xf>
    <xf numFmtId="0" fontId="7" fillId="0" borderId="28" xfId="0" applyFont="1" applyBorder="1" applyAlignment="1">
      <alignment horizontal="right" vertical="top" wrapText="1"/>
    </xf>
    <xf numFmtId="0" fontId="7" fillId="0" borderId="11" xfId="0" applyFont="1" applyBorder="1" applyAlignment="1">
      <alignment horizontal="right" vertical="top" wrapText="1"/>
    </xf>
    <xf numFmtId="0" fontId="7" fillId="0" borderId="12" xfId="0" applyFont="1" applyBorder="1" applyAlignment="1">
      <alignment horizontal="right" vertical="top" wrapText="1"/>
    </xf>
    <xf numFmtId="0" fontId="7" fillId="0" borderId="13" xfId="0" applyFont="1" applyBorder="1" applyAlignment="1">
      <alignment horizontal="right" vertical="top" wrapText="1"/>
    </xf>
    <xf numFmtId="3" fontId="21" fillId="0" borderId="7" xfId="0" applyNumberFormat="1" applyFont="1" applyBorder="1" applyAlignment="1">
      <alignment horizontal="center" vertical="center"/>
    </xf>
    <xf numFmtId="3" fontId="21" fillId="0" borderId="29" xfId="0" applyNumberFormat="1" applyFont="1" applyBorder="1" applyAlignment="1">
      <alignment horizontal="center" vertical="center"/>
    </xf>
    <xf numFmtId="3" fontId="21" fillId="0" borderId="15" xfId="0" applyNumberFormat="1" applyFont="1" applyBorder="1" applyAlignment="1">
      <alignment horizontal="center" vertical="center"/>
    </xf>
    <xf numFmtId="0" fontId="9" fillId="0" borderId="7" xfId="0" applyFont="1" applyBorder="1" applyAlignment="1">
      <alignment horizontal="left" vertical="center" wrapText="1"/>
    </xf>
    <xf numFmtId="0" fontId="9" fillId="0" borderId="29" xfId="0" applyFont="1" applyBorder="1" applyAlignment="1">
      <alignment horizontal="left" vertical="center" wrapText="1"/>
    </xf>
    <xf numFmtId="0" fontId="9" fillId="0" borderId="1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1" fillId="5" borderId="1" xfId="0" applyFont="1" applyFill="1" applyBorder="1" applyAlignment="1">
      <alignment horizontal="center"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lignment horizontal="center" vertical="center"/>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10" fillId="0" borderId="3" xfId="0" applyFont="1" applyBorder="1" applyAlignment="1">
      <alignment horizontal="left" vertical="center" wrapText="1"/>
    </xf>
    <xf numFmtId="0" fontId="12" fillId="0" borderId="2"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3" xfId="0" applyFont="1" applyBorder="1" applyAlignment="1">
      <alignment horizontal="center" vertical="center" wrapText="1"/>
    </xf>
    <xf numFmtId="0" fontId="16" fillId="0" borderId="2" xfId="0" applyFont="1" applyBorder="1" applyAlignment="1">
      <alignment horizontal="left" vertical="top" wrapText="1"/>
    </xf>
    <xf numFmtId="0" fontId="16" fillId="0" borderId="3" xfId="0" applyFont="1" applyBorder="1" applyAlignment="1">
      <alignment horizontal="left" vertical="top"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2" fillId="0" borderId="1" xfId="0" applyFont="1" applyBorder="1" applyAlignment="1">
      <alignment horizontal="center" vertical="center" wrapText="1"/>
    </xf>
    <xf numFmtId="0" fontId="10" fillId="0" borderId="2" xfId="0" applyFont="1" applyBorder="1" applyAlignment="1">
      <alignment horizontal="center" wrapText="1"/>
    </xf>
    <xf numFmtId="0" fontId="10" fillId="0" borderId="3" xfId="0" applyFont="1" applyBorder="1" applyAlignment="1">
      <alignment horizont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3" fontId="14" fillId="4" borderId="16" xfId="0" applyNumberFormat="1" applyFont="1" applyFill="1" applyBorder="1" applyAlignment="1">
      <alignment horizontal="left" vertical="center"/>
    </xf>
    <xf numFmtId="3" fontId="14" fillId="4" borderId="17" xfId="0" applyNumberFormat="1" applyFont="1" applyFill="1" applyBorder="1" applyAlignment="1">
      <alignment horizontal="left" vertical="center"/>
    </xf>
    <xf numFmtId="3" fontId="14" fillId="4" borderId="18" xfId="0" applyNumberFormat="1" applyFont="1" applyFill="1" applyBorder="1" applyAlignment="1">
      <alignment horizontal="left" vertical="center"/>
    </xf>
    <xf numFmtId="0" fontId="11" fillId="0" borderId="4" xfId="0" applyFont="1" applyBorder="1" applyAlignment="1">
      <alignment horizontal="center" vertical="center"/>
    </xf>
    <xf numFmtId="0" fontId="14" fillId="4" borderId="1" xfId="0" applyFont="1" applyFill="1" applyBorder="1" applyAlignment="1">
      <alignment vertical="center"/>
    </xf>
    <xf numFmtId="0" fontId="12" fillId="2" borderId="4" xfId="0" applyFont="1" applyFill="1" applyBorder="1" applyAlignment="1">
      <alignment horizontal="center" vertical="center"/>
    </xf>
    <xf numFmtId="0" fontId="14" fillId="0" borderId="5" xfId="0" applyFont="1" applyBorder="1" applyAlignment="1">
      <alignment horizontal="left" vertical="center"/>
    </xf>
    <xf numFmtId="3" fontId="10" fillId="0" borderId="2" xfId="0" applyNumberFormat="1" applyFont="1" applyBorder="1" applyAlignment="1">
      <alignment horizontal="center" vertical="center" wrapText="1"/>
    </xf>
    <xf numFmtId="3" fontId="10" fillId="0" borderId="3" xfId="0" applyNumberFormat="1" applyFont="1" applyBorder="1" applyAlignment="1">
      <alignment horizontal="center" vertical="center" wrapText="1"/>
    </xf>
    <xf numFmtId="0" fontId="6" fillId="0" borderId="5" xfId="0" applyFont="1" applyBorder="1" applyAlignment="1">
      <alignment horizontal="left" vertical="center" wrapText="1"/>
    </xf>
    <xf numFmtId="0" fontId="18" fillId="0" borderId="5" xfId="0" applyFont="1" applyBorder="1" applyAlignment="1">
      <alignment horizontal="left" vertical="center" wrapText="1"/>
    </xf>
    <xf numFmtId="0" fontId="7" fillId="0" borderId="0" xfId="0" applyFont="1" applyBorder="1" applyAlignment="1">
      <alignment horizontal="right" vertical="top" wrapText="1"/>
    </xf>
    <xf numFmtId="0" fontId="11" fillId="2" borderId="1" xfId="0" applyFont="1" applyFill="1" applyBorder="1" applyAlignment="1">
      <alignment horizontal="left" vertical="center" wrapText="1"/>
    </xf>
    <xf numFmtId="0" fontId="8" fillId="2" borderId="1" xfId="0" applyFont="1" applyFill="1" applyBorder="1" applyAlignment="1">
      <alignment vertical="center" wrapText="1"/>
    </xf>
    <xf numFmtId="0" fontId="6" fillId="0" borderId="0" xfId="0" applyFont="1" applyBorder="1" applyAlignment="1">
      <alignment horizontal="left" vertical="center" wrapText="1"/>
    </xf>
    <xf numFmtId="0" fontId="6" fillId="0" borderId="28" xfId="0" applyFont="1" applyBorder="1" applyAlignment="1">
      <alignment horizontal="left" vertical="center" wrapText="1"/>
    </xf>
    <xf numFmtId="0" fontId="10" fillId="0" borderId="8" xfId="0" quotePrefix="1" applyFont="1" applyBorder="1" applyAlignment="1">
      <alignment horizontal="left" vertical="center" wrapText="1"/>
    </xf>
    <xf numFmtId="0" fontId="10" fillId="0" borderId="9" xfId="0" quotePrefix="1" applyFont="1" applyBorder="1" applyAlignment="1">
      <alignment horizontal="left" vertical="center" wrapText="1"/>
    </xf>
    <xf numFmtId="0" fontId="10" fillId="0" borderId="31" xfId="0" quotePrefix="1" applyFont="1" applyBorder="1" applyAlignment="1">
      <alignment horizontal="left" vertical="center" wrapText="1"/>
    </xf>
    <xf numFmtId="0" fontId="10" fillId="0" borderId="32" xfId="0" quotePrefix="1" applyFont="1" applyBorder="1" applyAlignment="1">
      <alignment horizontal="left" vertical="center" wrapText="1"/>
    </xf>
    <xf numFmtId="0" fontId="10" fillId="0" borderId="7" xfId="0" applyFont="1" applyBorder="1" applyAlignment="1">
      <alignment horizontal="left" vertical="center" wrapText="1"/>
    </xf>
    <xf numFmtId="0" fontId="10" fillId="0" borderId="29" xfId="0" applyFont="1" applyBorder="1" applyAlignment="1">
      <alignment horizontal="left" vertical="center" wrapText="1"/>
    </xf>
  </cellXfs>
  <cellStyles count="2">
    <cellStyle name="Comma" xfId="1" builtinId="3"/>
    <cellStyle name="Normal" xfId="0" builtinId="0"/>
  </cellStyles>
  <dxfs count="2">
    <dxf>
      <font>
        <color rgb="FF9C0006"/>
      </font>
      <fill>
        <patternFill>
          <bgColor rgb="FFFFC7CE"/>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812512</xdr:colOff>
      <xdr:row>7</xdr:row>
      <xdr:rowOff>127000</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208225" y="301625"/>
          <a:ext cx="2061900" cy="1301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sheetPr>
    <pageSetUpPr fitToPage="1"/>
  </sheetPr>
  <dimension ref="A1:L236"/>
  <sheetViews>
    <sheetView tabSelected="1" view="pageBreakPreview" zoomScale="55" zoomScaleNormal="55" zoomScaleSheetLayoutView="55" workbookViewId="0">
      <selection activeCell="A10" sqref="A10:G11"/>
    </sheetView>
  </sheetViews>
  <sheetFormatPr defaultColWidth="9.140625" defaultRowHeight="15.75" x14ac:dyDescent="0.25"/>
  <cols>
    <col min="1" max="1" width="8.5703125" style="9" customWidth="1"/>
    <col min="2" max="2" width="13.42578125" style="18" customWidth="1"/>
    <col min="3" max="3" width="53.28515625" style="9" customWidth="1"/>
    <col min="4" max="4" width="48.5703125" style="9" customWidth="1"/>
    <col min="5" max="5" width="16.85546875" style="19" customWidth="1"/>
    <col min="6" max="6" width="19.7109375" style="19" customWidth="1"/>
    <col min="7" max="7" width="28.28515625" style="20" customWidth="1"/>
    <col min="8" max="8" width="19.7109375" style="9" customWidth="1"/>
    <col min="9" max="9" width="9.85546875" style="9" bestFit="1" customWidth="1"/>
    <col min="10" max="16384" width="9.140625" style="9"/>
  </cols>
  <sheetData>
    <row r="1" spans="1:12" s="5" customFormat="1" ht="16.5" customHeight="1" x14ac:dyDescent="0.25">
      <c r="A1" s="22"/>
      <c r="B1" s="22"/>
      <c r="C1" s="22"/>
      <c r="D1" s="120" t="s">
        <v>306</v>
      </c>
      <c r="E1" s="185"/>
      <c r="F1" s="121"/>
      <c r="G1" s="122"/>
    </row>
    <row r="2" spans="1:12" s="3" customFormat="1" ht="16.5" customHeight="1" x14ac:dyDescent="0.25">
      <c r="A2" s="24"/>
      <c r="B2" s="24"/>
      <c r="C2" s="24"/>
      <c r="D2" s="120"/>
      <c r="E2" s="185"/>
      <c r="F2" s="121"/>
      <c r="G2" s="122"/>
    </row>
    <row r="3" spans="1:12" s="3" customFormat="1" ht="16.5" customHeight="1" x14ac:dyDescent="0.25">
      <c r="A3" s="24"/>
      <c r="B3" s="24"/>
      <c r="C3" s="24"/>
      <c r="D3" s="120"/>
      <c r="E3" s="185"/>
      <c r="F3" s="121"/>
      <c r="G3" s="122"/>
    </row>
    <row r="4" spans="1:12" s="3" customFormat="1" ht="16.5" customHeight="1" x14ac:dyDescent="0.25">
      <c r="A4" s="24"/>
      <c r="B4" s="24"/>
      <c r="C4" s="24"/>
      <c r="D4" s="120"/>
      <c r="E4" s="185"/>
      <c r="F4" s="121"/>
      <c r="G4" s="122"/>
    </row>
    <row r="5" spans="1:12" s="3" customFormat="1" ht="16.5" customHeight="1" x14ac:dyDescent="0.25">
      <c r="A5" s="24"/>
      <c r="B5" s="24"/>
      <c r="C5" s="24"/>
      <c r="D5" s="123"/>
      <c r="E5" s="124"/>
      <c r="F5" s="124"/>
      <c r="G5" s="125"/>
    </row>
    <row r="6" spans="1:12" s="3" customFormat="1" ht="16.5" x14ac:dyDescent="0.25">
      <c r="A6" s="23"/>
      <c r="B6" s="25"/>
      <c r="C6" s="25"/>
      <c r="D6" s="25"/>
      <c r="E6" s="26"/>
      <c r="F6" s="26"/>
      <c r="G6" s="23"/>
    </row>
    <row r="7" spans="1:12" s="3" customFormat="1" ht="18.75" x14ac:dyDescent="0.25">
      <c r="A7" s="126" t="s">
        <v>413</v>
      </c>
      <c r="B7" s="127"/>
      <c r="C7" s="127"/>
      <c r="D7" s="127"/>
      <c r="E7" s="127"/>
      <c r="F7" s="127"/>
      <c r="G7" s="128"/>
      <c r="H7" s="6"/>
      <c r="I7" s="6"/>
      <c r="J7" s="6"/>
      <c r="K7" s="6"/>
      <c r="L7" s="6"/>
    </row>
    <row r="8" spans="1:12" s="3" customFormat="1" ht="16.5" x14ac:dyDescent="0.25">
      <c r="A8" s="27"/>
      <c r="B8" s="27"/>
      <c r="C8" s="27"/>
      <c r="D8" s="27"/>
      <c r="E8" s="97"/>
      <c r="F8" s="97"/>
      <c r="G8" s="27"/>
      <c r="H8" s="6"/>
      <c r="I8" s="6"/>
      <c r="J8" s="6"/>
      <c r="K8" s="6"/>
      <c r="L8" s="6"/>
    </row>
    <row r="9" spans="1:12" s="3" customFormat="1" ht="16.5" customHeight="1" x14ac:dyDescent="0.25">
      <c r="A9" s="28"/>
      <c r="B9" s="129" t="s">
        <v>422</v>
      </c>
      <c r="C9" s="130"/>
      <c r="D9" s="130"/>
      <c r="E9" s="130"/>
      <c r="F9" s="130"/>
      <c r="G9" s="131"/>
      <c r="H9" s="7"/>
      <c r="I9" s="7"/>
      <c r="J9" s="7"/>
      <c r="K9" s="7"/>
    </row>
    <row r="10" spans="1:12" s="3" customFormat="1" ht="15.75" customHeight="1" x14ac:dyDescent="0.25">
      <c r="A10" s="132" t="s">
        <v>35</v>
      </c>
      <c r="B10" s="133"/>
      <c r="C10" s="133"/>
      <c r="D10" s="133"/>
      <c r="E10" s="133"/>
      <c r="F10" s="133"/>
      <c r="G10" s="134"/>
      <c r="H10" s="8"/>
      <c r="I10" s="8"/>
      <c r="J10" s="8"/>
      <c r="K10" s="8"/>
      <c r="L10" s="8"/>
    </row>
    <row r="11" spans="1:12" s="3" customFormat="1" ht="15.75" customHeight="1" x14ac:dyDescent="0.25">
      <c r="A11" s="135"/>
      <c r="B11" s="136"/>
      <c r="C11" s="136"/>
      <c r="D11" s="136"/>
      <c r="E11" s="136"/>
      <c r="F11" s="136"/>
      <c r="G11" s="137"/>
      <c r="H11" s="21"/>
      <c r="I11" s="21"/>
      <c r="J11" s="21"/>
      <c r="K11" s="21"/>
      <c r="L11" s="21"/>
    </row>
    <row r="12" spans="1:12" s="3" customFormat="1" ht="15.75" customHeight="1" x14ac:dyDescent="0.25">
      <c r="A12" s="194" t="s">
        <v>424</v>
      </c>
      <c r="B12" s="195"/>
      <c r="C12" s="195"/>
      <c r="D12" s="188"/>
      <c r="E12" s="188"/>
      <c r="F12" s="188"/>
      <c r="G12" s="189"/>
      <c r="H12" s="21"/>
      <c r="I12" s="21"/>
      <c r="J12" s="21"/>
      <c r="K12" s="21"/>
      <c r="L12" s="21"/>
    </row>
    <row r="13" spans="1:12" s="3" customFormat="1" ht="42" customHeight="1" x14ac:dyDescent="0.25">
      <c r="A13" s="190" t="s">
        <v>423</v>
      </c>
      <c r="B13" s="191"/>
      <c r="C13" s="191"/>
      <c r="D13" s="188"/>
      <c r="E13" s="188"/>
      <c r="F13" s="188"/>
      <c r="G13" s="189"/>
      <c r="H13" s="21"/>
      <c r="I13" s="21"/>
      <c r="J13" s="21"/>
      <c r="K13" s="21"/>
      <c r="L13" s="21"/>
    </row>
    <row r="14" spans="1:12" ht="45" customHeight="1" x14ac:dyDescent="0.25">
      <c r="A14" s="192"/>
      <c r="B14" s="193"/>
      <c r="C14" s="193"/>
      <c r="D14" s="29"/>
      <c r="E14" s="30"/>
      <c r="F14" s="30"/>
      <c r="G14" s="31"/>
    </row>
    <row r="15" spans="1:12" s="14" customFormat="1" ht="16.5" x14ac:dyDescent="0.25">
      <c r="A15" s="48" t="s">
        <v>425</v>
      </c>
      <c r="B15" s="49"/>
      <c r="C15" s="49"/>
      <c r="D15" s="49"/>
      <c r="E15" s="110"/>
      <c r="F15" s="110"/>
      <c r="G15" s="50"/>
      <c r="H15" s="13"/>
    </row>
    <row r="16" spans="1:12" ht="33" x14ac:dyDescent="0.25">
      <c r="A16" s="32" t="s">
        <v>254</v>
      </c>
      <c r="B16" s="138" t="s">
        <v>2</v>
      </c>
      <c r="C16" s="138"/>
      <c r="D16" s="32" t="s">
        <v>3</v>
      </c>
      <c r="E16" s="114" t="s">
        <v>415</v>
      </c>
      <c r="F16" s="114" t="s">
        <v>416</v>
      </c>
      <c r="G16" s="33" t="s">
        <v>0</v>
      </c>
      <c r="H16" s="10"/>
    </row>
    <row r="17" spans="1:8" ht="49.5" x14ac:dyDescent="0.25">
      <c r="A17" s="139">
        <f>IF(LEN(C17)=0,"",COUNTA($C$17:C17))</f>
        <v>1</v>
      </c>
      <c r="B17" s="142" t="s">
        <v>1</v>
      </c>
      <c r="C17" s="145" t="s">
        <v>321</v>
      </c>
      <c r="D17" s="34" t="s">
        <v>4</v>
      </c>
      <c r="E17" s="148" t="s">
        <v>417</v>
      </c>
      <c r="F17" s="148" t="s">
        <v>417</v>
      </c>
      <c r="G17" s="151"/>
      <c r="H17" s="11"/>
    </row>
    <row r="18" spans="1:8" ht="49.5" x14ac:dyDescent="0.25">
      <c r="A18" s="140"/>
      <c r="B18" s="143"/>
      <c r="C18" s="146"/>
      <c r="D18" s="34" t="s">
        <v>5</v>
      </c>
      <c r="E18" s="149"/>
      <c r="F18" s="149"/>
      <c r="G18" s="152"/>
      <c r="H18" s="11"/>
    </row>
    <row r="19" spans="1:8" ht="33" x14ac:dyDescent="0.25">
      <c r="A19" s="140"/>
      <c r="B19" s="143"/>
      <c r="C19" s="146"/>
      <c r="D19" s="34" t="s">
        <v>6</v>
      </c>
      <c r="E19" s="149"/>
      <c r="F19" s="149"/>
      <c r="G19" s="152"/>
      <c r="H19" s="11"/>
    </row>
    <row r="20" spans="1:8" ht="16.5" x14ac:dyDescent="0.25">
      <c r="A20" s="140"/>
      <c r="B20" s="143"/>
      <c r="C20" s="146"/>
      <c r="D20" s="34" t="s">
        <v>7</v>
      </c>
      <c r="E20" s="149"/>
      <c r="F20" s="149"/>
      <c r="G20" s="152"/>
      <c r="H20" s="12"/>
    </row>
    <row r="21" spans="1:8" ht="16.5" x14ac:dyDescent="0.25">
      <c r="A21" s="140"/>
      <c r="B21" s="143"/>
      <c r="C21" s="146"/>
      <c r="D21" s="34" t="s">
        <v>406</v>
      </c>
      <c r="E21" s="149"/>
      <c r="F21" s="149"/>
      <c r="G21" s="152"/>
      <c r="H21" s="12"/>
    </row>
    <row r="22" spans="1:8" ht="16.5" x14ac:dyDescent="0.25">
      <c r="A22" s="141"/>
      <c r="B22" s="144"/>
      <c r="C22" s="147"/>
      <c r="D22" s="34" t="s">
        <v>21</v>
      </c>
      <c r="E22" s="150"/>
      <c r="F22" s="150"/>
      <c r="G22" s="153"/>
      <c r="H22" s="12"/>
    </row>
    <row r="23" spans="1:8" ht="66" x14ac:dyDescent="0.25">
      <c r="A23" s="36">
        <f>IF(LEN(C23)=0,"",COUNTA($C$17:C23))</f>
        <v>2</v>
      </c>
      <c r="B23" s="37" t="s">
        <v>14</v>
      </c>
      <c r="C23" s="35" t="s">
        <v>15</v>
      </c>
      <c r="D23" s="35" t="s">
        <v>16</v>
      </c>
      <c r="E23" s="38" t="s">
        <v>417</v>
      </c>
      <c r="F23" s="38" t="s">
        <v>417</v>
      </c>
      <c r="G23" s="39"/>
      <c r="H23" s="12"/>
    </row>
    <row r="24" spans="1:8" ht="49.5" x14ac:dyDescent="0.25">
      <c r="A24" s="36">
        <f>IF(LEN(C24)=0,"",COUNTA($C$17:C24))</f>
        <v>3</v>
      </c>
      <c r="B24" s="37" t="s">
        <v>17</v>
      </c>
      <c r="C24" s="35" t="s">
        <v>18</v>
      </c>
      <c r="D24" s="35" t="s">
        <v>19</v>
      </c>
      <c r="E24" s="38" t="s">
        <v>417</v>
      </c>
      <c r="F24" s="38" t="s">
        <v>417</v>
      </c>
      <c r="G24" s="39"/>
      <c r="H24" s="12"/>
    </row>
    <row r="25" spans="1:8" ht="49.5" customHeight="1" x14ac:dyDescent="0.25">
      <c r="A25" s="36">
        <f>IF(LEN(C25)=0,"",COUNTA($C$17:C25))</f>
        <v>4</v>
      </c>
      <c r="B25" s="142" t="s">
        <v>40</v>
      </c>
      <c r="C25" s="35" t="s">
        <v>41</v>
      </c>
      <c r="D25" s="41" t="s">
        <v>42</v>
      </c>
      <c r="E25" s="38" t="s">
        <v>417</v>
      </c>
      <c r="F25" s="38" t="s">
        <v>417</v>
      </c>
      <c r="G25" s="39"/>
      <c r="H25" s="12"/>
    </row>
    <row r="26" spans="1:8" ht="49.5" x14ac:dyDescent="0.25">
      <c r="A26" s="36">
        <f>IF(LEN(C26)=0,"",COUNTA($C$17:C26))</f>
        <v>5</v>
      </c>
      <c r="B26" s="143"/>
      <c r="C26" s="40" t="s">
        <v>261</v>
      </c>
      <c r="D26" s="40" t="s">
        <v>262</v>
      </c>
      <c r="E26" s="38" t="s">
        <v>417</v>
      </c>
      <c r="F26" s="38" t="s">
        <v>417</v>
      </c>
      <c r="G26" s="103" t="s">
        <v>371</v>
      </c>
      <c r="H26" s="12"/>
    </row>
    <row r="27" spans="1:8" ht="33" x14ac:dyDescent="0.25">
      <c r="A27" s="36">
        <f>IF(LEN(C27)=0,"",COUNTA($C$17:C27))</f>
        <v>6</v>
      </c>
      <c r="B27" s="144"/>
      <c r="C27" s="40" t="s">
        <v>268</v>
      </c>
      <c r="D27" s="40" t="s">
        <v>269</v>
      </c>
      <c r="E27" s="38" t="s">
        <v>417</v>
      </c>
      <c r="F27" s="38" t="s">
        <v>417</v>
      </c>
      <c r="G27" s="103" t="s">
        <v>370</v>
      </c>
      <c r="H27" s="12"/>
    </row>
    <row r="28" spans="1:8" ht="33" customHeight="1" x14ac:dyDescent="0.25">
      <c r="A28" s="36">
        <f>IF(LEN(C28)=0,"",COUNTA($C$17:C28))</f>
        <v>7</v>
      </c>
      <c r="B28" s="154" t="s">
        <v>36</v>
      </c>
      <c r="C28" s="40" t="s">
        <v>37</v>
      </c>
      <c r="D28" s="40" t="s">
        <v>38</v>
      </c>
      <c r="E28" s="38" t="s">
        <v>417</v>
      </c>
      <c r="F28" s="38" t="s">
        <v>417</v>
      </c>
      <c r="G28" s="155" t="s">
        <v>376</v>
      </c>
      <c r="H28" s="12"/>
    </row>
    <row r="29" spans="1:8" ht="33" x14ac:dyDescent="0.25">
      <c r="A29" s="36">
        <f>IF(LEN(C29)=0,"",COUNTA($C$17:C29))</f>
        <v>8</v>
      </c>
      <c r="B29" s="154"/>
      <c r="C29" s="40" t="s">
        <v>39</v>
      </c>
      <c r="D29" s="40" t="s">
        <v>38</v>
      </c>
      <c r="E29" s="38" t="s">
        <v>417</v>
      </c>
      <c r="F29" s="38" t="s">
        <v>417</v>
      </c>
      <c r="G29" s="156"/>
      <c r="H29" s="12"/>
    </row>
    <row r="30" spans="1:8" ht="49.5" x14ac:dyDescent="0.25">
      <c r="A30" s="36">
        <f>IF(LEN(C30)=0,"",COUNTA($C$17:C30))</f>
        <v>9</v>
      </c>
      <c r="B30" s="37" t="s">
        <v>11</v>
      </c>
      <c r="C30" s="35" t="s">
        <v>12</v>
      </c>
      <c r="D30" s="35" t="s">
        <v>13</v>
      </c>
      <c r="E30" s="38" t="s">
        <v>417</v>
      </c>
      <c r="F30" s="38" t="s">
        <v>417</v>
      </c>
      <c r="G30" s="39"/>
      <c r="H30" s="12"/>
    </row>
    <row r="31" spans="1:8" ht="49.5" x14ac:dyDescent="0.25">
      <c r="A31" s="36">
        <f>IF(LEN(C31)=0,"",COUNTA($C$17:C31))</f>
        <v>10</v>
      </c>
      <c r="B31" s="37"/>
      <c r="C31" s="34" t="s">
        <v>383</v>
      </c>
      <c r="D31" s="34" t="s">
        <v>120</v>
      </c>
      <c r="E31" s="38" t="s">
        <v>417</v>
      </c>
      <c r="F31" s="38" t="s">
        <v>417</v>
      </c>
      <c r="G31" s="39"/>
      <c r="H31" s="12"/>
    </row>
    <row r="32" spans="1:8" ht="49.5" x14ac:dyDescent="0.25">
      <c r="A32" s="36">
        <f>IF(LEN(C32)=0,"",COUNTA($C$17:C32))</f>
        <v>11</v>
      </c>
      <c r="B32" s="37"/>
      <c r="C32" s="34" t="s">
        <v>418</v>
      </c>
      <c r="D32" s="34" t="s">
        <v>419</v>
      </c>
      <c r="E32" s="38" t="s">
        <v>417</v>
      </c>
      <c r="F32" s="38" t="s">
        <v>417</v>
      </c>
      <c r="G32" s="39"/>
      <c r="H32" s="12"/>
    </row>
    <row r="33" spans="1:8" ht="33" x14ac:dyDescent="0.25">
      <c r="A33" s="36">
        <f>IF(LEN(C33)=0,"",COUNTA($C$17:C33))</f>
        <v>12</v>
      </c>
      <c r="B33" s="37" t="s">
        <v>47</v>
      </c>
      <c r="C33" s="35" t="s">
        <v>48</v>
      </c>
      <c r="D33" s="41" t="s">
        <v>49</v>
      </c>
      <c r="E33" s="38" t="s">
        <v>417</v>
      </c>
      <c r="F33" s="38" t="s">
        <v>417</v>
      </c>
      <c r="G33" s="39"/>
      <c r="H33" s="12"/>
    </row>
    <row r="34" spans="1:8" s="14" customFormat="1" ht="33" x14ac:dyDescent="0.25">
      <c r="A34" s="36">
        <f>IF(LEN(C34)=0,"",COUNTA($C$17:C34))</f>
        <v>13</v>
      </c>
      <c r="B34" s="37"/>
      <c r="C34" s="68" t="s">
        <v>75</v>
      </c>
      <c r="D34" s="69" t="s">
        <v>273</v>
      </c>
      <c r="E34" s="38" t="s">
        <v>417</v>
      </c>
      <c r="F34" s="38" t="s">
        <v>417</v>
      </c>
      <c r="G34" s="39"/>
      <c r="H34" s="13"/>
    </row>
    <row r="35" spans="1:8" s="14" customFormat="1" ht="33" x14ac:dyDescent="0.25">
      <c r="A35" s="36">
        <f>IF(LEN(C35)=0,"",COUNTA($C$17:C35))</f>
        <v>14</v>
      </c>
      <c r="B35" s="37"/>
      <c r="C35" s="68" t="s">
        <v>71</v>
      </c>
      <c r="D35" s="69" t="s">
        <v>72</v>
      </c>
      <c r="E35" s="38" t="s">
        <v>417</v>
      </c>
      <c r="F35" s="38" t="s">
        <v>417</v>
      </c>
      <c r="G35" s="39"/>
      <c r="H35" s="13"/>
    </row>
    <row r="36" spans="1:8" s="14" customFormat="1" ht="33" x14ac:dyDescent="0.25">
      <c r="A36" s="36">
        <f>IF(LEN(C36)=0,"",COUNTA($C$17:C36))</f>
        <v>15</v>
      </c>
      <c r="B36" s="37"/>
      <c r="C36" s="68" t="s">
        <v>83</v>
      </c>
      <c r="D36" s="69" t="s">
        <v>84</v>
      </c>
      <c r="E36" s="38" t="s">
        <v>417</v>
      </c>
      <c r="F36" s="38" t="s">
        <v>417</v>
      </c>
      <c r="G36" s="39"/>
      <c r="H36" s="13"/>
    </row>
    <row r="37" spans="1:8" s="14" customFormat="1" ht="33" x14ac:dyDescent="0.25">
      <c r="A37" s="36">
        <f>IF(LEN(C37)=0,"",COUNTA($C$17:C37))</f>
        <v>16</v>
      </c>
      <c r="B37" s="37"/>
      <c r="C37" s="68" t="s">
        <v>69</v>
      </c>
      <c r="D37" s="69" t="s">
        <v>274</v>
      </c>
      <c r="E37" s="38" t="s">
        <v>417</v>
      </c>
      <c r="F37" s="38" t="s">
        <v>417</v>
      </c>
      <c r="G37" s="39" t="s">
        <v>70</v>
      </c>
      <c r="H37" s="12"/>
    </row>
    <row r="38" spans="1:8" s="14" customFormat="1" ht="33" x14ac:dyDescent="0.25">
      <c r="A38" s="36">
        <f>IF(LEN(C38)=0,"",COUNTA($C$17:C38))</f>
        <v>17</v>
      </c>
      <c r="B38" s="37"/>
      <c r="C38" s="68" t="s">
        <v>76</v>
      </c>
      <c r="D38" s="69" t="s">
        <v>77</v>
      </c>
      <c r="E38" s="38" t="s">
        <v>417</v>
      </c>
      <c r="F38" s="38" t="s">
        <v>417</v>
      </c>
      <c r="G38" s="39"/>
      <c r="H38" s="13"/>
    </row>
    <row r="39" spans="1:8" s="14" customFormat="1" ht="33" x14ac:dyDescent="0.25">
      <c r="A39" s="36">
        <f>IF(LEN(C39)=0,"",COUNTA($C$17:C39))</f>
        <v>18</v>
      </c>
      <c r="B39" s="37"/>
      <c r="C39" s="68" t="s">
        <v>79</v>
      </c>
      <c r="D39" s="69" t="s">
        <v>80</v>
      </c>
      <c r="E39" s="38" t="s">
        <v>417</v>
      </c>
      <c r="F39" s="38" t="s">
        <v>417</v>
      </c>
      <c r="G39" s="39"/>
      <c r="H39" s="13"/>
    </row>
    <row r="40" spans="1:8" ht="33" customHeight="1" x14ac:dyDescent="0.25">
      <c r="A40" s="36">
        <f>IF(LEN(C40)=0,"",COUNTA($C$17:C40))</f>
        <v>19</v>
      </c>
      <c r="B40" s="157" t="s">
        <v>56</v>
      </c>
      <c r="C40" s="40" t="s">
        <v>57</v>
      </c>
      <c r="D40" s="65" t="s">
        <v>58</v>
      </c>
      <c r="E40" s="38" t="s">
        <v>417</v>
      </c>
      <c r="F40" s="38" t="s">
        <v>417</v>
      </c>
      <c r="G40" s="158" t="s">
        <v>372</v>
      </c>
      <c r="H40" s="12"/>
    </row>
    <row r="41" spans="1:8" ht="33" x14ac:dyDescent="0.25">
      <c r="A41" s="36">
        <f>IF(LEN(C41)=0,"",COUNTA($C$17:C41))</f>
        <v>20</v>
      </c>
      <c r="B41" s="157"/>
      <c r="C41" s="40" t="s">
        <v>59</v>
      </c>
      <c r="D41" s="65" t="s">
        <v>60</v>
      </c>
      <c r="E41" s="38" t="s">
        <v>417</v>
      </c>
      <c r="F41" s="38" t="s">
        <v>417</v>
      </c>
      <c r="G41" s="159"/>
      <c r="H41" s="12"/>
    </row>
    <row r="42" spans="1:8" ht="33" x14ac:dyDescent="0.25">
      <c r="A42" s="36">
        <f>IF(LEN(C42)=0,"",COUNTA($C$17:C42))</f>
        <v>21</v>
      </c>
      <c r="B42" s="157"/>
      <c r="C42" s="40" t="s">
        <v>63</v>
      </c>
      <c r="D42" s="65" t="s">
        <v>64</v>
      </c>
      <c r="E42" s="38" t="s">
        <v>417</v>
      </c>
      <c r="F42" s="38" t="s">
        <v>417</v>
      </c>
      <c r="G42" s="159"/>
      <c r="H42" s="12"/>
    </row>
    <row r="43" spans="1:8" ht="33" x14ac:dyDescent="0.25">
      <c r="A43" s="36">
        <f>IF(LEN(C43)=0,"",COUNTA($C$17:C43))</f>
        <v>22</v>
      </c>
      <c r="B43" s="157"/>
      <c r="C43" s="40" t="s">
        <v>65</v>
      </c>
      <c r="D43" s="65" t="s">
        <v>66</v>
      </c>
      <c r="E43" s="38" t="s">
        <v>417</v>
      </c>
      <c r="F43" s="38" t="s">
        <v>417</v>
      </c>
      <c r="G43" s="160"/>
      <c r="H43" s="12"/>
    </row>
    <row r="44" spans="1:8" ht="33" x14ac:dyDescent="0.25">
      <c r="A44" s="36">
        <f>IF(LEN(C44)=0,"",COUNTA($C$17:C44))</f>
        <v>23</v>
      </c>
      <c r="B44" s="37" t="s">
        <v>53</v>
      </c>
      <c r="C44" s="40" t="s">
        <v>54</v>
      </c>
      <c r="D44" s="40" t="s">
        <v>55</v>
      </c>
      <c r="E44" s="38" t="s">
        <v>417</v>
      </c>
      <c r="F44" s="38" t="s">
        <v>417</v>
      </c>
      <c r="G44" s="39"/>
      <c r="H44" s="12"/>
    </row>
    <row r="45" spans="1:8" ht="33" x14ac:dyDescent="0.25">
      <c r="A45" s="36">
        <f>IF(LEN(C45)=0,"",COUNTA($C$17:C45))</f>
        <v>24</v>
      </c>
      <c r="B45" s="73"/>
      <c r="C45" s="34" t="s">
        <v>179</v>
      </c>
      <c r="D45" s="34" t="s">
        <v>180</v>
      </c>
      <c r="E45" s="38" t="s">
        <v>417</v>
      </c>
      <c r="F45" s="38" t="s">
        <v>417</v>
      </c>
      <c r="G45" s="39"/>
      <c r="H45" s="12"/>
    </row>
    <row r="46" spans="1:8" ht="82.5" x14ac:dyDescent="0.25">
      <c r="A46" s="36">
        <f>IF(LEN(C46)=0,"",COUNTA($C$17:C46))</f>
        <v>25</v>
      </c>
      <c r="B46" s="98" t="s">
        <v>305</v>
      </c>
      <c r="C46" s="34" t="s">
        <v>369</v>
      </c>
      <c r="D46" s="34"/>
      <c r="E46" s="38" t="s">
        <v>417</v>
      </c>
      <c r="F46" s="38" t="s">
        <v>417</v>
      </c>
      <c r="G46" s="39" t="s">
        <v>330</v>
      </c>
      <c r="H46" s="12"/>
    </row>
    <row r="47" spans="1:8" s="14" customFormat="1" ht="33" x14ac:dyDescent="0.25">
      <c r="A47" s="36">
        <f>IF(LEN(C47)=0,"",COUNTA($C$17:C47))</f>
        <v>26</v>
      </c>
      <c r="B47" s="98"/>
      <c r="C47" s="68" t="s">
        <v>67</v>
      </c>
      <c r="D47" s="69" t="s">
        <v>68</v>
      </c>
      <c r="E47" s="38" t="s">
        <v>417</v>
      </c>
      <c r="F47" s="38" t="s">
        <v>417</v>
      </c>
      <c r="G47" s="39"/>
      <c r="H47" s="13"/>
    </row>
    <row r="48" spans="1:8" s="14" customFormat="1" ht="33" x14ac:dyDescent="0.25">
      <c r="A48" s="36">
        <f>IF(LEN(C48)=0,"",COUNTA($C$17:C48))</f>
        <v>27</v>
      </c>
      <c r="B48" s="98"/>
      <c r="C48" s="68" t="s">
        <v>89</v>
      </c>
      <c r="D48" s="69" t="s">
        <v>90</v>
      </c>
      <c r="E48" s="38" t="s">
        <v>417</v>
      </c>
      <c r="F48" s="38" t="s">
        <v>417</v>
      </c>
      <c r="G48" s="39"/>
      <c r="H48" s="13"/>
    </row>
    <row r="49" spans="1:8" ht="49.5" x14ac:dyDescent="0.25">
      <c r="A49" s="36">
        <f>IF(LEN(C49)=0,"",COUNTA($C$17:C49))</f>
        <v>28</v>
      </c>
      <c r="B49" s="98"/>
      <c r="C49" s="35" t="s">
        <v>135</v>
      </c>
      <c r="D49" s="35" t="s">
        <v>136</v>
      </c>
      <c r="E49" s="38" t="s">
        <v>417</v>
      </c>
      <c r="F49" s="38" t="s">
        <v>417</v>
      </c>
      <c r="G49" s="39"/>
      <c r="H49" s="12"/>
    </row>
    <row r="50" spans="1:8" ht="33" x14ac:dyDescent="0.25">
      <c r="A50" s="36">
        <f>IF(LEN(C50)=0,"",COUNTA($C$17:C50))</f>
        <v>29</v>
      </c>
      <c r="B50" s="74"/>
      <c r="C50" s="35" t="s">
        <v>131</v>
      </c>
      <c r="D50" s="35" t="s">
        <v>132</v>
      </c>
      <c r="E50" s="38" t="s">
        <v>417</v>
      </c>
      <c r="F50" s="38" t="s">
        <v>417</v>
      </c>
      <c r="G50" s="39"/>
      <c r="H50" s="12"/>
    </row>
    <row r="51" spans="1:8" ht="33" x14ac:dyDescent="0.25">
      <c r="A51" s="36">
        <f>IF(LEN(C51)=0,"",COUNTA($C$17:C51))</f>
        <v>30</v>
      </c>
      <c r="B51" s="37" t="s">
        <v>8</v>
      </c>
      <c r="C51" s="35" t="s">
        <v>9</v>
      </c>
      <c r="D51" s="102" t="s">
        <v>328</v>
      </c>
      <c r="E51" s="38" t="s">
        <v>417</v>
      </c>
      <c r="F51" s="38" t="s">
        <v>417</v>
      </c>
      <c r="G51" s="39"/>
      <c r="H51" s="12"/>
    </row>
    <row r="52" spans="1:8" ht="49.5" x14ac:dyDescent="0.25">
      <c r="A52" s="36">
        <f>IF(LEN(C52)=0,"",COUNTA($C$17:C52))</f>
        <v>31</v>
      </c>
      <c r="B52" s="37"/>
      <c r="C52" s="35" t="s">
        <v>318</v>
      </c>
      <c r="D52" s="35" t="s">
        <v>10</v>
      </c>
      <c r="E52" s="38" t="s">
        <v>417</v>
      </c>
      <c r="F52" s="38" t="s">
        <v>417</v>
      </c>
      <c r="G52" s="39"/>
      <c r="H52" s="12"/>
    </row>
    <row r="53" spans="1:8" ht="49.5" x14ac:dyDescent="0.25">
      <c r="A53" s="36">
        <f>IF(LEN(C53)=0,"",COUNTA($C$17:C53))</f>
        <v>32</v>
      </c>
      <c r="B53" s="37"/>
      <c r="C53" s="35" t="s">
        <v>31</v>
      </c>
      <c r="D53" s="35" t="s">
        <v>32</v>
      </c>
      <c r="E53" s="38" t="s">
        <v>417</v>
      </c>
      <c r="F53" s="38" t="s">
        <v>417</v>
      </c>
      <c r="G53" s="39"/>
      <c r="H53" s="12"/>
    </row>
    <row r="54" spans="1:8" ht="33" x14ac:dyDescent="0.25">
      <c r="A54" s="36">
        <f>IF(LEN(C54)=0,"",COUNTA($C$17:C54))</f>
        <v>33</v>
      </c>
      <c r="B54" s="37"/>
      <c r="C54" s="35" t="s">
        <v>319</v>
      </c>
      <c r="D54" s="102" t="s">
        <v>323</v>
      </c>
      <c r="E54" s="38" t="s">
        <v>417</v>
      </c>
      <c r="F54" s="38" t="s">
        <v>417</v>
      </c>
      <c r="G54" s="39"/>
      <c r="H54" s="12"/>
    </row>
    <row r="55" spans="1:8" ht="33" x14ac:dyDescent="0.25">
      <c r="A55" s="36">
        <f>IF(LEN(C55)=0,"",COUNTA($C$17:C55))</f>
        <v>34</v>
      </c>
      <c r="B55" s="37"/>
      <c r="C55" s="34" t="s">
        <v>402</v>
      </c>
      <c r="D55" s="34"/>
      <c r="E55" s="38" t="s">
        <v>417</v>
      </c>
      <c r="F55" s="38" t="s">
        <v>417</v>
      </c>
      <c r="G55" s="39"/>
      <c r="H55" s="12"/>
    </row>
    <row r="56" spans="1:8" ht="33" x14ac:dyDescent="0.25">
      <c r="A56" s="36">
        <f>IF(LEN(C56)=0,"",COUNTA($C$17:C56))</f>
        <v>35</v>
      </c>
      <c r="B56" s="73"/>
      <c r="C56" s="34" t="s">
        <v>155</v>
      </c>
      <c r="D56" s="34" t="s">
        <v>156</v>
      </c>
      <c r="E56" s="38" t="s">
        <v>417</v>
      </c>
      <c r="F56" s="38" t="s">
        <v>417</v>
      </c>
      <c r="G56" s="39"/>
      <c r="H56" s="12"/>
    </row>
    <row r="57" spans="1:8" ht="31.5" customHeight="1" x14ac:dyDescent="0.25">
      <c r="A57" s="36">
        <f>IF(LEN(C57)=0,"",COUNTA($C$17:C57))</f>
        <v>36</v>
      </c>
      <c r="B57" s="73"/>
      <c r="C57" s="186" t="s">
        <v>22</v>
      </c>
      <c r="D57" s="187" t="s">
        <v>23</v>
      </c>
      <c r="E57" s="38" t="s">
        <v>417</v>
      </c>
      <c r="F57" s="38" t="s">
        <v>417</v>
      </c>
      <c r="G57" s="39"/>
      <c r="H57" s="12"/>
    </row>
    <row r="58" spans="1:8" ht="16.5" x14ac:dyDescent="0.25">
      <c r="A58" s="43"/>
      <c r="B58" s="44"/>
      <c r="C58" s="45"/>
      <c r="D58" s="45"/>
      <c r="E58" s="46"/>
      <c r="F58" s="46"/>
      <c r="G58" s="47"/>
      <c r="H58" s="12"/>
    </row>
    <row r="59" spans="1:8" s="14" customFormat="1" ht="16.5" x14ac:dyDescent="0.25">
      <c r="A59" s="48" t="s">
        <v>43</v>
      </c>
      <c r="B59" s="49"/>
      <c r="C59" s="49"/>
      <c r="D59" s="49"/>
      <c r="E59" s="110"/>
      <c r="F59" s="110"/>
      <c r="G59" s="50"/>
      <c r="H59" s="13"/>
    </row>
    <row r="60" spans="1:8" ht="16.5" x14ac:dyDescent="0.25">
      <c r="A60" s="51"/>
      <c r="B60" s="52"/>
      <c r="C60" s="53"/>
      <c r="D60" s="53"/>
      <c r="E60" s="54"/>
      <c r="F60" s="54"/>
      <c r="G60" s="55"/>
      <c r="H60" s="12"/>
    </row>
    <row r="61" spans="1:8" ht="33" x14ac:dyDescent="0.25">
      <c r="A61" s="56" t="s">
        <v>254</v>
      </c>
      <c r="B61" s="118" t="s">
        <v>2</v>
      </c>
      <c r="C61" s="119"/>
      <c r="D61" s="56" t="s">
        <v>3</v>
      </c>
      <c r="E61" s="114" t="s">
        <v>420</v>
      </c>
      <c r="F61" s="114" t="s">
        <v>421</v>
      </c>
      <c r="G61" s="33" t="s">
        <v>0</v>
      </c>
      <c r="H61" s="12"/>
    </row>
    <row r="62" spans="1:8" ht="16.5" x14ac:dyDescent="0.25">
      <c r="A62" s="57" t="s">
        <v>204</v>
      </c>
      <c r="B62" s="58"/>
      <c r="C62" s="59"/>
      <c r="D62" s="60"/>
      <c r="E62" s="61"/>
      <c r="F62" s="61"/>
      <c r="G62" s="62"/>
      <c r="H62" s="12"/>
    </row>
    <row r="63" spans="1:8" ht="33" x14ac:dyDescent="0.25">
      <c r="A63" s="36">
        <f>IF(LEN(C63)=0,"",COUNTA($C$63:C63))</f>
        <v>1</v>
      </c>
      <c r="B63" s="37" t="s">
        <v>44</v>
      </c>
      <c r="C63" s="35" t="s">
        <v>45</v>
      </c>
      <c r="D63" s="35" t="s">
        <v>46</v>
      </c>
      <c r="E63" s="63">
        <v>169000</v>
      </c>
      <c r="F63" s="63">
        <f>E63*90%</f>
        <v>152100</v>
      </c>
      <c r="G63" s="39"/>
      <c r="H63" s="12"/>
    </row>
    <row r="64" spans="1:8" ht="66" x14ac:dyDescent="0.25">
      <c r="A64" s="36">
        <f>IF(LEN(C64)=0,"",COUNTA($C$63:C64))</f>
        <v>2</v>
      </c>
      <c r="B64" s="37" t="s">
        <v>50</v>
      </c>
      <c r="C64" s="40" t="s">
        <v>51</v>
      </c>
      <c r="D64" s="40" t="s">
        <v>52</v>
      </c>
      <c r="E64" s="64">
        <v>41000</v>
      </c>
      <c r="F64" s="63">
        <f t="shared" ref="F64:F79" si="0">E64*90%</f>
        <v>36900</v>
      </c>
      <c r="G64" s="39"/>
      <c r="H64" s="12"/>
    </row>
    <row r="65" spans="1:8" ht="33" x14ac:dyDescent="0.25">
      <c r="A65" s="36">
        <f>IF(LEN(C65)=0,"",COUNTA($C$63:C65))</f>
        <v>3</v>
      </c>
      <c r="B65" s="157"/>
      <c r="C65" s="40" t="s">
        <v>61</v>
      </c>
      <c r="D65" s="65" t="s">
        <v>62</v>
      </c>
      <c r="E65" s="64">
        <v>59000</v>
      </c>
      <c r="F65" s="63">
        <f t="shared" si="0"/>
        <v>53100</v>
      </c>
      <c r="G65" s="159"/>
      <c r="H65" s="12"/>
    </row>
    <row r="66" spans="1:8" ht="33" x14ac:dyDescent="0.25">
      <c r="A66" s="36">
        <f>IF(LEN(C66)=0,"",COUNTA($C$63:C66))</f>
        <v>4</v>
      </c>
      <c r="B66" s="66" t="s">
        <v>123</v>
      </c>
      <c r="C66" s="34" t="s">
        <v>124</v>
      </c>
      <c r="D66" s="34" t="s">
        <v>125</v>
      </c>
      <c r="E66" s="67">
        <v>102000</v>
      </c>
      <c r="F66" s="63">
        <f t="shared" si="0"/>
        <v>91800</v>
      </c>
      <c r="G66" s="39"/>
      <c r="H66" s="12"/>
    </row>
    <row r="67" spans="1:8" ht="16.5" customHeight="1" x14ac:dyDescent="0.25">
      <c r="A67" s="36">
        <f>IF(LEN(C67)=0,"",COUNTA($C$63:C67))</f>
        <v>5</v>
      </c>
      <c r="B67" s="142" t="s">
        <v>271</v>
      </c>
      <c r="C67" s="34" t="s">
        <v>190</v>
      </c>
      <c r="D67" s="34" t="s">
        <v>191</v>
      </c>
      <c r="E67" s="67">
        <v>62000</v>
      </c>
      <c r="F67" s="63">
        <f t="shared" si="0"/>
        <v>55800</v>
      </c>
      <c r="G67" s="158" t="s">
        <v>373</v>
      </c>
      <c r="H67" s="12"/>
    </row>
    <row r="68" spans="1:8" ht="16.5" x14ac:dyDescent="0.25">
      <c r="A68" s="36">
        <f>IF(LEN(C68)=0,"",COUNTA($C$63:C68))</f>
        <v>6</v>
      </c>
      <c r="B68" s="143"/>
      <c r="C68" s="34" t="s">
        <v>192</v>
      </c>
      <c r="D68" s="34" t="s">
        <v>193</v>
      </c>
      <c r="E68" s="67">
        <v>165000</v>
      </c>
      <c r="F68" s="63">
        <f t="shared" si="0"/>
        <v>148500</v>
      </c>
      <c r="G68" s="159"/>
      <c r="H68" s="12"/>
    </row>
    <row r="69" spans="1:8" ht="16.5" x14ac:dyDescent="0.25">
      <c r="A69" s="36">
        <f>IF(LEN(C69)=0,"",COUNTA($C$63:C69))</f>
        <v>7</v>
      </c>
      <c r="B69" s="144"/>
      <c r="C69" s="34" t="s">
        <v>197</v>
      </c>
      <c r="D69" s="34" t="s">
        <v>198</v>
      </c>
      <c r="E69" s="67">
        <v>116000</v>
      </c>
      <c r="F69" s="63">
        <f t="shared" si="0"/>
        <v>104400</v>
      </c>
      <c r="G69" s="160"/>
      <c r="H69" s="12"/>
    </row>
    <row r="70" spans="1:8" ht="16.5" x14ac:dyDescent="0.25">
      <c r="A70" s="36">
        <f>IF(LEN(C70)=0,"",COUNTA($C$63:C70))</f>
        <v>8</v>
      </c>
      <c r="B70" s="142" t="s">
        <v>266</v>
      </c>
      <c r="C70" s="34" t="s">
        <v>194</v>
      </c>
      <c r="D70" s="34" t="s">
        <v>195</v>
      </c>
      <c r="E70" s="67">
        <v>83000</v>
      </c>
      <c r="F70" s="63">
        <f t="shared" si="0"/>
        <v>74700</v>
      </c>
      <c r="G70" s="39"/>
      <c r="H70" s="12"/>
    </row>
    <row r="71" spans="1:8" ht="33" x14ac:dyDescent="0.25">
      <c r="A71" s="36">
        <f>IF(LEN(C71)=0,"",COUNTA($C$63:C71))</f>
        <v>9</v>
      </c>
      <c r="B71" s="143"/>
      <c r="C71" s="34" t="s">
        <v>263</v>
      </c>
      <c r="D71" s="34" t="s">
        <v>195</v>
      </c>
      <c r="E71" s="67">
        <v>130000</v>
      </c>
      <c r="F71" s="63">
        <f t="shared" si="0"/>
        <v>117000</v>
      </c>
      <c r="G71" s="158" t="s">
        <v>373</v>
      </c>
      <c r="H71" s="12"/>
    </row>
    <row r="72" spans="1:8" ht="16.5" x14ac:dyDescent="0.25">
      <c r="A72" s="36">
        <f>IF(LEN(C72)=0,"",COUNTA($C$63:C72))</f>
        <v>10</v>
      </c>
      <c r="B72" s="143"/>
      <c r="C72" s="34" t="s">
        <v>264</v>
      </c>
      <c r="D72" s="34" t="s">
        <v>195</v>
      </c>
      <c r="E72" s="67">
        <v>120000</v>
      </c>
      <c r="F72" s="63">
        <f t="shared" si="0"/>
        <v>108000</v>
      </c>
      <c r="G72" s="159"/>
      <c r="H72" s="12"/>
    </row>
    <row r="73" spans="1:8" ht="16.5" x14ac:dyDescent="0.25">
      <c r="A73" s="36">
        <f>IF(LEN(C73)=0,"",COUNTA($C$63:C73))</f>
        <v>11</v>
      </c>
      <c r="B73" s="144"/>
      <c r="C73" s="34" t="s">
        <v>265</v>
      </c>
      <c r="D73" s="34" t="s">
        <v>196</v>
      </c>
      <c r="E73" s="67">
        <v>282000</v>
      </c>
      <c r="F73" s="63">
        <f t="shared" si="0"/>
        <v>253800</v>
      </c>
      <c r="G73" s="160"/>
      <c r="H73" s="12"/>
    </row>
    <row r="74" spans="1:8" ht="16.5" x14ac:dyDescent="0.25">
      <c r="A74" s="36">
        <f>IF(LEN(C74)=0,"",COUNTA($C$63:C74))</f>
        <v>12</v>
      </c>
      <c r="B74" s="66" t="s">
        <v>368</v>
      </c>
      <c r="C74" s="34" t="s">
        <v>331</v>
      </c>
      <c r="D74" s="34" t="s">
        <v>189</v>
      </c>
      <c r="E74" s="67">
        <v>128000</v>
      </c>
      <c r="F74" s="63">
        <f t="shared" si="0"/>
        <v>115200</v>
      </c>
      <c r="G74" s="39"/>
      <c r="H74" s="12"/>
    </row>
    <row r="75" spans="1:8" ht="16.5" customHeight="1" x14ac:dyDescent="0.25">
      <c r="A75" s="36">
        <f>IF(LEN(C75)=0,"",COUNTA($C$63:C75))</f>
        <v>13</v>
      </c>
      <c r="B75" s="166" t="s">
        <v>126</v>
      </c>
      <c r="C75" s="34" t="s">
        <v>127</v>
      </c>
      <c r="D75" s="34" t="s">
        <v>128</v>
      </c>
      <c r="E75" s="67">
        <v>71000</v>
      </c>
      <c r="F75" s="63">
        <f t="shared" si="0"/>
        <v>63900</v>
      </c>
      <c r="G75" s="155" t="s">
        <v>375</v>
      </c>
      <c r="H75" s="12"/>
    </row>
    <row r="76" spans="1:8" ht="16.5" x14ac:dyDescent="0.25">
      <c r="A76" s="36">
        <f>IF(LEN(C76)=0,"",COUNTA($C$63:C76))</f>
        <v>14</v>
      </c>
      <c r="B76" s="167"/>
      <c r="C76" s="34" t="s">
        <v>129</v>
      </c>
      <c r="D76" s="34" t="s">
        <v>130</v>
      </c>
      <c r="E76" s="63">
        <v>138000</v>
      </c>
      <c r="F76" s="63">
        <f t="shared" si="0"/>
        <v>124200</v>
      </c>
      <c r="G76" s="156"/>
      <c r="H76" s="12"/>
    </row>
    <row r="77" spans="1:8" ht="16.5" x14ac:dyDescent="0.25">
      <c r="A77" s="36">
        <f>IF(LEN(C77)=0,"",COUNTA($C$63:C77))</f>
        <v>15</v>
      </c>
      <c r="B77" s="104" t="s">
        <v>384</v>
      </c>
      <c r="C77" s="34" t="s">
        <v>385</v>
      </c>
      <c r="D77" s="34" t="s">
        <v>386</v>
      </c>
      <c r="E77" s="63">
        <v>282000</v>
      </c>
      <c r="F77" s="63">
        <f t="shared" si="0"/>
        <v>253800</v>
      </c>
      <c r="G77" s="105"/>
      <c r="H77" s="12"/>
    </row>
    <row r="78" spans="1:8" s="14" customFormat="1" ht="16.5" customHeight="1" x14ac:dyDescent="0.25">
      <c r="A78" s="36">
        <f>IF(LEN(C78)=0,"",COUNTA($C$63:C78))</f>
        <v>16</v>
      </c>
      <c r="B78" s="168" t="s">
        <v>200</v>
      </c>
      <c r="C78" s="34" t="s">
        <v>157</v>
      </c>
      <c r="D78" s="34" t="s">
        <v>158</v>
      </c>
      <c r="E78" s="67">
        <v>30000</v>
      </c>
      <c r="F78" s="63">
        <f t="shared" si="0"/>
        <v>27000</v>
      </c>
      <c r="G78" s="169" t="s">
        <v>377</v>
      </c>
      <c r="H78" s="13"/>
    </row>
    <row r="79" spans="1:8" s="14" customFormat="1" ht="16.5" x14ac:dyDescent="0.25">
      <c r="A79" s="36">
        <f>IF(LEN(C79)=0,"",COUNTA($C$63:C79))</f>
        <v>17</v>
      </c>
      <c r="B79" s="168"/>
      <c r="C79" s="34" t="s">
        <v>272</v>
      </c>
      <c r="D79" s="34" t="s">
        <v>158</v>
      </c>
      <c r="E79" s="67">
        <v>20000</v>
      </c>
      <c r="F79" s="63">
        <f t="shared" si="0"/>
        <v>18000</v>
      </c>
      <c r="G79" s="170"/>
      <c r="H79" s="13"/>
    </row>
    <row r="80" spans="1:8" ht="16.5" x14ac:dyDescent="0.25">
      <c r="A80" s="115" t="s">
        <v>203</v>
      </c>
      <c r="B80" s="61"/>
      <c r="C80" s="116"/>
      <c r="D80" s="117"/>
      <c r="E80" s="61"/>
      <c r="F80" s="61"/>
      <c r="G80" s="62"/>
      <c r="H80" s="12"/>
    </row>
    <row r="81" spans="1:8" s="14" customFormat="1" ht="33" x14ac:dyDescent="0.25">
      <c r="A81" s="36">
        <f>IF(LEN(C81)=0,"",COUNTA($C$63:C81))</f>
        <v>18</v>
      </c>
      <c r="B81" s="162"/>
      <c r="C81" s="68" t="s">
        <v>81</v>
      </c>
      <c r="D81" s="69" t="s">
        <v>82</v>
      </c>
      <c r="E81" s="38">
        <v>732000</v>
      </c>
      <c r="F81" s="63">
        <f t="shared" ref="F81:F92" si="1">E81*90%</f>
        <v>658800</v>
      </c>
      <c r="G81" s="39"/>
      <c r="H81" s="13"/>
    </row>
    <row r="82" spans="1:8" s="14" customFormat="1" ht="33" x14ac:dyDescent="0.25">
      <c r="A82" s="36">
        <f>IF(LEN(C82)=0,"",COUNTA($C$63:C82))</f>
        <v>19</v>
      </c>
      <c r="B82" s="162"/>
      <c r="C82" s="68" t="s">
        <v>78</v>
      </c>
      <c r="D82" s="69" t="s">
        <v>275</v>
      </c>
      <c r="E82" s="101">
        <v>231000</v>
      </c>
      <c r="F82" s="63">
        <f t="shared" si="1"/>
        <v>207900</v>
      </c>
      <c r="G82" s="103" t="s">
        <v>390</v>
      </c>
      <c r="H82" s="13"/>
    </row>
    <row r="83" spans="1:8" s="14" customFormat="1" ht="16.5" x14ac:dyDescent="0.25">
      <c r="A83" s="36">
        <f>IF(LEN(C83)=0,"",COUNTA($C$63:C83))</f>
        <v>20</v>
      </c>
      <c r="B83" s="162"/>
      <c r="C83" s="70" t="s">
        <v>229</v>
      </c>
      <c r="D83" s="71" t="s">
        <v>230</v>
      </c>
      <c r="E83" s="111">
        <v>500000</v>
      </c>
      <c r="F83" s="63">
        <f t="shared" si="1"/>
        <v>450000</v>
      </c>
      <c r="G83" s="39"/>
      <c r="H83" s="13"/>
    </row>
    <row r="84" spans="1:8" s="14" customFormat="1" ht="49.5" x14ac:dyDescent="0.25">
      <c r="A84" s="36">
        <f>IF(LEN(C84)=0,"",COUNTA($C$63:C84))</f>
        <v>21</v>
      </c>
      <c r="B84" s="162"/>
      <c r="C84" s="68" t="s">
        <v>73</v>
      </c>
      <c r="D84" s="69" t="s">
        <v>74</v>
      </c>
      <c r="E84" s="38">
        <v>616000</v>
      </c>
      <c r="F84" s="63">
        <f t="shared" si="1"/>
        <v>554400</v>
      </c>
      <c r="G84" s="39"/>
      <c r="H84" s="13"/>
    </row>
    <row r="85" spans="1:8" s="14" customFormat="1" ht="16.5" x14ac:dyDescent="0.25">
      <c r="A85" s="36">
        <f>IF(LEN(C85)=0,"",COUNTA($C$63:C85))</f>
        <v>22</v>
      </c>
      <c r="B85" s="163"/>
      <c r="C85" s="68" t="s">
        <v>91</v>
      </c>
      <c r="D85" s="69" t="s">
        <v>92</v>
      </c>
      <c r="E85" s="38">
        <v>412000</v>
      </c>
      <c r="F85" s="63">
        <f t="shared" si="1"/>
        <v>370800</v>
      </c>
      <c r="G85" s="39"/>
      <c r="H85" s="13"/>
    </row>
    <row r="86" spans="1:8" s="14" customFormat="1" ht="42.75" customHeight="1" x14ac:dyDescent="0.25">
      <c r="A86" s="36">
        <f>IF(LEN(C86)=0,"",COUNTA($C$63:C86))</f>
        <v>23</v>
      </c>
      <c r="B86" s="161" t="s">
        <v>86</v>
      </c>
      <c r="C86" s="68" t="s">
        <v>85</v>
      </c>
      <c r="D86" s="171" t="s">
        <v>391</v>
      </c>
      <c r="E86" s="38">
        <v>137000</v>
      </c>
      <c r="F86" s="63">
        <f t="shared" si="1"/>
        <v>123300</v>
      </c>
      <c r="G86" s="158" t="s">
        <v>374</v>
      </c>
      <c r="H86" s="13"/>
    </row>
    <row r="87" spans="1:8" s="14" customFormat="1" ht="78" customHeight="1" x14ac:dyDescent="0.25">
      <c r="A87" s="36">
        <f>IF(LEN(C87)=0,"",COUNTA($C$63:C87))</f>
        <v>24</v>
      </c>
      <c r="B87" s="162"/>
      <c r="C87" s="68" t="s">
        <v>87</v>
      </c>
      <c r="D87" s="172"/>
      <c r="E87" s="38">
        <v>137000</v>
      </c>
      <c r="F87" s="63">
        <f t="shared" si="1"/>
        <v>123300</v>
      </c>
      <c r="G87" s="159"/>
      <c r="H87" s="13"/>
    </row>
    <row r="88" spans="1:8" s="14" customFormat="1" ht="76.5" customHeight="1" x14ac:dyDescent="0.25">
      <c r="A88" s="36">
        <f>IF(LEN(C88)=0,"",COUNTA($C$63:C88))</f>
        <v>25</v>
      </c>
      <c r="B88" s="163"/>
      <c r="C88" s="68" t="s">
        <v>88</v>
      </c>
      <c r="D88" s="173"/>
      <c r="E88" s="38">
        <v>208000</v>
      </c>
      <c r="F88" s="63">
        <f t="shared" si="1"/>
        <v>187200</v>
      </c>
      <c r="G88" s="160"/>
      <c r="H88" s="13"/>
    </row>
    <row r="89" spans="1:8" s="14" customFormat="1" ht="16.5" x14ac:dyDescent="0.25">
      <c r="A89" s="36">
        <f>IF(LEN(C89)=0,"",COUNTA($C$63:C89))</f>
        <v>26</v>
      </c>
      <c r="B89" s="161" t="s">
        <v>392</v>
      </c>
      <c r="C89" s="68" t="s">
        <v>393</v>
      </c>
      <c r="D89" s="164" t="s">
        <v>395</v>
      </c>
      <c r="E89" s="38">
        <v>215000</v>
      </c>
      <c r="F89" s="63">
        <f t="shared" si="1"/>
        <v>193500</v>
      </c>
      <c r="G89" s="99"/>
      <c r="H89" s="13"/>
    </row>
    <row r="90" spans="1:8" s="14" customFormat="1" ht="16.5" x14ac:dyDescent="0.25">
      <c r="A90" s="36">
        <f>IF(LEN(C90)=0,"",COUNTA($C$63:C90))</f>
        <v>27</v>
      </c>
      <c r="B90" s="162"/>
      <c r="C90" s="68" t="s">
        <v>394</v>
      </c>
      <c r="D90" s="165"/>
      <c r="E90" s="38">
        <v>323000</v>
      </c>
      <c r="F90" s="63">
        <f t="shared" si="1"/>
        <v>290700</v>
      </c>
      <c r="G90" s="99"/>
      <c r="H90" s="13"/>
    </row>
    <row r="91" spans="1:8" s="14" customFormat="1" ht="130.5" customHeight="1" x14ac:dyDescent="0.25">
      <c r="A91" s="36">
        <f>IF(LEN(C91)=0,"",COUNTA($C$63:C91))</f>
        <v>28</v>
      </c>
      <c r="B91" s="162"/>
      <c r="C91" s="68" t="s">
        <v>397</v>
      </c>
      <c r="D91" s="106" t="s">
        <v>396</v>
      </c>
      <c r="E91" s="38">
        <v>269000</v>
      </c>
      <c r="F91" s="63">
        <f t="shared" si="1"/>
        <v>242100</v>
      </c>
      <c r="G91" s="99"/>
      <c r="H91" s="13"/>
    </row>
    <row r="92" spans="1:8" s="14" customFormat="1" ht="82.5" x14ac:dyDescent="0.25">
      <c r="A92" s="36">
        <f>IF(LEN(C92)=0,"",COUNTA($C$63:C92))</f>
        <v>29</v>
      </c>
      <c r="B92" s="163"/>
      <c r="C92" s="68" t="s">
        <v>398</v>
      </c>
      <c r="D92" s="106" t="s">
        <v>399</v>
      </c>
      <c r="E92" s="38">
        <v>588000</v>
      </c>
      <c r="F92" s="63">
        <f t="shared" si="1"/>
        <v>529200</v>
      </c>
      <c r="G92" s="99"/>
      <c r="H92" s="13"/>
    </row>
    <row r="93" spans="1:8" s="14" customFormat="1" ht="16.5" x14ac:dyDescent="0.25">
      <c r="A93" s="174" t="s">
        <v>202</v>
      </c>
      <c r="B93" s="175"/>
      <c r="C93" s="175"/>
      <c r="D93" s="176"/>
      <c r="E93" s="61"/>
      <c r="F93" s="61"/>
      <c r="G93" s="62"/>
      <c r="H93" s="13"/>
    </row>
    <row r="94" spans="1:8" ht="49.5" x14ac:dyDescent="0.25">
      <c r="A94" s="36">
        <f>IF(LEN(C94)=0,"",COUNTA($C$63:C94))</f>
        <v>30</v>
      </c>
      <c r="B94" s="157" t="s">
        <v>93</v>
      </c>
      <c r="C94" s="34" t="s">
        <v>94</v>
      </c>
      <c r="D94" s="34" t="s">
        <v>95</v>
      </c>
      <c r="E94" s="67">
        <v>123000</v>
      </c>
      <c r="F94" s="63">
        <f t="shared" ref="F94:F127" si="2">E94*90%</f>
        <v>110700</v>
      </c>
      <c r="G94" s="39"/>
      <c r="H94" s="12"/>
    </row>
    <row r="95" spans="1:8" ht="33" x14ac:dyDescent="0.25">
      <c r="A95" s="36">
        <f>IF(LEN(C95)=0,"",COUNTA($C$63:C95))</f>
        <v>31</v>
      </c>
      <c r="B95" s="157"/>
      <c r="C95" s="34" t="s">
        <v>96</v>
      </c>
      <c r="D95" s="34" t="s">
        <v>97</v>
      </c>
      <c r="E95" s="67">
        <v>66000</v>
      </c>
      <c r="F95" s="63">
        <f t="shared" si="2"/>
        <v>59400</v>
      </c>
      <c r="G95" s="39"/>
      <c r="H95" s="12"/>
    </row>
    <row r="96" spans="1:8" ht="115.5" x14ac:dyDescent="0.25">
      <c r="A96" s="36">
        <f>IF(LEN(C96)=0,"",COUNTA($C$63:C96))</f>
        <v>32</v>
      </c>
      <c r="B96" s="157"/>
      <c r="C96" s="34" t="s">
        <v>98</v>
      </c>
      <c r="D96" s="34" t="s">
        <v>99</v>
      </c>
      <c r="E96" s="67">
        <v>139000</v>
      </c>
      <c r="F96" s="63">
        <f t="shared" si="2"/>
        <v>125100</v>
      </c>
      <c r="G96" s="39" t="s">
        <v>100</v>
      </c>
      <c r="H96" s="12"/>
    </row>
    <row r="97" spans="1:8" ht="115.5" x14ac:dyDescent="0.25">
      <c r="A97" s="36">
        <f>IF(LEN(C97)=0,"",COUNTA($C$63:C97))</f>
        <v>33</v>
      </c>
      <c r="B97" s="157"/>
      <c r="C97" s="34" t="s">
        <v>101</v>
      </c>
      <c r="D97" s="34" t="s">
        <v>102</v>
      </c>
      <c r="E97" s="67">
        <v>66000</v>
      </c>
      <c r="F97" s="63">
        <f t="shared" si="2"/>
        <v>59400</v>
      </c>
      <c r="G97" s="39" t="s">
        <v>100</v>
      </c>
      <c r="H97" s="12"/>
    </row>
    <row r="98" spans="1:8" ht="148.5" x14ac:dyDescent="0.25">
      <c r="A98" s="36">
        <f>IF(LEN(C98)=0,"",COUNTA($C$63:C98))</f>
        <v>34</v>
      </c>
      <c r="B98" s="157"/>
      <c r="C98" s="34" t="s">
        <v>400</v>
      </c>
      <c r="D98" s="34" t="s">
        <v>401</v>
      </c>
      <c r="E98" s="67">
        <v>212000</v>
      </c>
      <c r="F98" s="63">
        <f t="shared" si="2"/>
        <v>190800</v>
      </c>
      <c r="G98" s="39"/>
      <c r="H98" s="12"/>
    </row>
    <row r="99" spans="1:8" ht="33" x14ac:dyDescent="0.25">
      <c r="A99" s="36">
        <f>IF(LEN(C99)=0,"",COUNTA($C$63:C99))</f>
        <v>35</v>
      </c>
      <c r="B99" s="157"/>
      <c r="C99" s="34" t="s">
        <v>103</v>
      </c>
      <c r="D99" s="34" t="s">
        <v>104</v>
      </c>
      <c r="E99" s="67">
        <v>868000</v>
      </c>
      <c r="F99" s="63">
        <f t="shared" si="2"/>
        <v>781200</v>
      </c>
      <c r="G99" s="103" t="s">
        <v>105</v>
      </c>
      <c r="H99" s="12"/>
    </row>
    <row r="100" spans="1:8" ht="49.5" x14ac:dyDescent="0.25">
      <c r="A100" s="36">
        <f>IF(LEN(C100)=0,"",COUNTA($C$63:C100))</f>
        <v>36</v>
      </c>
      <c r="B100" s="157"/>
      <c r="C100" s="34" t="s">
        <v>106</v>
      </c>
      <c r="D100" s="34" t="s">
        <v>107</v>
      </c>
      <c r="E100" s="67">
        <v>139000</v>
      </c>
      <c r="F100" s="63">
        <f t="shared" si="2"/>
        <v>125100</v>
      </c>
      <c r="G100" s="103" t="s">
        <v>108</v>
      </c>
      <c r="H100" s="12"/>
    </row>
    <row r="101" spans="1:8" ht="49.5" x14ac:dyDescent="0.25">
      <c r="A101" s="36">
        <f>IF(LEN(C101)=0,"",COUNTA($C$63:C101))</f>
        <v>37</v>
      </c>
      <c r="B101" s="157"/>
      <c r="C101" s="34" t="s">
        <v>109</v>
      </c>
      <c r="D101" s="34" t="s">
        <v>110</v>
      </c>
      <c r="E101" s="67">
        <v>72000</v>
      </c>
      <c r="F101" s="63">
        <f t="shared" si="2"/>
        <v>64800</v>
      </c>
      <c r="G101" s="103" t="s">
        <v>111</v>
      </c>
      <c r="H101" s="12"/>
    </row>
    <row r="102" spans="1:8" ht="33" x14ac:dyDescent="0.25">
      <c r="A102" s="36">
        <f>IF(LEN(C102)=0,"",COUNTA($C$63:C102))</f>
        <v>38</v>
      </c>
      <c r="B102" s="157" t="s">
        <v>112</v>
      </c>
      <c r="C102" s="34" t="s">
        <v>113</v>
      </c>
      <c r="D102" s="34" t="s">
        <v>114</v>
      </c>
      <c r="E102" s="67">
        <v>174000</v>
      </c>
      <c r="F102" s="63">
        <f t="shared" si="2"/>
        <v>156600</v>
      </c>
      <c r="G102" s="39"/>
      <c r="H102" s="12"/>
    </row>
    <row r="103" spans="1:8" ht="33" x14ac:dyDescent="0.25">
      <c r="A103" s="36">
        <f>IF(LEN(C103)=0,"",COUNTA($C$63:C103))</f>
        <v>39</v>
      </c>
      <c r="B103" s="157"/>
      <c r="C103" s="34" t="s">
        <v>115</v>
      </c>
      <c r="D103" s="34" t="s">
        <v>116</v>
      </c>
      <c r="E103" s="67">
        <v>88000</v>
      </c>
      <c r="F103" s="63">
        <f t="shared" si="2"/>
        <v>79200</v>
      </c>
      <c r="G103" s="39"/>
      <c r="H103" s="12"/>
    </row>
    <row r="104" spans="1:8" ht="49.5" x14ac:dyDescent="0.25">
      <c r="A104" s="36">
        <f>IF(LEN(C104)=0,"",COUNTA($C$63:C104))</f>
        <v>40</v>
      </c>
      <c r="B104" s="166" t="s">
        <v>117</v>
      </c>
      <c r="C104" s="34" t="s">
        <v>118</v>
      </c>
      <c r="D104" s="34" t="s">
        <v>119</v>
      </c>
      <c r="E104" s="63">
        <v>168000</v>
      </c>
      <c r="F104" s="63">
        <f t="shared" si="2"/>
        <v>151200</v>
      </c>
      <c r="G104" s="39"/>
      <c r="H104" s="12"/>
    </row>
    <row r="105" spans="1:8" ht="16.5" x14ac:dyDescent="0.25">
      <c r="A105" s="36">
        <f>IF(LEN(C105)=0,"",COUNTA($C$63:C105))</f>
        <v>41</v>
      </c>
      <c r="B105" s="167"/>
      <c r="C105" s="34" t="s">
        <v>121</v>
      </c>
      <c r="D105" s="34" t="s">
        <v>122</v>
      </c>
      <c r="E105" s="63">
        <v>253000</v>
      </c>
      <c r="F105" s="63">
        <f t="shared" si="2"/>
        <v>227700</v>
      </c>
      <c r="G105" s="39"/>
      <c r="H105" s="12"/>
    </row>
    <row r="106" spans="1:8" ht="16.5" x14ac:dyDescent="0.25">
      <c r="A106" s="174" t="s">
        <v>255</v>
      </c>
      <c r="B106" s="175"/>
      <c r="C106" s="175"/>
      <c r="D106" s="176"/>
      <c r="E106" s="72"/>
      <c r="F106" s="72"/>
      <c r="G106" s="62"/>
      <c r="H106" s="12"/>
    </row>
    <row r="107" spans="1:8" ht="16.5" x14ac:dyDescent="0.25">
      <c r="A107" s="36">
        <f>IF(LEN(C107)=0,"",COUNTA($C$63:C107))</f>
        <v>42</v>
      </c>
      <c r="B107" s="142" t="s">
        <v>235</v>
      </c>
      <c r="C107" s="34" t="s">
        <v>231</v>
      </c>
      <c r="D107" s="34" t="s">
        <v>232</v>
      </c>
      <c r="E107" s="63">
        <v>250000</v>
      </c>
      <c r="F107" s="63">
        <f t="shared" si="2"/>
        <v>225000</v>
      </c>
      <c r="G107" s="39"/>
      <c r="H107" s="12"/>
    </row>
    <row r="108" spans="1:8" ht="49.5" x14ac:dyDescent="0.25">
      <c r="A108" s="36">
        <f>IF(LEN(C108)=0,"",COUNTA($C$63:C108))</f>
        <v>43</v>
      </c>
      <c r="B108" s="144"/>
      <c r="C108" s="34" t="s">
        <v>234</v>
      </c>
      <c r="D108" s="34" t="s">
        <v>233</v>
      </c>
      <c r="E108" s="63">
        <v>399000</v>
      </c>
      <c r="F108" s="63">
        <f t="shared" si="2"/>
        <v>359100</v>
      </c>
      <c r="G108" s="39"/>
      <c r="H108" s="12"/>
    </row>
    <row r="109" spans="1:8" ht="16.5" x14ac:dyDescent="0.25">
      <c r="A109" s="36">
        <f>IF(LEN(C109)=0,"",COUNTA($C$63:C109))</f>
        <v>44</v>
      </c>
      <c r="B109" s="166" t="s">
        <v>238</v>
      </c>
      <c r="C109" s="34" t="s">
        <v>236</v>
      </c>
      <c r="D109" s="34"/>
      <c r="E109" s="63">
        <v>2500000</v>
      </c>
      <c r="F109" s="63">
        <f t="shared" si="2"/>
        <v>2250000</v>
      </c>
      <c r="G109" s="39"/>
      <c r="H109" s="12"/>
    </row>
    <row r="110" spans="1:8" ht="16.5" x14ac:dyDescent="0.25">
      <c r="A110" s="36">
        <f>IF(LEN(C110)=0,"",COUNTA($C$63:C110))</f>
        <v>45</v>
      </c>
      <c r="B110" s="167"/>
      <c r="C110" s="34" t="s">
        <v>237</v>
      </c>
      <c r="D110" s="34"/>
      <c r="E110" s="63">
        <v>2200000</v>
      </c>
      <c r="F110" s="63">
        <f t="shared" si="2"/>
        <v>1980000</v>
      </c>
      <c r="G110" s="39"/>
      <c r="H110" s="12"/>
    </row>
    <row r="111" spans="1:8" ht="16.5" x14ac:dyDescent="0.25">
      <c r="A111" s="36">
        <f>IF(LEN(C111)=0,"",COUNTA($C$63:C111))</f>
        <v>46</v>
      </c>
      <c r="B111" s="166" t="s">
        <v>253</v>
      </c>
      <c r="C111" s="34" t="s">
        <v>239</v>
      </c>
      <c r="D111" s="34"/>
      <c r="E111" s="63">
        <v>275000</v>
      </c>
      <c r="F111" s="63">
        <f t="shared" si="2"/>
        <v>247500</v>
      </c>
      <c r="G111" s="39"/>
      <c r="H111" s="12"/>
    </row>
    <row r="112" spans="1:8" ht="16.5" x14ac:dyDescent="0.25">
      <c r="A112" s="36">
        <f>IF(LEN(C112)=0,"",COUNTA($C$63:C112))</f>
        <v>47</v>
      </c>
      <c r="B112" s="177"/>
      <c r="C112" s="34" t="s">
        <v>240</v>
      </c>
      <c r="D112" s="34"/>
      <c r="E112" s="63">
        <v>187000</v>
      </c>
      <c r="F112" s="63">
        <f t="shared" si="2"/>
        <v>168300</v>
      </c>
      <c r="G112" s="39"/>
      <c r="H112" s="12"/>
    </row>
    <row r="113" spans="1:8" ht="16.5" x14ac:dyDescent="0.25">
      <c r="A113" s="36">
        <f>IF(LEN(C113)=0,"",COUNTA($C$63:C113))</f>
        <v>48</v>
      </c>
      <c r="B113" s="177"/>
      <c r="C113" s="34" t="s">
        <v>241</v>
      </c>
      <c r="D113" s="34"/>
      <c r="E113" s="63">
        <v>187000</v>
      </c>
      <c r="F113" s="63">
        <f t="shared" si="2"/>
        <v>168300</v>
      </c>
      <c r="G113" s="39"/>
      <c r="H113" s="12"/>
    </row>
    <row r="114" spans="1:8" ht="16.5" x14ac:dyDescent="0.25">
      <c r="A114" s="36">
        <f>IF(LEN(C114)=0,"",COUNTA($C$63:C114))</f>
        <v>49</v>
      </c>
      <c r="B114" s="177"/>
      <c r="C114" s="34" t="s">
        <v>242</v>
      </c>
      <c r="D114" s="34"/>
      <c r="E114" s="63">
        <v>189000</v>
      </c>
      <c r="F114" s="63">
        <f t="shared" si="2"/>
        <v>170100</v>
      </c>
      <c r="G114" s="39"/>
      <c r="H114" s="12"/>
    </row>
    <row r="115" spans="1:8" ht="16.5" x14ac:dyDescent="0.25">
      <c r="A115" s="36">
        <f>IF(LEN(C115)=0,"",COUNTA($C$63:C115))</f>
        <v>50</v>
      </c>
      <c r="B115" s="177"/>
      <c r="C115" s="34" t="s">
        <v>243</v>
      </c>
      <c r="D115" s="34"/>
      <c r="E115" s="63">
        <v>150000</v>
      </c>
      <c r="F115" s="63">
        <f t="shared" si="2"/>
        <v>135000</v>
      </c>
      <c r="G115" s="39"/>
      <c r="H115" s="12"/>
    </row>
    <row r="116" spans="1:8" ht="16.5" x14ac:dyDescent="0.25">
      <c r="A116" s="36">
        <f>IF(LEN(C116)=0,"",COUNTA($C$63:C116))</f>
        <v>51</v>
      </c>
      <c r="B116" s="177"/>
      <c r="C116" s="34" t="s">
        <v>244</v>
      </c>
      <c r="D116" s="34"/>
      <c r="E116" s="63">
        <v>189000</v>
      </c>
      <c r="F116" s="63">
        <f t="shared" si="2"/>
        <v>170100</v>
      </c>
      <c r="G116" s="39"/>
      <c r="H116" s="12"/>
    </row>
    <row r="117" spans="1:8" ht="16.5" x14ac:dyDescent="0.25">
      <c r="A117" s="36">
        <f>IF(LEN(C117)=0,"",COUNTA($C$63:C117))</f>
        <v>52</v>
      </c>
      <c r="B117" s="177"/>
      <c r="C117" s="34" t="s">
        <v>245</v>
      </c>
      <c r="D117" s="34"/>
      <c r="E117" s="63">
        <v>189000</v>
      </c>
      <c r="F117" s="63">
        <f t="shared" si="2"/>
        <v>170100</v>
      </c>
      <c r="G117" s="39"/>
      <c r="H117" s="12"/>
    </row>
    <row r="118" spans="1:8" ht="16.5" x14ac:dyDescent="0.25">
      <c r="A118" s="36">
        <f>IF(LEN(C118)=0,"",COUNTA($C$63:C118))</f>
        <v>53</v>
      </c>
      <c r="B118" s="177"/>
      <c r="C118" s="34" t="s">
        <v>246</v>
      </c>
      <c r="D118" s="34"/>
      <c r="E118" s="63">
        <v>187000</v>
      </c>
      <c r="F118" s="63">
        <f t="shared" si="2"/>
        <v>168300</v>
      </c>
      <c r="G118" s="39"/>
      <c r="H118" s="12"/>
    </row>
    <row r="119" spans="1:8" ht="16.5" x14ac:dyDescent="0.25">
      <c r="A119" s="36">
        <f>IF(LEN(C119)=0,"",COUNTA($C$63:C119))</f>
        <v>54</v>
      </c>
      <c r="B119" s="177"/>
      <c r="C119" s="34" t="s">
        <v>247</v>
      </c>
      <c r="D119" s="34"/>
      <c r="E119" s="63">
        <v>201000</v>
      </c>
      <c r="F119" s="63">
        <f t="shared" si="2"/>
        <v>180900</v>
      </c>
      <c r="G119" s="39"/>
      <c r="H119" s="12"/>
    </row>
    <row r="120" spans="1:8" ht="16.5" x14ac:dyDescent="0.25">
      <c r="A120" s="36">
        <f>IF(LEN(C120)=0,"",COUNTA($C$63:C120))</f>
        <v>55</v>
      </c>
      <c r="B120" s="177"/>
      <c r="C120" s="34" t="s">
        <v>248</v>
      </c>
      <c r="D120" s="34"/>
      <c r="E120" s="63">
        <v>187000</v>
      </c>
      <c r="F120" s="63">
        <f t="shared" si="2"/>
        <v>168300</v>
      </c>
      <c r="G120" s="39"/>
      <c r="H120" s="12"/>
    </row>
    <row r="121" spans="1:8" ht="16.5" x14ac:dyDescent="0.25">
      <c r="A121" s="36">
        <f>IF(LEN(C121)=0,"",COUNTA($C$63:C121))</f>
        <v>56</v>
      </c>
      <c r="B121" s="177"/>
      <c r="C121" s="34" t="s">
        <v>249</v>
      </c>
      <c r="D121" s="34"/>
      <c r="E121" s="63">
        <v>187000</v>
      </c>
      <c r="F121" s="63">
        <f t="shared" si="2"/>
        <v>168300</v>
      </c>
      <c r="G121" s="39"/>
      <c r="H121" s="12"/>
    </row>
    <row r="122" spans="1:8" ht="16.5" x14ac:dyDescent="0.25">
      <c r="A122" s="36">
        <f>IF(LEN(C122)=0,"",COUNTA($C$63:C122))</f>
        <v>57</v>
      </c>
      <c r="B122" s="177"/>
      <c r="C122" s="34" t="s">
        <v>250</v>
      </c>
      <c r="D122" s="34"/>
      <c r="E122" s="63">
        <v>132000</v>
      </c>
      <c r="F122" s="63">
        <f t="shared" si="2"/>
        <v>118800</v>
      </c>
      <c r="G122" s="39"/>
      <c r="H122" s="12"/>
    </row>
    <row r="123" spans="1:8" ht="16.5" x14ac:dyDescent="0.25">
      <c r="A123" s="36">
        <f>IF(LEN(C123)=0,"",COUNTA($C$63:C123))</f>
        <v>58</v>
      </c>
      <c r="B123" s="177"/>
      <c r="C123" s="34" t="s">
        <v>251</v>
      </c>
      <c r="D123" s="34"/>
      <c r="E123" s="63">
        <v>187000</v>
      </c>
      <c r="F123" s="63">
        <f t="shared" si="2"/>
        <v>168300</v>
      </c>
      <c r="G123" s="39"/>
      <c r="H123" s="12"/>
    </row>
    <row r="124" spans="1:8" ht="16.5" x14ac:dyDescent="0.25">
      <c r="A124" s="36">
        <f>IF(LEN(C124)=0,"",COUNTA($C$63:C124))</f>
        <v>59</v>
      </c>
      <c r="B124" s="167"/>
      <c r="C124" s="34" t="s">
        <v>252</v>
      </c>
      <c r="D124" s="34"/>
      <c r="E124" s="63">
        <v>1073000</v>
      </c>
      <c r="F124" s="63">
        <f t="shared" si="2"/>
        <v>965700</v>
      </c>
      <c r="G124" s="39"/>
      <c r="H124" s="12"/>
    </row>
    <row r="125" spans="1:8" ht="16.5" x14ac:dyDescent="0.25">
      <c r="A125" s="174" t="s">
        <v>221</v>
      </c>
      <c r="B125" s="175"/>
      <c r="C125" s="175"/>
      <c r="D125" s="176"/>
      <c r="E125" s="61"/>
      <c r="F125" s="61"/>
      <c r="G125" s="62"/>
      <c r="H125" s="12"/>
    </row>
    <row r="126" spans="1:8" ht="49.5" x14ac:dyDescent="0.25">
      <c r="A126" s="36">
        <f>IF(LEN(C126)=0,"",COUNTA($C$63:C126))</f>
        <v>60</v>
      </c>
      <c r="B126" s="66" t="s">
        <v>226</v>
      </c>
      <c r="C126" s="34" t="s">
        <v>227</v>
      </c>
      <c r="D126" s="34" t="s">
        <v>222</v>
      </c>
      <c r="E126" s="63">
        <v>50000</v>
      </c>
      <c r="F126" s="63">
        <f t="shared" si="2"/>
        <v>45000</v>
      </c>
      <c r="G126" s="39"/>
      <c r="H126" s="12"/>
    </row>
    <row r="127" spans="1:8" ht="49.5" x14ac:dyDescent="0.25">
      <c r="A127" s="36">
        <f>IF(LEN(C127)=0,"",COUNTA($C$63:C127))</f>
        <v>61</v>
      </c>
      <c r="B127" s="66" t="s">
        <v>225</v>
      </c>
      <c r="C127" s="34" t="s">
        <v>223</v>
      </c>
      <c r="D127" s="34" t="s">
        <v>224</v>
      </c>
      <c r="E127" s="63">
        <v>108000</v>
      </c>
      <c r="F127" s="63">
        <f t="shared" si="2"/>
        <v>97200</v>
      </c>
      <c r="G127" s="39"/>
      <c r="H127" s="12"/>
    </row>
    <row r="128" spans="1:8" ht="16.5" x14ac:dyDescent="0.25">
      <c r="A128" s="178" t="s">
        <v>256</v>
      </c>
      <c r="B128" s="178"/>
      <c r="C128" s="178"/>
      <c r="D128" s="178"/>
      <c r="E128" s="72"/>
      <c r="F128" s="72"/>
      <c r="G128" s="62"/>
      <c r="H128" s="12"/>
    </row>
    <row r="129" spans="1:8" ht="16.5" x14ac:dyDescent="0.25">
      <c r="A129" s="36">
        <f>IF(LEN(C129)=0,"",COUNTA($C$63:C129))</f>
        <v>62</v>
      </c>
      <c r="B129" s="179"/>
      <c r="C129" s="34" t="s">
        <v>403</v>
      </c>
      <c r="D129" s="34"/>
      <c r="E129" s="67">
        <v>375000</v>
      </c>
      <c r="F129" s="67">
        <f>E129*85%</f>
        <v>318750</v>
      </c>
      <c r="G129" s="39"/>
      <c r="H129" s="12"/>
    </row>
    <row r="130" spans="1:8" ht="33" x14ac:dyDescent="0.25">
      <c r="A130" s="36">
        <f>IF(LEN(C130)=0,"",COUNTA($C$63:C130))</f>
        <v>63</v>
      </c>
      <c r="B130" s="179"/>
      <c r="C130" s="34" t="s">
        <v>404</v>
      </c>
      <c r="D130" s="34"/>
      <c r="E130" s="67">
        <v>500000</v>
      </c>
      <c r="F130" s="67">
        <f t="shared" ref="F130:F137" si="3">E130*85%</f>
        <v>425000</v>
      </c>
      <c r="G130" s="39"/>
      <c r="H130" s="12"/>
    </row>
    <row r="131" spans="1:8" ht="33" x14ac:dyDescent="0.25">
      <c r="A131" s="36">
        <f>IF(LEN(C131)=0,"",COUNTA($C$63:C131))</f>
        <v>64</v>
      </c>
      <c r="B131" s="179"/>
      <c r="C131" s="35" t="s">
        <v>405</v>
      </c>
      <c r="D131" s="35" t="s">
        <v>133</v>
      </c>
      <c r="E131" s="63">
        <v>700000</v>
      </c>
      <c r="F131" s="67">
        <f t="shared" si="3"/>
        <v>595000</v>
      </c>
      <c r="G131" s="39"/>
      <c r="H131" s="12"/>
    </row>
    <row r="132" spans="1:8" ht="49.5" x14ac:dyDescent="0.25">
      <c r="A132" s="36">
        <f>IF(LEN(C132)=0,"",COUNTA($C$63:C132))</f>
        <v>65</v>
      </c>
      <c r="B132" s="179"/>
      <c r="C132" s="35" t="s">
        <v>134</v>
      </c>
      <c r="D132" s="102" t="s">
        <v>324</v>
      </c>
      <c r="E132" s="63">
        <v>770000</v>
      </c>
      <c r="F132" s="67">
        <f t="shared" si="3"/>
        <v>654500</v>
      </c>
      <c r="G132" s="39"/>
      <c r="H132" s="12"/>
    </row>
    <row r="133" spans="1:8" ht="33" x14ac:dyDescent="0.25">
      <c r="A133" s="36">
        <f>IF(LEN(C133)=0,"",COUNTA($C$63:C133))</f>
        <v>66</v>
      </c>
      <c r="B133" s="142" t="s">
        <v>276</v>
      </c>
      <c r="C133" s="34" t="s">
        <v>137</v>
      </c>
      <c r="D133" s="34" t="s">
        <v>138</v>
      </c>
      <c r="E133" s="67">
        <v>157000</v>
      </c>
      <c r="F133" s="67">
        <f t="shared" si="3"/>
        <v>133450</v>
      </c>
      <c r="G133" s="39"/>
      <c r="H133" s="12"/>
    </row>
    <row r="134" spans="1:8" ht="33" x14ac:dyDescent="0.25">
      <c r="A134" s="36">
        <f>IF(LEN(C134)=0,"",COUNTA($C$63:C134))</f>
        <v>67</v>
      </c>
      <c r="B134" s="143"/>
      <c r="C134" s="34" t="s">
        <v>139</v>
      </c>
      <c r="D134" s="34" t="s">
        <v>140</v>
      </c>
      <c r="E134" s="67">
        <v>157000</v>
      </c>
      <c r="F134" s="67">
        <f t="shared" si="3"/>
        <v>133450</v>
      </c>
      <c r="G134" s="39"/>
      <c r="H134" s="12"/>
    </row>
    <row r="135" spans="1:8" ht="16.5" x14ac:dyDescent="0.25">
      <c r="A135" s="36">
        <f>IF(LEN(C135)=0,"",COUNTA($C$63:C135))</f>
        <v>68</v>
      </c>
      <c r="B135" s="143"/>
      <c r="C135" s="34" t="s">
        <v>387</v>
      </c>
      <c r="D135" s="34" t="s">
        <v>388</v>
      </c>
      <c r="E135" s="67">
        <v>143000</v>
      </c>
      <c r="F135" s="67">
        <f t="shared" si="3"/>
        <v>121550</v>
      </c>
      <c r="G135" s="39"/>
      <c r="H135" s="12"/>
    </row>
    <row r="136" spans="1:8" ht="16.5" x14ac:dyDescent="0.25">
      <c r="A136" s="36">
        <f>IF(LEN(C136)=0,"",COUNTA($C$63:C136))</f>
        <v>69</v>
      </c>
      <c r="B136" s="143"/>
      <c r="C136" s="34" t="s">
        <v>389</v>
      </c>
      <c r="D136" s="34" t="s">
        <v>388</v>
      </c>
      <c r="E136" s="67">
        <v>185000</v>
      </c>
      <c r="F136" s="67">
        <f t="shared" si="3"/>
        <v>157250</v>
      </c>
      <c r="G136" s="39"/>
      <c r="H136" s="12"/>
    </row>
    <row r="137" spans="1:8" ht="49.5" x14ac:dyDescent="0.25">
      <c r="A137" s="36">
        <f>IF(LEN(C137)=0,"",COUNTA($C$63:C137))</f>
        <v>70</v>
      </c>
      <c r="B137" s="143"/>
      <c r="C137" s="34" t="s">
        <v>364</v>
      </c>
      <c r="D137" s="34" t="s">
        <v>365</v>
      </c>
      <c r="E137" s="67">
        <v>1200000</v>
      </c>
      <c r="F137" s="67">
        <f t="shared" si="3"/>
        <v>1020000</v>
      </c>
      <c r="G137" s="103"/>
      <c r="H137" s="12"/>
    </row>
    <row r="138" spans="1:8" ht="33" x14ac:dyDescent="0.25">
      <c r="A138" s="36">
        <f>IF(LEN(C138)=0,"",COUNTA($C$63:C138))</f>
        <v>71</v>
      </c>
      <c r="B138" s="144"/>
      <c r="C138" s="34" t="s">
        <v>141</v>
      </c>
      <c r="D138" s="34" t="s">
        <v>142</v>
      </c>
      <c r="E138" s="67"/>
      <c r="F138" s="67"/>
      <c r="G138" s="39"/>
      <c r="H138" s="12"/>
    </row>
    <row r="139" spans="1:8" ht="33" x14ac:dyDescent="0.25">
      <c r="A139" s="36">
        <f>IF(LEN(C139)=0,"",COUNTA($C$63:C139))</f>
        <v>72</v>
      </c>
      <c r="B139" s="143" t="s">
        <v>277</v>
      </c>
      <c r="C139" s="34" t="s">
        <v>145</v>
      </c>
      <c r="D139" s="34" t="s">
        <v>146</v>
      </c>
      <c r="E139" s="67"/>
      <c r="F139" s="67"/>
      <c r="G139" s="39"/>
      <c r="H139" s="12"/>
    </row>
    <row r="140" spans="1:8" ht="33" x14ac:dyDescent="0.25">
      <c r="A140" s="36">
        <f>IF(LEN(C140)=0,"",COUNTA($C$63:C140))</f>
        <v>73</v>
      </c>
      <c r="B140" s="143"/>
      <c r="C140" s="34" t="s">
        <v>325</v>
      </c>
      <c r="D140" s="102" t="s">
        <v>326</v>
      </c>
      <c r="E140" s="67">
        <v>700000</v>
      </c>
      <c r="F140" s="67">
        <f t="shared" ref="F140:F179" si="4">E140*85%</f>
        <v>595000</v>
      </c>
      <c r="G140" s="39"/>
      <c r="H140" s="12"/>
    </row>
    <row r="141" spans="1:8" ht="33" x14ac:dyDescent="0.25">
      <c r="A141" s="36">
        <f>IF(LEN(C141)=0,"",COUNTA($C$63:C141))</f>
        <v>74</v>
      </c>
      <c r="B141" s="143"/>
      <c r="C141" s="34" t="s">
        <v>147</v>
      </c>
      <c r="D141" s="34" t="s">
        <v>148</v>
      </c>
      <c r="E141" s="63">
        <v>847000</v>
      </c>
      <c r="F141" s="67">
        <f t="shared" si="4"/>
        <v>719950</v>
      </c>
      <c r="G141" s="39"/>
      <c r="H141" s="12"/>
    </row>
    <row r="142" spans="1:8" ht="33" x14ac:dyDescent="0.25">
      <c r="A142" s="36">
        <f>IF(LEN(C142)=0,"",COUNTA($C$63:C142))</f>
        <v>75</v>
      </c>
      <c r="B142" s="143"/>
      <c r="C142" s="34" t="s">
        <v>149</v>
      </c>
      <c r="D142" s="34" t="s">
        <v>150</v>
      </c>
      <c r="E142" s="63">
        <v>2178000</v>
      </c>
      <c r="F142" s="67">
        <f t="shared" si="4"/>
        <v>1851300</v>
      </c>
      <c r="G142" s="39"/>
      <c r="H142" s="12"/>
    </row>
    <row r="143" spans="1:8" ht="33" x14ac:dyDescent="0.25">
      <c r="A143" s="36">
        <f>IF(LEN(C143)=0,"",COUNTA($C$63:C143))</f>
        <v>76</v>
      </c>
      <c r="B143" s="143"/>
      <c r="C143" s="34" t="s">
        <v>151</v>
      </c>
      <c r="D143" s="34" t="s">
        <v>152</v>
      </c>
      <c r="E143" s="63">
        <v>847000</v>
      </c>
      <c r="F143" s="67">
        <f t="shared" si="4"/>
        <v>719950</v>
      </c>
      <c r="G143" s="39"/>
      <c r="H143" s="12"/>
    </row>
    <row r="144" spans="1:8" ht="33" x14ac:dyDescent="0.25">
      <c r="A144" s="36">
        <f>IF(LEN(C144)=0,"",COUNTA($C$63:C144))</f>
        <v>77</v>
      </c>
      <c r="B144" s="143"/>
      <c r="C144" s="34" t="s">
        <v>153</v>
      </c>
      <c r="D144" s="102" t="s">
        <v>327</v>
      </c>
      <c r="E144" s="63">
        <v>1700000</v>
      </c>
      <c r="F144" s="67">
        <f t="shared" si="4"/>
        <v>1445000</v>
      </c>
      <c r="G144" s="39"/>
      <c r="H144" s="12"/>
    </row>
    <row r="145" spans="1:8" ht="33" x14ac:dyDescent="0.25">
      <c r="A145" s="36">
        <f>IF(LEN(C145)=0,"",COUNTA($C$63:C145))</f>
        <v>78</v>
      </c>
      <c r="B145" s="143"/>
      <c r="C145" s="34" t="s">
        <v>154</v>
      </c>
      <c r="D145" s="34" t="s">
        <v>142</v>
      </c>
      <c r="E145" s="63"/>
      <c r="F145" s="63"/>
      <c r="G145" s="39"/>
      <c r="H145" s="12"/>
    </row>
    <row r="146" spans="1:8" ht="75" x14ac:dyDescent="0.25">
      <c r="A146" s="36">
        <f>IF(LEN(C146)=0,"",COUNTA($C$63:C146))</f>
        <v>79</v>
      </c>
      <c r="B146" s="154" t="s">
        <v>298</v>
      </c>
      <c r="C146" s="34" t="s">
        <v>336</v>
      </c>
      <c r="D146" s="34" t="s">
        <v>278</v>
      </c>
      <c r="E146" s="101">
        <v>3420000</v>
      </c>
      <c r="F146" s="67">
        <f t="shared" si="4"/>
        <v>2907000</v>
      </c>
      <c r="G146" s="107" t="s">
        <v>329</v>
      </c>
      <c r="H146" s="108"/>
    </row>
    <row r="147" spans="1:8" ht="49.5" x14ac:dyDescent="0.25">
      <c r="A147" s="36">
        <f>IF(LEN(C147)=0,"",COUNTA($C$63:C147))</f>
        <v>80</v>
      </c>
      <c r="B147" s="154"/>
      <c r="C147" s="34" t="s">
        <v>337</v>
      </c>
      <c r="D147" s="34" t="s">
        <v>279</v>
      </c>
      <c r="E147" s="101">
        <v>3420000</v>
      </c>
      <c r="F147" s="67">
        <f t="shared" si="4"/>
        <v>2907000</v>
      </c>
      <c r="G147" s="39"/>
      <c r="H147" s="12"/>
    </row>
    <row r="148" spans="1:8" ht="75" x14ac:dyDescent="0.25">
      <c r="A148" s="36">
        <f>IF(LEN(C148)=0,"",COUNTA($C$63:C148))</f>
        <v>81</v>
      </c>
      <c r="B148" s="154"/>
      <c r="C148" s="34" t="s">
        <v>338</v>
      </c>
      <c r="D148" s="34" t="s">
        <v>303</v>
      </c>
      <c r="E148" s="101">
        <v>3420000</v>
      </c>
      <c r="F148" s="67">
        <f t="shared" si="4"/>
        <v>2907000</v>
      </c>
      <c r="G148" s="107" t="s">
        <v>329</v>
      </c>
      <c r="H148" s="108"/>
    </row>
    <row r="149" spans="1:8" ht="49.5" x14ac:dyDescent="0.25">
      <c r="A149" s="36">
        <f>IF(LEN(C149)=0,"",COUNTA($C$63:C149))</f>
        <v>82</v>
      </c>
      <c r="B149" s="154"/>
      <c r="C149" s="34" t="s">
        <v>339</v>
      </c>
      <c r="D149" s="34" t="s">
        <v>304</v>
      </c>
      <c r="E149" s="101">
        <v>3420000</v>
      </c>
      <c r="F149" s="67">
        <f t="shared" si="4"/>
        <v>2907000</v>
      </c>
      <c r="G149" s="39"/>
      <c r="H149" s="12"/>
    </row>
    <row r="150" spans="1:8" ht="33" x14ac:dyDescent="0.25">
      <c r="A150" s="36">
        <f>IF(LEN(C150)=0,"",COUNTA($C$63:C150))</f>
        <v>83</v>
      </c>
      <c r="B150" s="154"/>
      <c r="C150" s="34" t="s">
        <v>340</v>
      </c>
      <c r="D150" s="34" t="s">
        <v>280</v>
      </c>
      <c r="E150" s="101">
        <v>3420000</v>
      </c>
      <c r="F150" s="67">
        <f t="shared" si="4"/>
        <v>2907000</v>
      </c>
      <c r="G150" s="39"/>
      <c r="H150" s="12"/>
    </row>
    <row r="151" spans="1:8" ht="49.5" x14ac:dyDescent="0.25">
      <c r="A151" s="36">
        <f>IF(LEN(C151)=0,"",COUNTA($C$63:C151))</f>
        <v>84</v>
      </c>
      <c r="B151" s="154"/>
      <c r="C151" s="102" t="s">
        <v>367</v>
      </c>
      <c r="D151" s="34" t="s">
        <v>281</v>
      </c>
      <c r="E151" s="101">
        <v>5730000</v>
      </c>
      <c r="F151" s="67">
        <f t="shared" si="4"/>
        <v>4870500</v>
      </c>
      <c r="G151" s="39"/>
      <c r="H151" s="12"/>
    </row>
    <row r="152" spans="1:8" ht="49.5" x14ac:dyDescent="0.25">
      <c r="A152" s="36">
        <f>IF(LEN(C152)=0,"",COUNTA($C$63:C152))</f>
        <v>85</v>
      </c>
      <c r="B152" s="154"/>
      <c r="C152" s="34" t="s">
        <v>341</v>
      </c>
      <c r="D152" s="34" t="s">
        <v>282</v>
      </c>
      <c r="E152" s="101">
        <v>3420000</v>
      </c>
      <c r="F152" s="67">
        <f t="shared" si="4"/>
        <v>2907000</v>
      </c>
      <c r="G152" s="39"/>
      <c r="H152" s="12"/>
    </row>
    <row r="153" spans="1:8" ht="49.5" x14ac:dyDescent="0.25">
      <c r="A153" s="36">
        <f>IF(LEN(C153)=0,"",COUNTA($C$63:C153))</f>
        <v>86</v>
      </c>
      <c r="B153" s="154"/>
      <c r="C153" s="34" t="s">
        <v>342</v>
      </c>
      <c r="D153" s="34" t="s">
        <v>282</v>
      </c>
      <c r="E153" s="101">
        <v>4530000</v>
      </c>
      <c r="F153" s="67">
        <f t="shared" si="4"/>
        <v>3850500</v>
      </c>
      <c r="G153" s="39"/>
      <c r="H153" s="12"/>
    </row>
    <row r="154" spans="1:8" ht="49.5" x14ac:dyDescent="0.25">
      <c r="A154" s="36">
        <f>IF(LEN(C154)=0,"",COUNTA($C$63:C154))</f>
        <v>87</v>
      </c>
      <c r="B154" s="154"/>
      <c r="C154" s="34" t="s">
        <v>343</v>
      </c>
      <c r="D154" s="34" t="s">
        <v>283</v>
      </c>
      <c r="E154" s="101">
        <v>3420000</v>
      </c>
      <c r="F154" s="67">
        <f t="shared" si="4"/>
        <v>2907000</v>
      </c>
      <c r="G154" s="39"/>
      <c r="H154" s="12"/>
    </row>
    <row r="155" spans="1:8" ht="49.5" x14ac:dyDescent="0.25">
      <c r="A155" s="36">
        <f>IF(LEN(C155)=0,"",COUNTA($C$63:C155))</f>
        <v>88</v>
      </c>
      <c r="B155" s="154"/>
      <c r="C155" s="102" t="s">
        <v>366</v>
      </c>
      <c r="D155" s="34" t="s">
        <v>284</v>
      </c>
      <c r="E155" s="101">
        <v>5515200</v>
      </c>
      <c r="F155" s="67">
        <f t="shared" si="4"/>
        <v>4687920</v>
      </c>
      <c r="G155" s="39"/>
      <c r="H155" s="12"/>
    </row>
    <row r="156" spans="1:8" ht="33" x14ac:dyDescent="0.25">
      <c r="A156" s="36">
        <f>IF(LEN(C156)=0,"",COUNTA($C$63:C156))</f>
        <v>89</v>
      </c>
      <c r="B156" s="154"/>
      <c r="C156" s="34" t="s">
        <v>344</v>
      </c>
      <c r="D156" s="34" t="s">
        <v>286</v>
      </c>
      <c r="E156" s="67">
        <v>2790000</v>
      </c>
      <c r="F156" s="67">
        <f t="shared" si="4"/>
        <v>2371500</v>
      </c>
      <c r="G156" s="109" t="s">
        <v>285</v>
      </c>
      <c r="H156" s="12"/>
    </row>
    <row r="157" spans="1:8" ht="49.5" x14ac:dyDescent="0.25">
      <c r="A157" s="36">
        <f>IF(LEN(C157)=0,"",COUNTA($C$63:C157))</f>
        <v>90</v>
      </c>
      <c r="B157" s="154"/>
      <c r="C157" s="34" t="s">
        <v>345</v>
      </c>
      <c r="D157" s="34" t="s">
        <v>287</v>
      </c>
      <c r="E157" s="101">
        <v>3078000</v>
      </c>
      <c r="F157" s="67">
        <f t="shared" si="4"/>
        <v>2616300</v>
      </c>
      <c r="G157" s="39"/>
      <c r="H157" s="12"/>
    </row>
    <row r="158" spans="1:8" ht="49.5" x14ac:dyDescent="0.25">
      <c r="A158" s="36">
        <f>IF(LEN(C158)=0,"",COUNTA($C$63:C158))</f>
        <v>91</v>
      </c>
      <c r="B158" s="154"/>
      <c r="C158" s="34" t="s">
        <v>346</v>
      </c>
      <c r="D158" s="34" t="s">
        <v>287</v>
      </c>
      <c r="E158" s="101">
        <v>4200000</v>
      </c>
      <c r="F158" s="67">
        <f t="shared" si="4"/>
        <v>3570000</v>
      </c>
      <c r="G158" s="39"/>
      <c r="H158" s="12"/>
    </row>
    <row r="159" spans="1:8" ht="49.5" x14ac:dyDescent="0.25">
      <c r="A159" s="36">
        <f>IF(LEN(C159)=0,"",COUNTA($C$63:C159))</f>
        <v>92</v>
      </c>
      <c r="B159" s="154"/>
      <c r="C159" s="34" t="s">
        <v>347</v>
      </c>
      <c r="D159" s="34" t="s">
        <v>288</v>
      </c>
      <c r="E159" s="101">
        <v>3078000</v>
      </c>
      <c r="F159" s="67">
        <f t="shared" si="4"/>
        <v>2616300</v>
      </c>
      <c r="G159" s="39"/>
      <c r="H159" s="12"/>
    </row>
    <row r="160" spans="1:8" ht="49.5" x14ac:dyDescent="0.25">
      <c r="A160" s="36">
        <f>IF(LEN(C160)=0,"",COUNTA($C$63:C160))</f>
        <v>93</v>
      </c>
      <c r="B160" s="154"/>
      <c r="C160" s="34" t="s">
        <v>348</v>
      </c>
      <c r="D160" s="34" t="s">
        <v>288</v>
      </c>
      <c r="E160" s="101">
        <v>4200000</v>
      </c>
      <c r="F160" s="67">
        <f t="shared" si="4"/>
        <v>3570000</v>
      </c>
      <c r="G160" s="39"/>
      <c r="H160" s="12"/>
    </row>
    <row r="161" spans="1:8" ht="49.5" x14ac:dyDescent="0.25">
      <c r="A161" s="36">
        <f>IF(LEN(C161)=0,"",COUNTA($C$63:C161))</f>
        <v>94</v>
      </c>
      <c r="B161" s="154"/>
      <c r="C161" s="34" t="s">
        <v>349</v>
      </c>
      <c r="D161" s="34" t="s">
        <v>289</v>
      </c>
      <c r="E161" s="101">
        <v>3078000</v>
      </c>
      <c r="F161" s="67">
        <f t="shared" si="4"/>
        <v>2616300</v>
      </c>
      <c r="G161" s="39"/>
      <c r="H161" s="12"/>
    </row>
    <row r="162" spans="1:8" ht="33" x14ac:dyDescent="0.25">
      <c r="A162" s="36">
        <f>IF(LEN(C162)=0,"",COUNTA($C$63:C162))</f>
        <v>95</v>
      </c>
      <c r="B162" s="154"/>
      <c r="C162" s="34" t="s">
        <v>350</v>
      </c>
      <c r="D162" s="34" t="s">
        <v>290</v>
      </c>
      <c r="E162" s="101">
        <v>3420000</v>
      </c>
      <c r="F162" s="67">
        <f t="shared" si="4"/>
        <v>2907000</v>
      </c>
      <c r="G162" s="39"/>
      <c r="H162" s="12"/>
    </row>
    <row r="163" spans="1:8" ht="33" x14ac:dyDescent="0.25">
      <c r="A163" s="36">
        <f>IF(LEN(C163)=0,"",COUNTA($C$63:C163))</f>
        <v>96</v>
      </c>
      <c r="B163" s="154"/>
      <c r="C163" s="34" t="s">
        <v>351</v>
      </c>
      <c r="D163" s="34" t="s">
        <v>291</v>
      </c>
      <c r="E163" s="101">
        <v>3420000</v>
      </c>
      <c r="F163" s="67">
        <f t="shared" si="4"/>
        <v>2907000</v>
      </c>
      <c r="G163" s="39"/>
      <c r="H163" s="12"/>
    </row>
    <row r="164" spans="1:8" ht="33" x14ac:dyDescent="0.25">
      <c r="A164" s="36">
        <f>IF(LEN(C164)=0,"",COUNTA($C$63:C164))</f>
        <v>97</v>
      </c>
      <c r="B164" s="154"/>
      <c r="C164" s="34" t="s">
        <v>352</v>
      </c>
      <c r="D164" s="34" t="s">
        <v>292</v>
      </c>
      <c r="E164" s="101">
        <v>3420000</v>
      </c>
      <c r="F164" s="67">
        <f t="shared" si="4"/>
        <v>2907000</v>
      </c>
      <c r="G164" s="39"/>
      <c r="H164" s="12"/>
    </row>
    <row r="165" spans="1:8" ht="33" x14ac:dyDescent="0.25">
      <c r="A165" s="36">
        <f>IF(LEN(C165)=0,"",COUNTA($C$63:C165))</f>
        <v>98</v>
      </c>
      <c r="B165" s="154"/>
      <c r="C165" s="34" t="s">
        <v>353</v>
      </c>
      <c r="D165" s="34" t="s">
        <v>299</v>
      </c>
      <c r="E165" s="101">
        <v>3420000</v>
      </c>
      <c r="F165" s="67">
        <f t="shared" si="4"/>
        <v>2907000</v>
      </c>
      <c r="G165" s="39"/>
      <c r="H165" s="12"/>
    </row>
    <row r="166" spans="1:8" ht="33" x14ac:dyDescent="0.25">
      <c r="A166" s="36">
        <f>IF(LEN(C166)=0,"",COUNTA($C$63:C166))</f>
        <v>99</v>
      </c>
      <c r="B166" s="154"/>
      <c r="C166" s="34" t="s">
        <v>354</v>
      </c>
      <c r="D166" s="34" t="s">
        <v>293</v>
      </c>
      <c r="E166" s="101">
        <v>7740000</v>
      </c>
      <c r="F166" s="67">
        <f t="shared" si="4"/>
        <v>6579000</v>
      </c>
      <c r="G166" s="39"/>
      <c r="H166" s="12"/>
    </row>
    <row r="167" spans="1:8" ht="33" x14ac:dyDescent="0.25">
      <c r="A167" s="36">
        <f>IF(LEN(C167)=0,"",COUNTA($C$63:C167))</f>
        <v>100</v>
      </c>
      <c r="B167" s="154"/>
      <c r="C167" s="34" t="s">
        <v>355</v>
      </c>
      <c r="D167" s="34" t="s">
        <v>300</v>
      </c>
      <c r="E167" s="101">
        <v>3420000</v>
      </c>
      <c r="F167" s="67">
        <f t="shared" si="4"/>
        <v>2907000</v>
      </c>
      <c r="G167" s="39"/>
      <c r="H167" s="12"/>
    </row>
    <row r="168" spans="1:8" ht="49.5" x14ac:dyDescent="0.25">
      <c r="A168" s="36">
        <f>IF(LEN(C168)=0,"",COUNTA($C$63:C168))</f>
        <v>101</v>
      </c>
      <c r="B168" s="154"/>
      <c r="C168" s="34" t="s">
        <v>356</v>
      </c>
      <c r="D168" s="34" t="s">
        <v>301</v>
      </c>
      <c r="E168" s="101">
        <v>4740000</v>
      </c>
      <c r="F168" s="67">
        <f t="shared" si="4"/>
        <v>4029000</v>
      </c>
      <c r="G168" s="39"/>
      <c r="H168" s="12"/>
    </row>
    <row r="169" spans="1:8" ht="33" x14ac:dyDescent="0.25">
      <c r="A169" s="36">
        <f>IF(LEN(C169)=0,"",COUNTA($C$63:C169))</f>
        <v>102</v>
      </c>
      <c r="B169" s="154"/>
      <c r="C169" s="34" t="s">
        <v>357</v>
      </c>
      <c r="D169" s="34" t="s">
        <v>302</v>
      </c>
      <c r="E169" s="67">
        <v>3720000</v>
      </c>
      <c r="F169" s="67">
        <f t="shared" si="4"/>
        <v>3162000</v>
      </c>
      <c r="G169" s="39"/>
      <c r="H169" s="12"/>
    </row>
    <row r="170" spans="1:8" ht="33" x14ac:dyDescent="0.25">
      <c r="A170" s="36">
        <f>IF(LEN(C170)=0,"",COUNTA($C$63:C170))</f>
        <v>103</v>
      </c>
      <c r="B170" s="154"/>
      <c r="C170" s="34" t="s">
        <v>358</v>
      </c>
      <c r="D170" s="34"/>
      <c r="E170" s="101">
        <v>6060000</v>
      </c>
      <c r="F170" s="67">
        <f t="shared" si="4"/>
        <v>5151000</v>
      </c>
      <c r="G170" s="39"/>
      <c r="H170" s="12"/>
    </row>
    <row r="171" spans="1:8" ht="33" x14ac:dyDescent="0.25">
      <c r="A171" s="36">
        <f>IF(LEN(C171)=0,"",COUNTA($C$63:C171))</f>
        <v>104</v>
      </c>
      <c r="B171" s="154"/>
      <c r="C171" s="34" t="s">
        <v>359</v>
      </c>
      <c r="D171" s="34"/>
      <c r="E171" s="101">
        <v>6060000</v>
      </c>
      <c r="F171" s="67">
        <f t="shared" si="4"/>
        <v>5151000</v>
      </c>
      <c r="G171" s="39"/>
      <c r="H171" s="12"/>
    </row>
    <row r="172" spans="1:8" ht="33" x14ac:dyDescent="0.25">
      <c r="A172" s="36">
        <f>IF(LEN(C172)=0,"",COUNTA($C$63:C172))</f>
        <v>105</v>
      </c>
      <c r="B172" s="154"/>
      <c r="C172" s="34" t="s">
        <v>360</v>
      </c>
      <c r="D172" s="34" t="s">
        <v>295</v>
      </c>
      <c r="E172" s="101">
        <v>5520000</v>
      </c>
      <c r="F172" s="67">
        <f t="shared" si="4"/>
        <v>4692000</v>
      </c>
      <c r="G172" s="39"/>
      <c r="H172" s="12"/>
    </row>
    <row r="173" spans="1:8" ht="33" x14ac:dyDescent="0.25">
      <c r="A173" s="36">
        <f>IF(LEN(C173)=0,"",COUNTA($C$63:C173))</f>
        <v>106</v>
      </c>
      <c r="B173" s="154"/>
      <c r="C173" s="34" t="s">
        <v>361</v>
      </c>
      <c r="D173" s="34" t="s">
        <v>296</v>
      </c>
      <c r="E173" s="101">
        <v>9930000</v>
      </c>
      <c r="F173" s="67">
        <f t="shared" si="4"/>
        <v>8440500</v>
      </c>
      <c r="G173" s="39"/>
      <c r="H173" s="12"/>
    </row>
    <row r="174" spans="1:8" ht="33" x14ac:dyDescent="0.25">
      <c r="A174" s="36">
        <f>IF(LEN(C174)=0,"",COUNTA($C$63:C174))</f>
        <v>107</v>
      </c>
      <c r="B174" s="154"/>
      <c r="C174" s="34" t="s">
        <v>362</v>
      </c>
      <c r="D174" s="34" t="s">
        <v>297</v>
      </c>
      <c r="E174" s="101">
        <v>7740000</v>
      </c>
      <c r="F174" s="67">
        <f t="shared" si="4"/>
        <v>6579000</v>
      </c>
      <c r="G174" s="39"/>
      <c r="H174" s="12"/>
    </row>
    <row r="175" spans="1:8" ht="33" x14ac:dyDescent="0.25">
      <c r="A175" s="36">
        <f>IF(LEN(C175)=0,"",COUNTA($C$63:C175))</f>
        <v>108</v>
      </c>
      <c r="B175" s="154"/>
      <c r="C175" s="34" t="s">
        <v>363</v>
      </c>
      <c r="D175" s="34" t="s">
        <v>294</v>
      </c>
      <c r="E175" s="101">
        <v>23160000</v>
      </c>
      <c r="F175" s="67">
        <f t="shared" si="4"/>
        <v>19686000</v>
      </c>
      <c r="G175" s="39"/>
      <c r="H175" s="12"/>
    </row>
    <row r="176" spans="1:8" ht="16.5" x14ac:dyDescent="0.25">
      <c r="A176" s="178" t="s">
        <v>201</v>
      </c>
      <c r="B176" s="178"/>
      <c r="C176" s="178"/>
      <c r="D176" s="178"/>
      <c r="E176" s="72"/>
      <c r="F176" s="72"/>
      <c r="G176" s="62"/>
      <c r="H176" s="12"/>
    </row>
    <row r="177" spans="1:9" ht="33" x14ac:dyDescent="0.25">
      <c r="A177" s="36">
        <f>IF(LEN(C177)=0,"",COUNTA($C$63:C177))</f>
        <v>109</v>
      </c>
      <c r="B177" s="75"/>
      <c r="C177" s="76" t="s">
        <v>143</v>
      </c>
      <c r="D177" s="76" t="s">
        <v>144</v>
      </c>
      <c r="E177" s="77">
        <v>450000</v>
      </c>
      <c r="F177" s="67">
        <f t="shared" si="4"/>
        <v>382500</v>
      </c>
      <c r="G177" s="39"/>
      <c r="H177" s="12"/>
      <c r="I177" s="12"/>
    </row>
    <row r="178" spans="1:9" s="15" customFormat="1" ht="49.5" x14ac:dyDescent="0.25">
      <c r="A178" s="36">
        <f>IF(LEN(C178)=0,"",COUNTA($C$63:C178))</f>
        <v>110</v>
      </c>
      <c r="B178" s="142" t="s">
        <v>199</v>
      </c>
      <c r="C178" s="34" t="s">
        <v>217</v>
      </c>
      <c r="D178" s="34" t="s">
        <v>218</v>
      </c>
      <c r="E178" s="67">
        <v>178000</v>
      </c>
      <c r="F178" s="67">
        <f t="shared" si="4"/>
        <v>151300</v>
      </c>
      <c r="G178" s="39"/>
    </row>
    <row r="179" spans="1:9" s="15" customFormat="1" ht="33" x14ac:dyDescent="0.25">
      <c r="A179" s="36">
        <f>IF(LEN(C179)=0,"",COUNTA($C$63:C179))</f>
        <v>111</v>
      </c>
      <c r="B179" s="144"/>
      <c r="C179" s="34" t="s">
        <v>219</v>
      </c>
      <c r="D179" s="34" t="s">
        <v>220</v>
      </c>
      <c r="E179" s="67">
        <v>127000</v>
      </c>
      <c r="F179" s="67">
        <f t="shared" si="4"/>
        <v>107950</v>
      </c>
      <c r="G179" s="39"/>
    </row>
    <row r="180" spans="1:9" s="16" customFormat="1" ht="16.5" x14ac:dyDescent="0.25">
      <c r="A180" s="174" t="s">
        <v>159</v>
      </c>
      <c r="B180" s="175"/>
      <c r="C180" s="175"/>
      <c r="D180" s="176"/>
      <c r="E180" s="113"/>
      <c r="F180" s="113"/>
      <c r="G180" s="57"/>
    </row>
    <row r="181" spans="1:9" s="16" customFormat="1" ht="33" x14ac:dyDescent="0.25">
      <c r="A181" s="36">
        <f>IF(LEN(C181)=0,"",COUNTA($C$63:C181))</f>
        <v>112</v>
      </c>
      <c r="B181" s="79"/>
      <c r="C181" s="80" t="s">
        <v>160</v>
      </c>
      <c r="D181" s="80" t="s">
        <v>161</v>
      </c>
      <c r="E181" s="78">
        <v>71000</v>
      </c>
      <c r="F181" s="78">
        <v>71000</v>
      </c>
      <c r="G181" s="181" t="s">
        <v>378</v>
      </c>
    </row>
    <row r="182" spans="1:9" s="16" customFormat="1" ht="49.5" x14ac:dyDescent="0.25">
      <c r="A182" s="36">
        <f>IF(LEN(C182)=0,"",COUNTA($C$63:C182))</f>
        <v>113</v>
      </c>
      <c r="B182" s="79"/>
      <c r="C182" s="80" t="s">
        <v>162</v>
      </c>
      <c r="D182" s="80" t="s">
        <v>163</v>
      </c>
      <c r="E182" s="78">
        <v>86000</v>
      </c>
      <c r="F182" s="78">
        <v>86000</v>
      </c>
      <c r="G182" s="182"/>
    </row>
    <row r="183" spans="1:9" ht="16.5" x14ac:dyDescent="0.25">
      <c r="A183" s="178" t="s">
        <v>164</v>
      </c>
      <c r="B183" s="178"/>
      <c r="C183" s="178"/>
      <c r="D183" s="178"/>
      <c r="E183" s="72"/>
      <c r="F183" s="72"/>
      <c r="G183" s="62"/>
      <c r="H183" s="12"/>
    </row>
    <row r="184" spans="1:9" ht="33" customHeight="1" x14ac:dyDescent="0.25">
      <c r="A184" s="36">
        <f>IF(LEN(C184)=0,"",COUNTA($C$63:C184))</f>
        <v>114</v>
      </c>
      <c r="B184" s="37"/>
      <c r="C184" s="34" t="s">
        <v>165</v>
      </c>
      <c r="D184" s="34" t="s">
        <v>166</v>
      </c>
      <c r="E184" s="101">
        <v>1968000</v>
      </c>
      <c r="F184" s="67">
        <f t="shared" ref="F184:F191" si="5">E184*85%</f>
        <v>1672800</v>
      </c>
      <c r="G184" s="158" t="s">
        <v>320</v>
      </c>
      <c r="H184" s="12"/>
    </row>
    <row r="185" spans="1:9" ht="33" x14ac:dyDescent="0.25">
      <c r="A185" s="36">
        <f>IF(LEN(C185)=0,"",COUNTA($C$63:C185))</f>
        <v>115</v>
      </c>
      <c r="B185" s="37"/>
      <c r="C185" s="34" t="s">
        <v>167</v>
      </c>
      <c r="D185" s="34" t="s">
        <v>168</v>
      </c>
      <c r="E185" s="101">
        <v>2952000</v>
      </c>
      <c r="F185" s="67">
        <f t="shared" si="5"/>
        <v>2509200</v>
      </c>
      <c r="G185" s="159"/>
      <c r="H185" s="12"/>
    </row>
    <row r="186" spans="1:9" ht="66" x14ac:dyDescent="0.25">
      <c r="A186" s="36">
        <f>IF(LEN(C186)=0,"",COUNTA($C$63:C186))</f>
        <v>116</v>
      </c>
      <c r="B186" s="37"/>
      <c r="C186" s="34" t="s">
        <v>169</v>
      </c>
      <c r="D186" s="34" t="s">
        <v>170</v>
      </c>
      <c r="E186" s="101">
        <v>4100000</v>
      </c>
      <c r="F186" s="67">
        <f t="shared" si="5"/>
        <v>3485000</v>
      </c>
      <c r="G186" s="160"/>
      <c r="H186" s="12"/>
    </row>
    <row r="187" spans="1:9" ht="49.5" x14ac:dyDescent="0.25">
      <c r="A187" s="36">
        <f>IF(LEN(C187)=0,"",COUNTA($C$63:C187))</f>
        <v>117</v>
      </c>
      <c r="B187" s="37"/>
      <c r="C187" s="34" t="s">
        <v>334</v>
      </c>
      <c r="D187" s="34" t="s">
        <v>335</v>
      </c>
      <c r="E187" s="101">
        <v>550000</v>
      </c>
      <c r="F187" s="67">
        <f t="shared" si="5"/>
        <v>467500</v>
      </c>
      <c r="G187" s="99"/>
      <c r="H187" s="12"/>
    </row>
    <row r="188" spans="1:9" ht="148.5" x14ac:dyDescent="0.25">
      <c r="A188" s="36">
        <f>IF(LEN(C188)=0,"",COUNTA($C$63:C188))</f>
        <v>118</v>
      </c>
      <c r="B188" s="37"/>
      <c r="C188" s="34" t="s">
        <v>171</v>
      </c>
      <c r="D188" s="34" t="s">
        <v>172</v>
      </c>
      <c r="E188" s="67">
        <v>495000</v>
      </c>
      <c r="F188" s="67">
        <f t="shared" si="5"/>
        <v>420750</v>
      </c>
      <c r="G188" s="99" t="s">
        <v>322</v>
      </c>
      <c r="H188" s="12"/>
    </row>
    <row r="189" spans="1:9" ht="16.5" x14ac:dyDescent="0.25">
      <c r="A189" s="36">
        <f>IF(LEN(C189)=0,"",COUNTA($C$63:C189))</f>
        <v>119</v>
      </c>
      <c r="B189" s="37"/>
      <c r="C189" s="34" t="s">
        <v>173</v>
      </c>
      <c r="D189" s="34" t="s">
        <v>174</v>
      </c>
      <c r="E189" s="67">
        <v>268000</v>
      </c>
      <c r="F189" s="67">
        <f t="shared" si="5"/>
        <v>227800</v>
      </c>
      <c r="G189" s="39"/>
      <c r="H189" s="12"/>
    </row>
    <row r="190" spans="1:9" ht="16.5" x14ac:dyDescent="0.25">
      <c r="A190" s="36">
        <f>IF(LEN(C190)=0,"",COUNTA($C$63:C190))</f>
        <v>120</v>
      </c>
      <c r="B190" s="37"/>
      <c r="C190" s="34" t="s">
        <v>175</v>
      </c>
      <c r="D190" s="34" t="s">
        <v>176</v>
      </c>
      <c r="E190" s="67">
        <v>151000</v>
      </c>
      <c r="F190" s="67">
        <f t="shared" si="5"/>
        <v>128350</v>
      </c>
      <c r="G190" s="39"/>
      <c r="H190" s="12"/>
    </row>
    <row r="191" spans="1:9" ht="16.5" x14ac:dyDescent="0.25">
      <c r="A191" s="36">
        <f>IF(LEN(C191)=0,"",COUNTA($C$63:C191))</f>
        <v>121</v>
      </c>
      <c r="B191" s="37"/>
      <c r="C191" s="34" t="s">
        <v>332</v>
      </c>
      <c r="D191" s="34" t="s">
        <v>333</v>
      </c>
      <c r="E191" s="67">
        <v>220000</v>
      </c>
      <c r="F191" s="67">
        <f t="shared" si="5"/>
        <v>187000</v>
      </c>
      <c r="G191" s="39"/>
      <c r="H191" s="12"/>
    </row>
    <row r="192" spans="1:9" ht="16.5" x14ac:dyDescent="0.25">
      <c r="A192" s="178" t="s">
        <v>257</v>
      </c>
      <c r="B192" s="178"/>
      <c r="C192" s="178"/>
      <c r="D192" s="178"/>
      <c r="E192" s="72"/>
      <c r="F192" s="72"/>
      <c r="G192" s="62"/>
      <c r="H192" s="12"/>
    </row>
    <row r="193" spans="1:8" ht="33" x14ac:dyDescent="0.25">
      <c r="A193" s="36">
        <f>IF(LEN(C193)=0,"",COUNTA($C$63:C193))</f>
        <v>122</v>
      </c>
      <c r="B193" s="37"/>
      <c r="C193" s="34" t="s">
        <v>258</v>
      </c>
      <c r="D193" s="34" t="s">
        <v>259</v>
      </c>
      <c r="E193" s="67">
        <v>390000</v>
      </c>
      <c r="F193" s="67">
        <f t="shared" ref="F193" si="6">E193*85%</f>
        <v>331500</v>
      </c>
      <c r="G193" s="39"/>
      <c r="H193" s="12"/>
    </row>
    <row r="194" spans="1:8" ht="16.5" x14ac:dyDescent="0.25">
      <c r="A194" s="178" t="s">
        <v>228</v>
      </c>
      <c r="B194" s="178"/>
      <c r="C194" s="178"/>
      <c r="D194" s="178"/>
      <c r="E194" s="72"/>
      <c r="F194" s="72"/>
      <c r="G194" s="62"/>
      <c r="H194" s="12"/>
    </row>
    <row r="195" spans="1:8" ht="16.5" x14ac:dyDescent="0.25">
      <c r="A195" s="36">
        <f>IF(LEN(C195)=0,"",COUNTA($C$63:C195))</f>
        <v>123</v>
      </c>
      <c r="B195" s="73"/>
      <c r="C195" s="35" t="s">
        <v>20</v>
      </c>
      <c r="D195" s="35" t="s">
        <v>21</v>
      </c>
      <c r="E195" s="100">
        <v>165000</v>
      </c>
      <c r="F195" s="67">
        <f t="shared" ref="F195:F203" si="7">E195*85%</f>
        <v>140250</v>
      </c>
      <c r="G195" s="39"/>
      <c r="H195" s="12"/>
    </row>
    <row r="196" spans="1:8" ht="33" x14ac:dyDescent="0.25">
      <c r="A196" s="36">
        <f>IF(LEN(C196)=0,"",COUNTA($C$63:C196))</f>
        <v>124</v>
      </c>
      <c r="B196" s="73"/>
      <c r="C196" s="35" t="s">
        <v>177</v>
      </c>
      <c r="D196" s="35" t="s">
        <v>178</v>
      </c>
      <c r="E196" s="63">
        <v>72000</v>
      </c>
      <c r="F196" s="67">
        <f t="shared" si="7"/>
        <v>61200</v>
      </c>
      <c r="G196" s="39"/>
      <c r="H196" s="12"/>
    </row>
    <row r="197" spans="1:8" ht="49.5" x14ac:dyDescent="0.25">
      <c r="A197" s="36">
        <f>IF(LEN(C197)=0,"",COUNTA($C$63:C197))</f>
        <v>125</v>
      </c>
      <c r="B197" s="73"/>
      <c r="C197" s="35" t="s">
        <v>181</v>
      </c>
      <c r="D197" s="35" t="s">
        <v>182</v>
      </c>
      <c r="E197" s="63">
        <v>605000</v>
      </c>
      <c r="F197" s="67">
        <f t="shared" si="7"/>
        <v>514250</v>
      </c>
      <c r="G197" s="39"/>
      <c r="H197" s="12"/>
    </row>
    <row r="198" spans="1:8" ht="66" x14ac:dyDescent="0.25">
      <c r="A198" s="36">
        <f>IF(LEN(C198)=0,"",COUNTA($C$63:C198))</f>
        <v>126</v>
      </c>
      <c r="B198" s="73"/>
      <c r="C198" s="80" t="s">
        <v>183</v>
      </c>
      <c r="D198" s="80" t="s">
        <v>184</v>
      </c>
      <c r="E198" s="42">
        <v>1100000</v>
      </c>
      <c r="F198" s="67">
        <f t="shared" si="7"/>
        <v>935000</v>
      </c>
      <c r="G198" s="39"/>
      <c r="H198" s="12"/>
    </row>
    <row r="199" spans="1:8" ht="49.5" x14ac:dyDescent="0.25">
      <c r="A199" s="36">
        <f>IF(LEN(C199)=0,"",COUNTA($C$63:C199))</f>
        <v>127</v>
      </c>
      <c r="B199" s="73"/>
      <c r="C199" s="80" t="s">
        <v>270</v>
      </c>
      <c r="D199" s="80" t="s">
        <v>267</v>
      </c>
      <c r="E199" s="42">
        <v>187000</v>
      </c>
      <c r="F199" s="67">
        <f t="shared" si="7"/>
        <v>158950</v>
      </c>
      <c r="G199" s="39"/>
      <c r="H199" s="12"/>
    </row>
    <row r="200" spans="1:8" ht="16.5" x14ac:dyDescent="0.25">
      <c r="A200" s="36">
        <f>IF(LEN(C200)=0,"",COUNTA($C$63:C200))</f>
        <v>128</v>
      </c>
      <c r="B200" s="73"/>
      <c r="C200" s="34" t="s">
        <v>185</v>
      </c>
      <c r="D200" s="34" t="s">
        <v>186</v>
      </c>
      <c r="E200" s="63">
        <v>220000</v>
      </c>
      <c r="F200" s="67">
        <f t="shared" si="7"/>
        <v>187000</v>
      </c>
      <c r="G200" s="39"/>
      <c r="H200" s="12"/>
    </row>
    <row r="201" spans="1:8" ht="49.5" x14ac:dyDescent="0.25">
      <c r="A201" s="36">
        <f>IF(LEN(C201)=0,"",COUNTA($C$63:C201))</f>
        <v>129</v>
      </c>
      <c r="B201" s="73"/>
      <c r="C201" s="34" t="s">
        <v>379</v>
      </c>
      <c r="D201" s="34" t="s">
        <v>381</v>
      </c>
      <c r="E201" s="63">
        <v>817000</v>
      </c>
      <c r="F201" s="67">
        <f t="shared" si="7"/>
        <v>694450</v>
      </c>
      <c r="G201" s="39"/>
      <c r="H201" s="12"/>
    </row>
    <row r="202" spans="1:8" ht="66" x14ac:dyDescent="0.25">
      <c r="A202" s="36">
        <f>IF(LEN(C202)=0,"",COUNTA($C$63:C202))</f>
        <v>130</v>
      </c>
      <c r="B202" s="73"/>
      <c r="C202" s="34" t="s">
        <v>380</v>
      </c>
      <c r="D202" s="34" t="s">
        <v>382</v>
      </c>
      <c r="E202" s="63">
        <v>1500000</v>
      </c>
      <c r="F202" s="67">
        <f t="shared" si="7"/>
        <v>1275000</v>
      </c>
      <c r="G202" s="39"/>
      <c r="H202" s="12"/>
    </row>
    <row r="203" spans="1:8" ht="33" x14ac:dyDescent="0.25">
      <c r="A203" s="36">
        <f>IF(LEN(C203)=0,"",COUNTA($C$63:C203))</f>
        <v>131</v>
      </c>
      <c r="B203" s="73"/>
      <c r="C203" s="34" t="s">
        <v>187</v>
      </c>
      <c r="D203" s="34" t="s">
        <v>188</v>
      </c>
      <c r="E203" s="67">
        <v>220000</v>
      </c>
      <c r="F203" s="67">
        <f t="shared" si="7"/>
        <v>187000</v>
      </c>
      <c r="G203" s="39"/>
      <c r="H203" s="12"/>
    </row>
    <row r="204" spans="1:8" ht="16.5" x14ac:dyDescent="0.25">
      <c r="A204" s="174" t="s">
        <v>316</v>
      </c>
      <c r="B204" s="175"/>
      <c r="C204" s="175"/>
      <c r="D204" s="176"/>
      <c r="E204" s="61"/>
      <c r="F204" s="61"/>
      <c r="G204" s="62"/>
      <c r="H204" s="12"/>
    </row>
    <row r="205" spans="1:8" ht="16.5" x14ac:dyDescent="0.25">
      <c r="A205" s="36">
        <f>IF(LEN(C205)=0,"",COUNTA($C$63:C205))</f>
        <v>132</v>
      </c>
      <c r="B205" s="73"/>
      <c r="C205" s="34" t="s">
        <v>307</v>
      </c>
      <c r="D205" s="34"/>
      <c r="E205" s="101">
        <v>165000</v>
      </c>
      <c r="F205" s="67">
        <f t="shared" ref="F205:F207" si="8">E205*85%</f>
        <v>140250</v>
      </c>
      <c r="G205" s="39"/>
      <c r="H205" s="12"/>
    </row>
    <row r="206" spans="1:8" ht="16.5" x14ac:dyDescent="0.25">
      <c r="A206" s="36">
        <f>IF(LEN(C206)=0,"",COUNTA($C$63:C206))</f>
        <v>133</v>
      </c>
      <c r="B206" s="73"/>
      <c r="C206" s="34" t="s">
        <v>308</v>
      </c>
      <c r="D206" s="34" t="s">
        <v>309</v>
      </c>
      <c r="E206" s="67">
        <v>220000</v>
      </c>
      <c r="F206" s="67">
        <f t="shared" si="8"/>
        <v>187000</v>
      </c>
      <c r="G206" s="39"/>
      <c r="H206" s="12"/>
    </row>
    <row r="207" spans="1:8" ht="132" x14ac:dyDescent="0.25">
      <c r="A207" s="36">
        <f>IF(LEN(C207)=0,"",COUNTA($C$63:C207))</f>
        <v>134</v>
      </c>
      <c r="B207" s="73"/>
      <c r="C207" s="34" t="s">
        <v>310</v>
      </c>
      <c r="D207" s="34" t="s">
        <v>311</v>
      </c>
      <c r="E207" s="67">
        <v>380000</v>
      </c>
      <c r="F207" s="67">
        <f t="shared" si="8"/>
        <v>323000</v>
      </c>
      <c r="G207" s="39"/>
      <c r="H207" s="12"/>
    </row>
    <row r="208" spans="1:8" ht="99" x14ac:dyDescent="0.25">
      <c r="A208" s="36">
        <f>IF(LEN(C208)=0,"",COUNTA($C$63:C208))</f>
        <v>135</v>
      </c>
      <c r="B208" s="73"/>
      <c r="C208" s="34" t="s">
        <v>312</v>
      </c>
      <c r="D208" s="34" t="s">
        <v>313</v>
      </c>
      <c r="E208" s="67">
        <v>4500000</v>
      </c>
      <c r="F208" s="67">
        <v>4500000</v>
      </c>
      <c r="G208" s="39"/>
      <c r="H208" s="12"/>
    </row>
    <row r="209" spans="1:8" ht="49.5" x14ac:dyDescent="0.25">
      <c r="A209" s="36">
        <f>IF(LEN(C209)=0,"",COUNTA($C$63:C209))</f>
        <v>136</v>
      </c>
      <c r="B209" s="73"/>
      <c r="C209" s="34" t="s">
        <v>314</v>
      </c>
      <c r="D209" s="34" t="s">
        <v>315</v>
      </c>
      <c r="E209" s="67">
        <v>3200000</v>
      </c>
      <c r="F209" s="67">
        <v>3200000</v>
      </c>
      <c r="G209" s="39"/>
      <c r="H209" s="12"/>
    </row>
    <row r="210" spans="1:8" ht="16.5" x14ac:dyDescent="0.25">
      <c r="A210" s="174" t="s">
        <v>216</v>
      </c>
      <c r="B210" s="175"/>
      <c r="C210" s="175"/>
      <c r="D210" s="176"/>
      <c r="E210" s="61"/>
      <c r="F210" s="61"/>
      <c r="G210" s="62"/>
      <c r="H210" s="12"/>
    </row>
    <row r="211" spans="1:8" ht="16.5" x14ac:dyDescent="0.25">
      <c r="A211" s="36">
        <f>IF(LEN(C211)=0,"",COUNTA($C$63:C211))</f>
        <v>137</v>
      </c>
      <c r="B211" s="73"/>
      <c r="C211" s="81" t="s">
        <v>210</v>
      </c>
      <c r="D211" s="81" t="s">
        <v>211</v>
      </c>
      <c r="E211" s="82">
        <v>233000</v>
      </c>
      <c r="F211" s="82">
        <f>E211*90%</f>
        <v>209700</v>
      </c>
      <c r="G211" s="39"/>
      <c r="H211" s="12"/>
    </row>
    <row r="212" spans="1:8" ht="16.5" x14ac:dyDescent="0.25">
      <c r="A212" s="36">
        <f>IF(LEN(C212)=0,"",COUNTA($C$63:C212))</f>
        <v>138</v>
      </c>
      <c r="B212" s="73"/>
      <c r="C212" s="83" t="s">
        <v>212</v>
      </c>
      <c r="D212" s="83" t="s">
        <v>213</v>
      </c>
      <c r="E212" s="84">
        <v>227000</v>
      </c>
      <c r="F212" s="82">
        <f t="shared" ref="F212:F213" si="9">E212*90%</f>
        <v>204300</v>
      </c>
      <c r="G212" s="39"/>
      <c r="H212" s="12"/>
    </row>
    <row r="213" spans="1:8" ht="16.5" x14ac:dyDescent="0.25">
      <c r="A213" s="36">
        <f>IF(LEN(C213)=0,"",COUNTA($C$63:C213))</f>
        <v>139</v>
      </c>
      <c r="B213" s="73"/>
      <c r="C213" s="83" t="s">
        <v>214</v>
      </c>
      <c r="D213" s="83" t="s">
        <v>215</v>
      </c>
      <c r="E213" s="84">
        <v>72000</v>
      </c>
      <c r="F213" s="82">
        <f t="shared" si="9"/>
        <v>64800</v>
      </c>
      <c r="G213" s="39"/>
      <c r="H213" s="12"/>
    </row>
    <row r="214" spans="1:8" ht="16.5" x14ac:dyDescent="0.25">
      <c r="A214" s="174" t="s">
        <v>205</v>
      </c>
      <c r="B214" s="175"/>
      <c r="C214" s="175"/>
      <c r="D214" s="176"/>
      <c r="E214" s="61"/>
      <c r="F214" s="61"/>
      <c r="G214" s="62"/>
      <c r="H214" s="12"/>
    </row>
    <row r="215" spans="1:8" ht="16.5" x14ac:dyDescent="0.25">
      <c r="A215" s="36">
        <f>IF(LEN(C215)=0,"",COUNTA($C$63:C215))</f>
        <v>140</v>
      </c>
      <c r="B215" s="73"/>
      <c r="C215" s="34" t="s">
        <v>206</v>
      </c>
      <c r="D215" s="34"/>
      <c r="E215" s="148">
        <v>183000</v>
      </c>
      <c r="F215" s="148">
        <f>E215*90%</f>
        <v>164700</v>
      </c>
      <c r="G215" s="39"/>
      <c r="H215" s="12"/>
    </row>
    <row r="216" spans="1:8" ht="16.5" x14ac:dyDescent="0.25">
      <c r="A216" s="36">
        <f>IF(LEN(C216)=0,"",COUNTA($C$63:C216))</f>
        <v>141</v>
      </c>
      <c r="B216" s="73"/>
      <c r="C216" s="34" t="s">
        <v>207</v>
      </c>
      <c r="D216" s="34"/>
      <c r="E216" s="149"/>
      <c r="F216" s="149"/>
      <c r="G216" s="39"/>
      <c r="H216" s="12"/>
    </row>
    <row r="217" spans="1:8" ht="16.5" x14ac:dyDescent="0.25">
      <c r="A217" s="36">
        <f>IF(LEN(C217)=0,"",COUNTA($C$63:C217))</f>
        <v>142</v>
      </c>
      <c r="B217" s="73"/>
      <c r="C217" s="34" t="s">
        <v>208</v>
      </c>
      <c r="D217" s="34"/>
      <c r="E217" s="149"/>
      <c r="F217" s="149"/>
      <c r="G217" s="39"/>
      <c r="H217" s="12"/>
    </row>
    <row r="218" spans="1:8" ht="16.5" x14ac:dyDescent="0.25">
      <c r="A218" s="36">
        <f>IF(LEN(C218)=0,"",COUNTA($C$63:C218))</f>
        <v>143</v>
      </c>
      <c r="B218" s="73"/>
      <c r="C218" s="35" t="s">
        <v>209</v>
      </c>
      <c r="D218" s="34"/>
      <c r="E218" s="150"/>
      <c r="F218" s="150"/>
      <c r="G218" s="39"/>
      <c r="H218" s="12"/>
    </row>
    <row r="219" spans="1:8" ht="16.5" x14ac:dyDescent="0.25">
      <c r="A219" s="174" t="s">
        <v>407</v>
      </c>
      <c r="B219" s="175"/>
      <c r="C219" s="175"/>
      <c r="D219" s="176"/>
      <c r="E219" s="61"/>
      <c r="F219" s="61"/>
      <c r="G219" s="62"/>
      <c r="H219" s="12"/>
    </row>
    <row r="220" spans="1:8" ht="16.5" x14ac:dyDescent="0.25">
      <c r="A220" s="36">
        <f>IF(LEN(C220)=0,"",COUNTA($C$63:C220))</f>
        <v>144</v>
      </c>
      <c r="B220" s="73"/>
      <c r="C220" s="34" t="s">
        <v>408</v>
      </c>
      <c r="D220" s="34"/>
      <c r="E220" s="67">
        <v>205000</v>
      </c>
      <c r="F220" s="67">
        <v>205000</v>
      </c>
      <c r="G220" s="39"/>
      <c r="H220" s="12"/>
    </row>
    <row r="221" spans="1:8" ht="16.5" x14ac:dyDescent="0.25">
      <c r="A221" s="36">
        <f>IF(LEN(C221)=0,"",COUNTA($C$63:C221))</f>
        <v>145</v>
      </c>
      <c r="B221" s="73"/>
      <c r="C221" s="34" t="s">
        <v>409</v>
      </c>
      <c r="D221" s="34"/>
      <c r="E221" s="67">
        <v>340000</v>
      </c>
      <c r="F221" s="67">
        <v>340000</v>
      </c>
      <c r="G221" s="39"/>
      <c r="H221" s="12"/>
    </row>
    <row r="222" spans="1:8" ht="16.5" x14ac:dyDescent="0.25">
      <c r="A222" s="36">
        <f>IF(LEN(C222)=0,"",COUNTA($C$63:C222))</f>
        <v>146</v>
      </c>
      <c r="B222" s="73"/>
      <c r="C222" s="34" t="s">
        <v>410</v>
      </c>
      <c r="D222" s="34"/>
      <c r="E222" s="67">
        <v>1700000</v>
      </c>
      <c r="F222" s="67">
        <v>1700000</v>
      </c>
      <c r="G222" s="39"/>
      <c r="H222" s="12"/>
    </row>
    <row r="223" spans="1:8" ht="16.5" x14ac:dyDescent="0.25">
      <c r="A223" s="36">
        <f>IF(LEN(C223)=0,"",COUNTA($C$63:C223))</f>
        <v>147</v>
      </c>
      <c r="B223" s="73"/>
      <c r="C223" s="35" t="s">
        <v>411</v>
      </c>
      <c r="D223" s="34"/>
      <c r="E223" s="67">
        <v>1360000</v>
      </c>
      <c r="F223" s="67">
        <v>1360000</v>
      </c>
      <c r="G223" s="39"/>
      <c r="H223" s="12"/>
    </row>
    <row r="224" spans="1:8" ht="16.5" x14ac:dyDescent="0.25">
      <c r="A224" s="85"/>
      <c r="B224" s="86"/>
      <c r="C224" s="85"/>
      <c r="D224" s="85"/>
      <c r="E224" s="87"/>
      <c r="F224" s="87"/>
      <c r="G224" s="88"/>
    </row>
    <row r="225" spans="1:7" s="1" customFormat="1" ht="16.5" x14ac:dyDescent="0.25">
      <c r="A225" s="180" t="s">
        <v>24</v>
      </c>
      <c r="B225" s="180"/>
      <c r="C225" s="180"/>
      <c r="D225" s="180"/>
      <c r="E225" s="26"/>
      <c r="F225" s="26"/>
      <c r="G225" s="89"/>
    </row>
    <row r="226" spans="1:7" s="1" customFormat="1" ht="16.5" x14ac:dyDescent="0.25">
      <c r="A226" s="90"/>
      <c r="B226" s="183" t="s">
        <v>260</v>
      </c>
      <c r="C226" s="183"/>
      <c r="D226" s="183"/>
      <c r="E226" s="183"/>
      <c r="F226" s="183"/>
      <c r="G226" s="183"/>
    </row>
    <row r="227" spans="1:7" s="1" customFormat="1" ht="16.5" x14ac:dyDescent="0.25">
      <c r="A227" s="90"/>
      <c r="B227" s="183" t="s">
        <v>412</v>
      </c>
      <c r="C227" s="183"/>
      <c r="D227" s="183"/>
      <c r="E227" s="183"/>
      <c r="F227" s="183"/>
      <c r="G227" s="183"/>
    </row>
    <row r="228" spans="1:7" s="2" customFormat="1" ht="38.25" customHeight="1" x14ac:dyDescent="0.25">
      <c r="A228" s="91"/>
      <c r="B228" s="183" t="s">
        <v>25</v>
      </c>
      <c r="C228" s="183"/>
      <c r="D228" s="183"/>
      <c r="E228" s="183"/>
      <c r="F228" s="183"/>
      <c r="G228" s="183"/>
    </row>
    <row r="229" spans="1:7" s="17" customFormat="1" ht="32.25" customHeight="1" x14ac:dyDescent="0.25">
      <c r="A229" s="92"/>
      <c r="B229" s="184" t="s">
        <v>26</v>
      </c>
      <c r="C229" s="184"/>
      <c r="D229" s="184"/>
      <c r="E229" s="184"/>
      <c r="F229" s="184"/>
      <c r="G229" s="184"/>
    </row>
    <row r="230" spans="1:7" s="3" customFormat="1" ht="17.25" customHeight="1" x14ac:dyDescent="0.25">
      <c r="A230" s="89"/>
      <c r="B230" s="183" t="s">
        <v>27</v>
      </c>
      <c r="C230" s="183"/>
      <c r="D230" s="183"/>
      <c r="E230" s="183"/>
      <c r="F230" s="183"/>
      <c r="G230" s="183"/>
    </row>
    <row r="231" spans="1:7" s="3" customFormat="1" ht="16.5" x14ac:dyDescent="0.25">
      <c r="A231" s="89"/>
      <c r="B231" s="91" t="s">
        <v>28</v>
      </c>
      <c r="C231" s="91"/>
      <c r="D231" s="93"/>
      <c r="E231" s="26"/>
      <c r="F231" s="26"/>
      <c r="G231" s="23"/>
    </row>
    <row r="232" spans="1:7" s="3" customFormat="1" ht="16.5" x14ac:dyDescent="0.25">
      <c r="A232" s="89"/>
      <c r="B232" s="91" t="s">
        <v>29</v>
      </c>
      <c r="C232" s="91"/>
      <c r="D232" s="93"/>
      <c r="E232" s="26"/>
      <c r="F232" s="26"/>
      <c r="G232" s="23"/>
    </row>
    <row r="233" spans="1:7" s="4" customFormat="1" ht="16.5" x14ac:dyDescent="0.25">
      <c r="A233" s="95" t="s">
        <v>30</v>
      </c>
      <c r="B233" s="96"/>
      <c r="C233" s="96"/>
      <c r="D233" s="96"/>
      <c r="E233" s="112"/>
      <c r="F233" s="112"/>
      <c r="G233" s="94"/>
    </row>
    <row r="234" spans="1:7" s="3" customFormat="1" ht="16.5" x14ac:dyDescent="0.25">
      <c r="A234" s="89"/>
      <c r="B234" s="23" t="s">
        <v>33</v>
      </c>
      <c r="C234" s="23" t="s">
        <v>414</v>
      </c>
      <c r="D234" s="93"/>
      <c r="E234" s="97"/>
      <c r="F234" s="97"/>
      <c r="G234" s="23"/>
    </row>
    <row r="235" spans="1:7" s="3" customFormat="1" ht="16.5" x14ac:dyDescent="0.25">
      <c r="A235" s="89"/>
      <c r="B235" s="23" t="s">
        <v>317</v>
      </c>
      <c r="C235" s="23"/>
      <c r="D235" s="93"/>
      <c r="E235" s="97"/>
      <c r="F235" s="97"/>
      <c r="G235" s="23"/>
    </row>
    <row r="236" spans="1:7" s="3" customFormat="1" ht="16.5" x14ac:dyDescent="0.25">
      <c r="A236" s="89"/>
      <c r="B236" s="23" t="s">
        <v>34</v>
      </c>
      <c r="C236" s="23"/>
      <c r="D236" s="93"/>
      <c r="E236" s="97"/>
      <c r="F236" s="97"/>
      <c r="G236" s="23"/>
    </row>
  </sheetData>
  <mergeCells count="69">
    <mergeCell ref="A13:C14"/>
    <mergeCell ref="A12:C12"/>
    <mergeCell ref="B40:B43"/>
    <mergeCell ref="G40:G43"/>
    <mergeCell ref="B25:B27"/>
    <mergeCell ref="B226:G226"/>
    <mergeCell ref="B227:G227"/>
    <mergeCell ref="B228:G228"/>
    <mergeCell ref="B229:G229"/>
    <mergeCell ref="B230:G230"/>
    <mergeCell ref="A225:D225"/>
    <mergeCell ref="G181:G182"/>
    <mergeCell ref="A183:D183"/>
    <mergeCell ref="G184:G186"/>
    <mergeCell ref="A192:D192"/>
    <mergeCell ref="A194:D194"/>
    <mergeCell ref="A204:D204"/>
    <mergeCell ref="A210:D210"/>
    <mergeCell ref="A214:D214"/>
    <mergeCell ref="F215:F218"/>
    <mergeCell ref="A219:D219"/>
    <mergeCell ref="E215:E218"/>
    <mergeCell ref="A180:D180"/>
    <mergeCell ref="B109:B110"/>
    <mergeCell ref="B111:B124"/>
    <mergeCell ref="A125:D125"/>
    <mergeCell ref="A128:D128"/>
    <mergeCell ref="B129:B132"/>
    <mergeCell ref="B133:B138"/>
    <mergeCell ref="B139:B145"/>
    <mergeCell ref="B146:B175"/>
    <mergeCell ref="A176:D176"/>
    <mergeCell ref="B178:B179"/>
    <mergeCell ref="B107:B108"/>
    <mergeCell ref="B81:B85"/>
    <mergeCell ref="B86:B88"/>
    <mergeCell ref="D86:D88"/>
    <mergeCell ref="A93:D93"/>
    <mergeCell ref="B94:B101"/>
    <mergeCell ref="B102:B103"/>
    <mergeCell ref="B104:B105"/>
    <mergeCell ref="A106:D106"/>
    <mergeCell ref="G86:G88"/>
    <mergeCell ref="B89:B92"/>
    <mergeCell ref="D89:D90"/>
    <mergeCell ref="B70:B73"/>
    <mergeCell ref="G71:G73"/>
    <mergeCell ref="B75:B76"/>
    <mergeCell ref="G75:G76"/>
    <mergeCell ref="B78:B79"/>
    <mergeCell ref="G78:G79"/>
    <mergeCell ref="B61:C61"/>
    <mergeCell ref="B65"/>
    <mergeCell ref="G65"/>
    <mergeCell ref="B67:B69"/>
    <mergeCell ref="G67:G69"/>
    <mergeCell ref="D1:G5"/>
    <mergeCell ref="A7:G7"/>
    <mergeCell ref="B9:G9"/>
    <mergeCell ref="A10:G11"/>
    <mergeCell ref="B16:C16"/>
    <mergeCell ref="A17:A22"/>
    <mergeCell ref="B17:B22"/>
    <mergeCell ref="C17:C22"/>
    <mergeCell ref="F17:F22"/>
    <mergeCell ref="G17:G22"/>
    <mergeCell ref="B28:B29"/>
    <mergeCell ref="G28:G29"/>
    <mergeCell ref="E17:E22"/>
  </mergeCells>
  <conditionalFormatting sqref="C1:C11 C15:C1048576">
    <cfRule type="duplicateValues" dxfId="0" priority="1"/>
  </conditionalFormatting>
  <pageMargins left="0.35433070866141736" right="0.15748031496062992" top="0.23622047244094491" bottom="0.19685039370078741" header="0.15748031496062992" footer="0.15748031496062992"/>
  <pageSetup paperSize="9" scale="52" fitToHeight="0" orientation="portrait" r:id="rId1"/>
  <rowBreaks count="4" manualBreakCount="4">
    <brk id="70" max="5" man="1"/>
    <brk id="97" max="5" man="1"/>
    <brk id="163" max="5" man="1"/>
    <brk id="197" max="5" man="1"/>
  </rowBreaks>
  <colBreaks count="1" manualBreakCount="1">
    <brk id="7"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BÁO GIÁ CHUNG</vt:lpstr>
      <vt:lpstr>'BÁO GIÁ CHUNG'!Print_Area</vt:lpstr>
      <vt:lpstr>'BÁO GIÁ CHUNG'!Print_Titles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2025-03-26T02:33:26Z</cp:lastPrinted>
  <dcterms:created xsi:type="dcterms:W3CDTF">2022-03-17T08:23:25Z</dcterms:created>
  <dcterms:modified xsi:type="dcterms:W3CDTF">2025-06-13T00:16:09Z</dcterms:modified>
</cp:coreProperties>
</file>