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esktop\SWEng\Programming\SWEngAndroidApp\html\Resources\Documents\Timesheets\Miranda\"/>
    </mc:Choice>
  </mc:AlternateContent>
  <xr:revisionPtr revIDLastSave="0" documentId="13_ncr:1_{9486214C-C675-4DC0-9108-8DD90D1C72C7}" xr6:coauthVersionLast="33" xr6:coauthVersionMax="33" xr10:uidLastSave="{00000000-0000-0000-0000-000000000000}"/>
  <bookViews>
    <workbookView xWindow="0" yWindow="0" windowWidth="24000" windowHeight="9525" activeTab="1" xr2:uid="{00000000-000D-0000-FFFF-FFFF00000000}"/>
  </bookViews>
  <sheets>
    <sheet name="Monday to Wednesday Page One" sheetId="1" r:id="rId1"/>
    <sheet name="Monday to Wednesday Page Two" sheetId="2" r:id="rId2"/>
    <sheet name="Thursday to Sunday Page One" sheetId="3" r:id="rId3"/>
    <sheet name="Thursday to Sunday Page Two" sheetId="4" r:id="rId4"/>
  </sheets>
  <calcPr calcId="179017"/>
</workbook>
</file>

<file path=xl/calcChain.xml><?xml version="1.0" encoding="utf-8"?>
<calcChain xmlns="http://schemas.openxmlformats.org/spreadsheetml/2006/main">
  <c r="D31" i="4" l="1"/>
  <c r="C31" i="4"/>
  <c r="D30" i="4"/>
  <c r="A30" i="4"/>
  <c r="D29" i="4"/>
  <c r="A29" i="4"/>
  <c r="D28" i="4"/>
  <c r="A28" i="4"/>
  <c r="D27" i="4"/>
  <c r="A27" i="4"/>
  <c r="D26" i="4"/>
  <c r="A26" i="4"/>
  <c r="B25" i="4"/>
  <c r="D24" i="4"/>
  <c r="C24" i="4"/>
  <c r="D23" i="4"/>
  <c r="A23" i="4"/>
  <c r="D22" i="4"/>
  <c r="A22" i="4"/>
  <c r="D21" i="4"/>
  <c r="A21" i="4"/>
  <c r="D20" i="4"/>
  <c r="A20" i="4"/>
  <c r="D19" i="4"/>
  <c r="A19" i="4"/>
  <c r="B18" i="4"/>
  <c r="D17" i="4"/>
  <c r="C17" i="4"/>
  <c r="D16" i="4"/>
  <c r="A16" i="4"/>
  <c r="D15" i="4"/>
  <c r="A15" i="4"/>
  <c r="D14" i="4"/>
  <c r="A14" i="4"/>
  <c r="D13" i="4"/>
  <c r="A13" i="4"/>
  <c r="D12" i="4"/>
  <c r="A12" i="4"/>
  <c r="B11" i="4"/>
  <c r="D10" i="4"/>
  <c r="C10" i="4"/>
  <c r="D9" i="4"/>
  <c r="A9" i="4"/>
  <c r="D8" i="4"/>
  <c r="A8" i="4"/>
  <c r="D7" i="4"/>
  <c r="A7" i="4"/>
  <c r="D6" i="4"/>
  <c r="A6" i="4"/>
  <c r="D5" i="4"/>
  <c r="A5" i="4"/>
  <c r="B4" i="4"/>
  <c r="B25" i="3"/>
  <c r="B18" i="3"/>
  <c r="B11" i="3"/>
  <c r="B4" i="3"/>
  <c r="C24" i="2"/>
  <c r="D32" i="4" s="1"/>
  <c r="D23" i="2"/>
  <c r="D22" i="2"/>
  <c r="D21" i="2"/>
  <c r="A21" i="2"/>
  <c r="D20" i="2"/>
  <c r="A20" i="2"/>
  <c r="D19" i="2"/>
  <c r="A19" i="2"/>
  <c r="B18" i="2"/>
  <c r="D17" i="2"/>
  <c r="C17" i="2"/>
  <c r="D16" i="2"/>
  <c r="D15" i="2"/>
  <c r="D14" i="2"/>
  <c r="D13" i="2"/>
  <c r="A13" i="2"/>
  <c r="D12" i="2"/>
  <c r="A12" i="2"/>
  <c r="B11" i="2"/>
  <c r="D10" i="2"/>
  <c r="C10" i="2"/>
  <c r="D9" i="2"/>
  <c r="D8" i="2"/>
  <c r="D7" i="2"/>
  <c r="D6" i="2"/>
  <c r="A6" i="2"/>
  <c r="D5" i="2"/>
  <c r="A5" i="2"/>
  <c r="B4" i="2"/>
  <c r="B18" i="1"/>
  <c r="B11" i="1"/>
  <c r="B4" i="1"/>
  <c r="D24" i="2" l="1"/>
  <c r="D33" i="4"/>
</calcChain>
</file>

<file path=xl/sharedStrings.xml><?xml version="1.0" encoding="utf-8"?>
<sst xmlns="http://schemas.openxmlformats.org/spreadsheetml/2006/main" count="62" uniqueCount="34">
  <si>
    <t xml:space="preserve">Time Sheet For Miranda Lowther of SG3 Enterprise For Week Starting </t>
  </si>
  <si>
    <t>Day</t>
  </si>
  <si>
    <t>Time spent per Milestone/Deliverable</t>
  </si>
  <si>
    <t>Description of Work Done</t>
  </si>
  <si>
    <t>Start Time</t>
  </si>
  <si>
    <t>End Time</t>
  </si>
  <si>
    <t>Total Time in Hours                                 (Rounded to the nearest 15 minutes)</t>
  </si>
  <si>
    <t>Total Wages (To be calculated by the Finance Manager)</t>
  </si>
  <si>
    <t>Section/Task</t>
  </si>
  <si>
    <t>Monday</t>
  </si>
  <si>
    <t>Thursday</t>
  </si>
  <si>
    <t>Finance Manager: Practiced and timed my parts for the presentation, wrote up my cue cards and prepared for questions.</t>
  </si>
  <si>
    <t>2.75-Sales Presentation</t>
  </si>
  <si>
    <t>Finance Manager: Practed and carried out sales presentation with group.</t>
  </si>
  <si>
    <t>2.5-Sales Presentation</t>
  </si>
  <si>
    <t>Total</t>
  </si>
  <si>
    <t>Tuesday</t>
  </si>
  <si>
    <t>1.75-Hand-In of All Deliverables</t>
  </si>
  <si>
    <t>1-Meeting</t>
  </si>
  <si>
    <t>Friday</t>
  </si>
  <si>
    <t>Finance Manager: Filled in my timesheet for the week of 28/5/18.</t>
  </si>
  <si>
    <t>Wednesday</t>
  </si>
  <si>
    <t>Meeting</t>
  </si>
  <si>
    <t>Finance Manager: Discussed with group what was left for the hand-in of all deliverables.</t>
  </si>
  <si>
    <t>Saturday</t>
  </si>
  <si>
    <t>Sunday</t>
  </si>
  <si>
    <t>Week Total Hours</t>
  </si>
  <si>
    <t>Week Total Wages</t>
  </si>
  <si>
    <t>Finance Manager: Added finishing touches to the final draft of the Financial Performance Review, as well as creating the fourth Financial Report.</t>
  </si>
  <si>
    <t>Finance Manager: Completed sections in the html tour index page on Finance and timesheets.</t>
  </si>
  <si>
    <t>Finance Manager: Started sections in the html tour index page on Finance and timesheets.</t>
  </si>
  <si>
    <t>9-Hand-in of All Deliverables</t>
  </si>
  <si>
    <t>4-Hand-in of All Deliverables</t>
  </si>
  <si>
    <t>1-Handin of All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</si>
</sst>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[$£-809]#,##0.00"/>
    <numFmt numFmtId="166" formatCode="[$£-809]#,##0.0000"/>
  </numFmts>
  <fonts count="4">
    <font>
      <sz val="11"/>
      <color rgb="FF000000"/>
      <name val="Calibri"/>
    </font>
    <font>
      <sz val="11"/>
      <color rgb="FF000000"/>
      <name val="Arial"/>
    </font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wrapText="1"/>
    </xf>
    <xf numFmtId="0" fontId="1" fillId="2" borderId="14" xfId="0" applyFont="1" applyFill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20" fontId="1" fillId="0" borderId="16" xfId="0" applyNumberFormat="1" applyFont="1" applyBorder="1" applyAlignment="1">
      <alignment horizontal="center" vertical="center" wrapText="1"/>
    </xf>
    <xf numFmtId="20" fontId="1" fillId="0" borderId="17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20" fontId="1" fillId="0" borderId="20" xfId="0" applyNumberFormat="1" applyFont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20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20" fontId="1" fillId="0" borderId="17" xfId="0" applyNumberFormat="1" applyFont="1" applyBorder="1" applyAlignment="1">
      <alignment horizontal="center" vertical="center" wrapText="1"/>
    </xf>
    <xf numFmtId="20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wrapText="1"/>
    </xf>
    <xf numFmtId="0" fontId="1" fillId="0" borderId="23" xfId="0" applyFont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3" borderId="17" xfId="0" applyNumberFormat="1" applyFont="1" applyFill="1" applyBorder="1" applyAlignment="1">
      <alignment horizontal="center" vertical="center" wrapText="1"/>
    </xf>
    <xf numFmtId="20" fontId="1" fillId="3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wrapText="1"/>
    </xf>
    <xf numFmtId="0" fontId="1" fillId="0" borderId="28" xfId="0" applyFont="1" applyBorder="1" applyAlignment="1">
      <alignment horizontal="center" vertical="center" wrapText="1"/>
    </xf>
    <xf numFmtId="20" fontId="1" fillId="0" borderId="29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/>
    </xf>
    <xf numFmtId="20" fontId="1" fillId="0" borderId="31" xfId="0" applyNumberFormat="1" applyFont="1" applyBorder="1" applyAlignment="1">
      <alignment horizontal="center" vertical="center" wrapText="1"/>
    </xf>
    <xf numFmtId="20" fontId="1" fillId="0" borderId="31" xfId="0" applyNumberFormat="1" applyFont="1" applyBorder="1" applyAlignment="1">
      <alignment horizontal="center" vertical="center" wrapText="1"/>
    </xf>
    <xf numFmtId="20" fontId="1" fillId="0" borderId="37" xfId="0" applyNumberFormat="1" applyFont="1" applyBorder="1" applyAlignment="1">
      <alignment horizontal="center" vertical="center" wrapText="1"/>
    </xf>
    <xf numFmtId="20" fontId="1" fillId="0" borderId="37" xfId="0" applyNumberFormat="1" applyFont="1" applyBorder="1" applyAlignment="1">
      <alignment horizontal="center" vertical="center" wrapText="1"/>
    </xf>
    <xf numFmtId="20" fontId="1" fillId="0" borderId="23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wrapText="1"/>
    </xf>
    <xf numFmtId="0" fontId="1" fillId="2" borderId="38" xfId="0" applyFont="1" applyFill="1" applyBorder="1" applyAlignment="1">
      <alignment vertical="center" wrapText="1"/>
    </xf>
    <xf numFmtId="20" fontId="1" fillId="0" borderId="17" xfId="0" applyNumberFormat="1" applyFont="1" applyBorder="1" applyAlignment="1">
      <alignment horizontal="center" vertical="center" wrapText="1"/>
    </xf>
    <xf numFmtId="0" fontId="1" fillId="2" borderId="26" xfId="0" applyFont="1" applyFill="1" applyBorder="1" applyAlignment="1">
      <alignment vertical="center" wrapText="1"/>
    </xf>
    <xf numFmtId="0" fontId="1" fillId="3" borderId="39" xfId="0" applyFont="1" applyFill="1" applyBorder="1" applyAlignment="1">
      <alignment horizontal="left" wrapText="1"/>
    </xf>
    <xf numFmtId="0" fontId="1" fillId="0" borderId="20" xfId="0" applyFont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left" vertical="center" wrapText="1"/>
    </xf>
    <xf numFmtId="165" fontId="1" fillId="0" borderId="0" xfId="0" applyNumberFormat="1" applyFont="1" applyAlignment="1">
      <alignment horizontal="right" wrapText="1"/>
    </xf>
    <xf numFmtId="0" fontId="1" fillId="3" borderId="41" xfId="0" applyFont="1" applyFill="1" applyBorder="1" applyAlignment="1">
      <alignment horizontal="center" vertical="center" wrapText="1"/>
    </xf>
    <xf numFmtId="165" fontId="1" fillId="3" borderId="42" xfId="0" applyNumberFormat="1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wrapText="1"/>
    </xf>
    <xf numFmtId="0" fontId="1" fillId="3" borderId="44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left" wrapText="1"/>
    </xf>
    <xf numFmtId="0" fontId="1" fillId="2" borderId="44" xfId="0" applyFont="1" applyFill="1" applyBorder="1" applyAlignment="1">
      <alignment wrapText="1"/>
    </xf>
    <xf numFmtId="165" fontId="1" fillId="0" borderId="37" xfId="0" applyNumberFormat="1" applyFont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left" wrapText="1"/>
    </xf>
    <xf numFmtId="165" fontId="1" fillId="3" borderId="46" xfId="0" applyNumberFormat="1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wrapText="1"/>
    </xf>
    <xf numFmtId="0" fontId="1" fillId="2" borderId="46" xfId="0" applyFont="1" applyFill="1" applyBorder="1" applyAlignment="1">
      <alignment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left" wrapText="1"/>
    </xf>
    <xf numFmtId="0" fontId="1" fillId="3" borderId="48" xfId="0" applyFont="1" applyFill="1" applyBorder="1" applyAlignment="1">
      <alignment horizontal="center" vertical="center" wrapText="1"/>
    </xf>
    <xf numFmtId="0" fontId="0" fillId="0" borderId="49" xfId="0" applyFont="1" applyBorder="1"/>
    <xf numFmtId="0" fontId="1" fillId="0" borderId="50" xfId="0" applyFont="1" applyBorder="1" applyAlignment="1">
      <alignment wrapText="1"/>
    </xf>
    <xf numFmtId="0" fontId="1" fillId="2" borderId="35" xfId="0" applyFont="1" applyFill="1" applyBorder="1" applyAlignment="1">
      <alignment wrapText="1"/>
    </xf>
    <xf numFmtId="4" fontId="1" fillId="2" borderId="44" xfId="0" applyNumberFormat="1" applyFont="1" applyFill="1" applyBorder="1" applyAlignment="1">
      <alignment horizontal="center" wrapText="1"/>
    </xf>
    <xf numFmtId="0" fontId="0" fillId="0" borderId="0" xfId="0" applyFont="1"/>
    <xf numFmtId="0" fontId="1" fillId="0" borderId="51" xfId="0" applyFont="1" applyBorder="1" applyAlignment="1">
      <alignment wrapText="1"/>
    </xf>
    <xf numFmtId="0" fontId="1" fillId="2" borderId="40" xfId="0" applyFont="1" applyFill="1" applyBorder="1" applyAlignment="1">
      <alignment wrapText="1"/>
    </xf>
    <xf numFmtId="166" fontId="1" fillId="2" borderId="52" xfId="0" applyNumberFormat="1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" fillId="3" borderId="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1" fillId="3" borderId="7" xfId="0" applyFont="1" applyFill="1" applyBorder="1" applyAlignment="1">
      <alignment horizontal="center" vertical="center" wrapText="1"/>
    </xf>
    <xf numFmtId="0" fontId="2" fillId="0" borderId="13" xfId="0" applyFont="1" applyBorder="1"/>
    <xf numFmtId="164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30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34" xfId="0" applyFont="1" applyBorder="1"/>
    <xf numFmtId="0" fontId="1" fillId="0" borderId="1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12" xfId="0" applyFont="1" applyBorder="1"/>
    <xf numFmtId="164" fontId="1" fillId="2" borderId="1" xfId="0" applyNumberFormat="1" applyFont="1" applyFill="1" applyBorder="1" applyAlignment="1">
      <alignment horizontal="center" vertical="center" wrapText="1"/>
    </xf>
    <xf numFmtId="20" fontId="1" fillId="0" borderId="53" xfId="0" applyNumberFormat="1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0"/>
  <sheetViews>
    <sheetView workbookViewId="0">
      <selection activeCell="E20" sqref="E20"/>
    </sheetView>
  </sheetViews>
  <sheetFormatPr defaultColWidth="14.42578125" defaultRowHeight="15" customHeight="1"/>
  <cols>
    <col min="1" max="1" width="13.28515625" customWidth="1"/>
    <col min="2" max="2" width="68.140625" customWidth="1"/>
    <col min="3" max="3" width="6.28515625" customWidth="1"/>
    <col min="4" max="4" width="7.5703125" customWidth="1"/>
    <col min="5" max="5" width="28.140625" customWidth="1"/>
    <col min="6" max="6" width="32.28515625" customWidth="1"/>
    <col min="7" max="7" width="20.7109375" customWidth="1"/>
    <col min="8" max="8" width="11.42578125" customWidth="1"/>
    <col min="9" max="18" width="8.7109375" customWidth="1"/>
  </cols>
  <sheetData>
    <row r="1" spans="1:18" ht="14.25" customHeight="1">
      <c r="A1" s="94" t="s">
        <v>0</v>
      </c>
      <c r="B1" s="89"/>
      <c r="C1" s="95">
        <v>43255</v>
      </c>
      <c r="D1" s="90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1" t="s">
        <v>1</v>
      </c>
      <c r="B2" s="82" t="s">
        <v>3</v>
      </c>
      <c r="C2" s="84" t="s">
        <v>4</v>
      </c>
      <c r="D2" s="86" t="s">
        <v>5</v>
      </c>
      <c r="L2" s="2"/>
      <c r="M2" s="2"/>
      <c r="N2" s="2"/>
      <c r="O2" s="2"/>
      <c r="P2" s="2"/>
      <c r="Q2" s="2"/>
      <c r="R2" s="2"/>
    </row>
    <row r="3" spans="1:18" ht="103.5" customHeight="1">
      <c r="A3" s="3" t="s">
        <v>8</v>
      </c>
      <c r="B3" s="83"/>
      <c r="C3" s="85"/>
      <c r="D3" s="87"/>
      <c r="L3" s="2"/>
      <c r="M3" s="2"/>
      <c r="N3" s="2"/>
      <c r="O3" s="2"/>
      <c r="P3" s="2"/>
      <c r="Q3" s="2"/>
      <c r="R3" s="2"/>
    </row>
    <row r="4" spans="1:18">
      <c r="A4" s="4" t="s">
        <v>9</v>
      </c>
      <c r="B4" s="88" t="str">
        <f>"Date: "&amp;TEXT(C1,"dd/mm/yyyy")</f>
        <v>Date: 04/06/2018</v>
      </c>
      <c r="C4" s="89"/>
      <c r="D4" s="90"/>
      <c r="L4" s="2"/>
      <c r="M4" s="2"/>
      <c r="N4" s="2"/>
      <c r="O4" s="2"/>
      <c r="P4" s="2"/>
      <c r="Q4" s="2"/>
      <c r="R4" s="2"/>
    </row>
    <row r="5" spans="1:18" ht="33" customHeight="1">
      <c r="A5" s="3">
        <v>1</v>
      </c>
      <c r="B5" s="6" t="s">
        <v>11</v>
      </c>
      <c r="C5" s="8">
        <v>0.25</v>
      </c>
      <c r="D5" s="9">
        <v>0.36458333333333331</v>
      </c>
      <c r="L5" s="2"/>
      <c r="M5" s="2"/>
      <c r="N5" s="2"/>
      <c r="O5" s="2"/>
      <c r="P5" s="2"/>
      <c r="Q5" s="2"/>
      <c r="R5" s="2"/>
    </row>
    <row r="6" spans="1:18" ht="29.25" customHeight="1">
      <c r="A6" s="11">
        <v>2</v>
      </c>
      <c r="B6" s="13" t="s">
        <v>13</v>
      </c>
      <c r="C6" s="16">
        <v>0.375</v>
      </c>
      <c r="D6" s="18">
        <v>0.47916666666666669</v>
      </c>
      <c r="L6" s="2"/>
      <c r="M6" s="2"/>
      <c r="N6" s="2"/>
      <c r="O6" s="2"/>
      <c r="P6" s="2"/>
      <c r="Q6" s="2"/>
      <c r="R6" s="2"/>
    </row>
    <row r="7" spans="1:18" ht="14.25" customHeight="1">
      <c r="A7" s="15"/>
      <c r="B7" s="27"/>
      <c r="C7" s="17"/>
      <c r="D7" s="25"/>
      <c r="L7" s="2"/>
      <c r="M7" s="2"/>
      <c r="N7" s="2"/>
      <c r="O7" s="2"/>
      <c r="P7" s="2"/>
      <c r="Q7" s="2"/>
      <c r="R7" s="2"/>
    </row>
    <row r="8" spans="1:18" ht="14.25" customHeight="1">
      <c r="A8" s="29"/>
      <c r="B8" s="21"/>
      <c r="C8" s="17"/>
      <c r="D8" s="25"/>
      <c r="L8" s="2"/>
      <c r="M8" s="2"/>
      <c r="N8" s="2"/>
      <c r="O8" s="2"/>
      <c r="P8" s="2"/>
      <c r="Q8" s="2"/>
      <c r="R8" s="2"/>
    </row>
    <row r="9" spans="1:18" ht="14.25" customHeight="1">
      <c r="A9" s="29"/>
      <c r="B9" s="21"/>
      <c r="C9" s="17"/>
      <c r="D9" s="31"/>
      <c r="L9" s="2"/>
      <c r="M9" s="2"/>
      <c r="N9" s="2"/>
      <c r="O9" s="2"/>
      <c r="P9" s="2"/>
      <c r="Q9" s="2"/>
      <c r="R9" s="2"/>
    </row>
    <row r="10" spans="1:18" ht="14.25" customHeight="1">
      <c r="A10" s="22"/>
      <c r="B10" s="91"/>
      <c r="C10" s="92"/>
      <c r="D10" s="93"/>
      <c r="L10" s="2"/>
      <c r="M10" s="2"/>
      <c r="N10" s="2"/>
      <c r="O10" s="2"/>
      <c r="P10" s="2"/>
      <c r="Q10" s="2"/>
      <c r="R10" s="2"/>
    </row>
    <row r="11" spans="1:18" ht="14.25" customHeight="1">
      <c r="A11" s="30" t="s">
        <v>16</v>
      </c>
      <c r="B11" s="88" t="str">
        <f>"Date: "&amp;TEXT(C1+1,"dd/mm/yyyy")</f>
        <v>Date: 05/06/2018</v>
      </c>
      <c r="C11" s="89"/>
      <c r="D11" s="90"/>
      <c r="L11" s="2"/>
      <c r="M11" s="2"/>
      <c r="N11" s="2"/>
      <c r="O11" s="2"/>
      <c r="P11" s="2"/>
      <c r="Q11" s="2"/>
      <c r="R11" s="2"/>
    </row>
    <row r="12" spans="1:18" ht="14.25" customHeight="1">
      <c r="A12" s="11">
        <v>1</v>
      </c>
      <c r="B12" s="39" t="s">
        <v>20</v>
      </c>
      <c r="C12" s="41">
        <v>0.29166666666666669</v>
      </c>
      <c r="D12" s="43">
        <v>0.36458333333333331</v>
      </c>
      <c r="L12" s="2"/>
      <c r="M12" s="2"/>
      <c r="N12" s="2"/>
      <c r="O12" s="2"/>
      <c r="P12" s="2"/>
      <c r="Q12" s="2"/>
      <c r="R12" s="2"/>
    </row>
    <row r="13" spans="1:18" ht="14.25" customHeight="1">
      <c r="A13" s="11" t="s">
        <v>22</v>
      </c>
      <c r="B13" s="45" t="s">
        <v>23</v>
      </c>
      <c r="C13" s="8">
        <v>0.45833333333333331</v>
      </c>
      <c r="D13" s="9">
        <v>0.5</v>
      </c>
      <c r="L13" s="2"/>
      <c r="M13" s="2"/>
      <c r="N13" s="2"/>
      <c r="O13" s="2"/>
      <c r="P13" s="2"/>
      <c r="Q13" s="2"/>
      <c r="R13" s="2"/>
    </row>
    <row r="14" spans="1:18" ht="14.25" customHeight="1">
      <c r="A14" s="3"/>
      <c r="B14" s="27"/>
      <c r="C14" s="17"/>
      <c r="D14" s="25"/>
      <c r="L14" s="2"/>
      <c r="M14" s="2"/>
      <c r="N14" s="2"/>
      <c r="O14" s="2"/>
      <c r="P14" s="2"/>
      <c r="Q14" s="2"/>
      <c r="R14" s="2"/>
    </row>
    <row r="15" spans="1:18" ht="14.25" customHeight="1">
      <c r="A15" s="47"/>
      <c r="B15" s="27"/>
      <c r="C15" s="17"/>
      <c r="D15" s="49"/>
      <c r="L15" s="2"/>
      <c r="M15" s="2"/>
      <c r="N15" s="2"/>
      <c r="O15" s="2"/>
      <c r="P15" s="2"/>
      <c r="Q15" s="2"/>
      <c r="R15" s="2"/>
    </row>
    <row r="16" spans="1:18" ht="14.25" customHeight="1">
      <c r="A16" s="47"/>
      <c r="B16" s="27"/>
      <c r="C16" s="51"/>
      <c r="D16" s="49"/>
      <c r="L16" s="2"/>
      <c r="M16" s="2"/>
      <c r="N16" s="2"/>
      <c r="O16" s="2"/>
      <c r="P16" s="2"/>
      <c r="Q16" s="2"/>
      <c r="R16" s="2"/>
    </row>
    <row r="17" spans="1:18" ht="14.25" customHeight="1">
      <c r="A17" s="22"/>
      <c r="B17" s="91"/>
      <c r="C17" s="92"/>
      <c r="D17" s="93"/>
      <c r="L17" s="2"/>
      <c r="M17" s="2"/>
      <c r="N17" s="2"/>
      <c r="O17" s="2"/>
      <c r="P17" s="2"/>
      <c r="Q17" s="2"/>
      <c r="R17" s="2"/>
    </row>
    <row r="18" spans="1:18" ht="14.25" customHeight="1">
      <c r="A18" s="52" t="s">
        <v>21</v>
      </c>
      <c r="B18" s="88" t="str">
        <f>"Date: "&amp;TEXT(C1+2,"dd/mm/yyyy")</f>
        <v>Date: 06/06/2018</v>
      </c>
      <c r="C18" s="89"/>
      <c r="D18" s="90"/>
      <c r="L18" s="2"/>
      <c r="M18" s="2"/>
      <c r="N18" s="2"/>
      <c r="O18" s="2"/>
      <c r="P18" s="2"/>
      <c r="Q18" s="2"/>
      <c r="R18" s="2"/>
    </row>
    <row r="19" spans="1:18" ht="14.25" customHeight="1">
      <c r="A19" s="3">
        <v>1</v>
      </c>
      <c r="B19" s="27" t="s">
        <v>28</v>
      </c>
      <c r="C19" s="99">
        <v>0.20833333333333334</v>
      </c>
      <c r="D19" s="54">
        <v>0.58333333333333337</v>
      </c>
      <c r="L19" s="2"/>
      <c r="M19" s="2"/>
      <c r="N19" s="2"/>
      <c r="O19" s="2"/>
      <c r="P19" s="2"/>
      <c r="Q19" s="2"/>
      <c r="R19" s="2"/>
    </row>
    <row r="20" spans="1:18" ht="14.25" customHeight="1">
      <c r="A20" s="3">
        <v>2</v>
      </c>
      <c r="B20" s="12" t="s">
        <v>30</v>
      </c>
      <c r="C20" s="32">
        <v>0.625</v>
      </c>
      <c r="D20" s="19">
        <v>0.79166666666666663</v>
      </c>
      <c r="L20" s="2"/>
      <c r="M20" s="2"/>
      <c r="N20" s="2"/>
      <c r="O20" s="2"/>
      <c r="P20" s="2"/>
      <c r="Q20" s="2"/>
      <c r="R20" s="2"/>
    </row>
    <row r="21" spans="1:18" ht="14.25" customHeight="1">
      <c r="A21" s="3">
        <v>3</v>
      </c>
      <c r="B21" s="12" t="s">
        <v>29</v>
      </c>
      <c r="C21" s="44">
        <v>0.91666666666666663</v>
      </c>
      <c r="D21" s="54">
        <v>0.95833333333333337</v>
      </c>
      <c r="L21" s="2"/>
      <c r="M21" s="2"/>
      <c r="N21" s="2"/>
      <c r="O21" s="2"/>
      <c r="P21" s="2"/>
      <c r="Q21" s="2"/>
      <c r="R21" s="2"/>
    </row>
    <row r="22" spans="1:18" ht="14.25" customHeight="1">
      <c r="A22" s="3"/>
      <c r="B22" s="21"/>
      <c r="C22" s="23"/>
      <c r="D22" s="25"/>
      <c r="L22" s="2"/>
      <c r="M22" s="2"/>
      <c r="N22" s="2"/>
      <c r="O22" s="2"/>
      <c r="P22" s="2"/>
      <c r="Q22" s="2"/>
      <c r="R22" s="2"/>
    </row>
    <row r="23" spans="1:18" ht="14.25" customHeight="1">
      <c r="A23" s="22"/>
      <c r="B23" s="27"/>
      <c r="C23" s="46"/>
      <c r="D23" s="25"/>
      <c r="L23" s="2"/>
      <c r="M23" s="2"/>
      <c r="N23" s="2"/>
      <c r="O23" s="2"/>
      <c r="P23" s="2"/>
      <c r="Q23" s="2"/>
      <c r="R23" s="2"/>
    </row>
    <row r="24" spans="1:18" ht="14.25" customHeight="1">
      <c r="A24" s="56"/>
      <c r="B24" s="91"/>
      <c r="C24" s="92"/>
      <c r="D24" s="93"/>
      <c r="L24" s="2"/>
      <c r="M24" s="2"/>
      <c r="N24" s="2"/>
      <c r="O24" s="2"/>
      <c r="P24" s="2"/>
      <c r="Q24" s="2"/>
      <c r="R24" s="2"/>
    </row>
    <row r="25" spans="1:18" ht="14.25" customHeight="1">
      <c r="L25" s="2"/>
      <c r="M25" s="2"/>
      <c r="N25" s="2"/>
      <c r="O25" s="2"/>
      <c r="P25" s="2"/>
      <c r="Q25" s="2"/>
      <c r="R25" s="2"/>
    </row>
    <row r="26" spans="1:18" ht="14.25" customHeight="1">
      <c r="L26" s="2"/>
      <c r="M26" s="2"/>
      <c r="N26" s="2"/>
      <c r="O26" s="2"/>
      <c r="P26" s="2"/>
      <c r="Q26" s="2"/>
      <c r="R26" s="2"/>
    </row>
    <row r="27" spans="1:18" ht="14.25" customHeight="1">
      <c r="L27" s="2"/>
      <c r="M27" s="2"/>
      <c r="N27" s="2"/>
      <c r="O27" s="2"/>
      <c r="P27" s="2"/>
      <c r="Q27" s="2"/>
      <c r="R27" s="2"/>
    </row>
    <row r="28" spans="1:18" ht="14.25" customHeight="1">
      <c r="L28" s="2"/>
      <c r="M28" s="2"/>
      <c r="N28" s="2"/>
      <c r="O28" s="2"/>
      <c r="P28" s="2"/>
      <c r="Q28" s="2"/>
      <c r="R28" s="2"/>
    </row>
    <row r="29" spans="1:18" ht="14.25" customHeight="1">
      <c r="L29" s="2"/>
    </row>
    <row r="30" spans="1:18" ht="14.25" customHeight="1">
      <c r="L30" s="2"/>
    </row>
    <row r="31" spans="1:18" ht="14.25" customHeight="1">
      <c r="L31" s="2"/>
    </row>
    <row r="32" spans="1:18" ht="14.25" customHeight="1">
      <c r="L32" s="2"/>
    </row>
    <row r="33" spans="12:12" ht="14.25" customHeight="1">
      <c r="L33" s="2"/>
    </row>
    <row r="34" spans="12:12" ht="14.25" customHeight="1">
      <c r="L34" s="2"/>
    </row>
    <row r="35" spans="12:12" ht="14.25" customHeight="1">
      <c r="L35" s="2"/>
    </row>
    <row r="36" spans="12:12" ht="14.25" customHeight="1">
      <c r="L36" s="2"/>
    </row>
    <row r="37" spans="12:12" ht="14.25" customHeight="1">
      <c r="L37" s="2"/>
    </row>
    <row r="38" spans="12:12" ht="14.25" customHeight="1">
      <c r="L38" s="2"/>
    </row>
    <row r="39" spans="12:12" ht="14.25" customHeight="1">
      <c r="L39" s="2"/>
    </row>
    <row r="40" spans="12:12" ht="14.25" customHeight="1">
      <c r="L40" s="2"/>
    </row>
    <row r="41" spans="12:12" ht="14.25" customHeight="1">
      <c r="L41" s="2"/>
    </row>
    <row r="42" spans="12:12" ht="14.25" customHeight="1">
      <c r="L42" s="2"/>
    </row>
    <row r="43" spans="12:12" ht="14.25" customHeight="1">
      <c r="L43" s="2"/>
    </row>
    <row r="44" spans="12:12" ht="14.25" customHeight="1">
      <c r="L44" s="2"/>
    </row>
    <row r="45" spans="12:12" ht="14.25" customHeight="1">
      <c r="L45" s="2"/>
    </row>
    <row r="46" spans="12:12" ht="14.25" customHeight="1">
      <c r="L46" s="2"/>
    </row>
    <row r="47" spans="12:12" ht="14.25" customHeight="1">
      <c r="L47" s="2"/>
    </row>
    <row r="48" spans="12:12" ht="14.25" customHeight="1">
      <c r="L48" s="2"/>
    </row>
    <row r="49" spans="1:18" ht="14.25" customHeight="1">
      <c r="L49" s="2"/>
    </row>
    <row r="50" spans="1:18" ht="14.25" customHeight="1">
      <c r="L50" s="2"/>
    </row>
    <row r="51" spans="1:18" ht="14.25" customHeight="1">
      <c r="L51" s="2"/>
    </row>
    <row r="52" spans="1:18" ht="14.25" customHeight="1">
      <c r="L52" s="2"/>
    </row>
    <row r="53" spans="1:18" ht="14.25" customHeight="1">
      <c r="L53" s="2"/>
    </row>
    <row r="54" spans="1:18" ht="14.25" customHeight="1">
      <c r="L54" s="2"/>
    </row>
    <row r="55" spans="1:18" ht="14.25" customHeight="1">
      <c r="L55" s="2"/>
    </row>
    <row r="56" spans="1:18" ht="30" customHeight="1">
      <c r="A56" s="2"/>
      <c r="B56" s="2"/>
      <c r="C56" s="2"/>
      <c r="D56" s="2"/>
      <c r="I56" s="2"/>
      <c r="J56" s="2"/>
      <c r="K56" s="2"/>
      <c r="L56" s="2"/>
    </row>
    <row r="57" spans="1:18" ht="50.25" customHeight="1">
      <c r="A57" s="2"/>
      <c r="B57" s="2"/>
      <c r="C57" s="2"/>
      <c r="D57" s="2"/>
      <c r="I57" s="2"/>
      <c r="J57" s="2"/>
      <c r="K57" s="2"/>
      <c r="L57" s="2"/>
    </row>
    <row r="58" spans="1:18" ht="26.25" customHeight="1">
      <c r="A58" s="2"/>
      <c r="B58" s="2"/>
      <c r="C58" s="2"/>
      <c r="D58" s="2"/>
      <c r="F58" s="2"/>
      <c r="G58" s="2"/>
      <c r="H58" s="59"/>
      <c r="I58" s="2"/>
      <c r="J58" s="2"/>
      <c r="K58" s="2"/>
      <c r="L58" s="2"/>
    </row>
    <row r="59" spans="1:18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8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</sheetData>
  <mergeCells count="11">
    <mergeCell ref="B18:D18"/>
    <mergeCell ref="B24:D24"/>
    <mergeCell ref="A1:B1"/>
    <mergeCell ref="C1:D1"/>
    <mergeCell ref="B10:D10"/>
    <mergeCell ref="B11:D11"/>
    <mergeCell ref="B2:B3"/>
    <mergeCell ref="C2:C3"/>
    <mergeCell ref="D2:D3"/>
    <mergeCell ref="B4:D4"/>
    <mergeCell ref="B17:D1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4"/>
  <sheetViews>
    <sheetView tabSelected="1" workbookViewId="0">
      <selection activeCell="B23" sqref="B23"/>
    </sheetView>
  </sheetViews>
  <sheetFormatPr defaultColWidth="14.42578125" defaultRowHeight="15" customHeight="1"/>
  <cols>
    <col min="2" max="2" width="52.42578125" customWidth="1"/>
    <col min="3" max="3" width="19.140625" customWidth="1"/>
    <col min="4" max="4" width="21.28515625" customWidth="1"/>
  </cols>
  <sheetData>
    <row r="1" spans="1:4">
      <c r="A1" s="94" t="s">
        <v>0</v>
      </c>
      <c r="B1" s="89"/>
      <c r="C1" s="95">
        <v>43255</v>
      </c>
      <c r="D1" s="90"/>
    </row>
    <row r="2" spans="1:4">
      <c r="A2" s="1" t="s">
        <v>1</v>
      </c>
      <c r="B2" s="84" t="s">
        <v>2</v>
      </c>
      <c r="C2" s="84" t="s">
        <v>6</v>
      </c>
      <c r="D2" s="96" t="s">
        <v>7</v>
      </c>
    </row>
    <row r="3" spans="1:4" ht="49.5" customHeight="1">
      <c r="A3" s="3" t="s">
        <v>8</v>
      </c>
      <c r="B3" s="85"/>
      <c r="C3" s="85"/>
      <c r="D3" s="97"/>
    </row>
    <row r="4" spans="1:4">
      <c r="A4" s="4" t="s">
        <v>9</v>
      </c>
      <c r="B4" s="88" t="str">
        <f>"Date: "&amp;TEXT(C1,"dd/mm/yyyy")</f>
        <v>Date: 04/06/2018</v>
      </c>
      <c r="C4" s="89"/>
      <c r="D4" s="90"/>
    </row>
    <row r="5" spans="1:4">
      <c r="A5" s="3">
        <f>'Monday to Wednesday Page One'!A5</f>
        <v>1</v>
      </c>
      <c r="B5" s="7" t="s">
        <v>12</v>
      </c>
      <c r="C5" s="7">
        <v>2.75</v>
      </c>
      <c r="D5" s="10">
        <f t="shared" ref="D5:D9" si="0">12.5*C5</f>
        <v>34.375</v>
      </c>
    </row>
    <row r="6" spans="1:4">
      <c r="A6" s="3">
        <f>'Monday to Wednesday Page One'!A6</f>
        <v>2</v>
      </c>
      <c r="B6" s="7" t="s">
        <v>14</v>
      </c>
      <c r="C6" s="7">
        <v>2.5</v>
      </c>
      <c r="D6" s="10">
        <f t="shared" si="0"/>
        <v>31.25</v>
      </c>
    </row>
    <row r="7" spans="1:4">
      <c r="A7" s="15"/>
      <c r="B7" s="17"/>
      <c r="C7" s="17">
        <v>0</v>
      </c>
      <c r="D7" s="10">
        <f t="shared" si="0"/>
        <v>0</v>
      </c>
    </row>
    <row r="8" spans="1:4">
      <c r="A8" s="15"/>
      <c r="B8" s="17"/>
      <c r="C8" s="17">
        <v>0</v>
      </c>
      <c r="D8" s="10">
        <f t="shared" si="0"/>
        <v>0</v>
      </c>
    </row>
    <row r="9" spans="1:4">
      <c r="A9" s="15"/>
      <c r="B9" s="20"/>
      <c r="C9" s="17">
        <v>0</v>
      </c>
      <c r="D9" s="10">
        <f t="shared" si="0"/>
        <v>0</v>
      </c>
    </row>
    <row r="10" spans="1:4">
      <c r="A10" s="22" t="s">
        <v>15</v>
      </c>
      <c r="B10" s="24"/>
      <c r="C10" s="26">
        <f t="shared" ref="C10:D10" si="1">SUM(C5:C9)</f>
        <v>5.25</v>
      </c>
      <c r="D10" s="28">
        <f t="shared" si="1"/>
        <v>65.625</v>
      </c>
    </row>
    <row r="11" spans="1:4">
      <c r="A11" s="30" t="s">
        <v>16</v>
      </c>
      <c r="B11" s="88" t="str">
        <f>"Date: "&amp;TEXT(C1+1,"dd/mm/yyyy")</f>
        <v>Date: 05/06/2018</v>
      </c>
      <c r="C11" s="89"/>
      <c r="D11" s="90"/>
    </row>
    <row r="12" spans="1:4">
      <c r="A12" s="11">
        <f>'Monday to Wednesday Page One'!A12</f>
        <v>1</v>
      </c>
      <c r="B12" s="33" t="s">
        <v>17</v>
      </c>
      <c r="C12" s="7">
        <v>1.75</v>
      </c>
      <c r="D12" s="10">
        <f t="shared" ref="D12:D16" si="2">12.5*C12</f>
        <v>21.875</v>
      </c>
    </row>
    <row r="13" spans="1:4">
      <c r="A13" s="11" t="str">
        <f>'Monday to Wednesday Page One'!A13</f>
        <v>Meeting</v>
      </c>
      <c r="B13" s="7" t="s">
        <v>18</v>
      </c>
      <c r="C13" s="7">
        <v>1</v>
      </c>
      <c r="D13" s="10">
        <f t="shared" si="2"/>
        <v>12.5</v>
      </c>
    </row>
    <row r="14" spans="1:4">
      <c r="A14" s="11"/>
      <c r="B14" s="17"/>
      <c r="C14" s="17">
        <v>0</v>
      </c>
      <c r="D14" s="10">
        <f t="shared" si="2"/>
        <v>0</v>
      </c>
    </row>
    <row r="15" spans="1:4">
      <c r="A15" s="11"/>
      <c r="B15" s="36"/>
      <c r="C15" s="17">
        <v>0</v>
      </c>
      <c r="D15" s="10">
        <f t="shared" si="2"/>
        <v>0</v>
      </c>
    </row>
    <row r="16" spans="1:4">
      <c r="A16" s="11"/>
      <c r="B16" s="36"/>
      <c r="C16" s="17">
        <v>0</v>
      </c>
      <c r="D16" s="10">
        <f t="shared" si="2"/>
        <v>0</v>
      </c>
    </row>
    <row r="17" spans="1:4">
      <c r="A17" s="22" t="s">
        <v>15</v>
      </c>
      <c r="B17" s="38"/>
      <c r="C17" s="26">
        <f t="shared" ref="C17:D17" si="3">SUM(C12:C16)</f>
        <v>2.75</v>
      </c>
      <c r="D17" s="28">
        <f t="shared" si="3"/>
        <v>34.375</v>
      </c>
    </row>
    <row r="18" spans="1:4">
      <c r="A18" s="52" t="s">
        <v>21</v>
      </c>
      <c r="B18" s="88" t="str">
        <f>"Date: "&amp;TEXT(C1+2,"dd/mm/yyyy")</f>
        <v>Date: 06/06/2018</v>
      </c>
      <c r="C18" s="89"/>
      <c r="D18" s="90"/>
    </row>
    <row r="19" spans="1:4">
      <c r="A19" s="3">
        <f>'Monday to Wednesday Page One'!A19</f>
        <v>1</v>
      </c>
      <c r="B19" s="17" t="s">
        <v>31</v>
      </c>
      <c r="C19" s="17">
        <v>9</v>
      </c>
      <c r="D19" s="10">
        <f t="shared" ref="D19:D23" si="4">12.5*C19</f>
        <v>112.5</v>
      </c>
    </row>
    <row r="20" spans="1:4">
      <c r="A20" s="3">
        <f>'Monday to Wednesday Page One'!A20</f>
        <v>2</v>
      </c>
      <c r="B20" s="57" t="s">
        <v>32</v>
      </c>
      <c r="C20" s="17">
        <v>4</v>
      </c>
      <c r="D20" s="10">
        <f t="shared" si="4"/>
        <v>50</v>
      </c>
    </row>
    <row r="21" spans="1:4">
      <c r="A21" s="3">
        <f>'Monday to Wednesday Page One'!A21</f>
        <v>3</v>
      </c>
      <c r="B21" s="17" t="s">
        <v>33</v>
      </c>
      <c r="C21" s="17">
        <v>1</v>
      </c>
      <c r="D21" s="10">
        <f t="shared" si="4"/>
        <v>12.5</v>
      </c>
    </row>
    <row r="22" spans="1:4">
      <c r="A22" s="3"/>
      <c r="B22" s="17"/>
      <c r="C22" s="17">
        <v>0</v>
      </c>
      <c r="D22" s="10">
        <f t="shared" si="4"/>
        <v>0</v>
      </c>
    </row>
    <row r="23" spans="1:4">
      <c r="A23" s="3"/>
      <c r="B23" s="17"/>
      <c r="C23" s="17">
        <v>0</v>
      </c>
      <c r="D23" s="10">
        <f t="shared" si="4"/>
        <v>0</v>
      </c>
    </row>
    <row r="24" spans="1:4">
      <c r="A24" s="56" t="s">
        <v>15</v>
      </c>
      <c r="B24" s="100"/>
      <c r="C24" s="60">
        <f t="shared" ref="C24:D24" si="5">SUM(C19:C23)</f>
        <v>14</v>
      </c>
      <c r="D24" s="61">
        <f t="shared" si="5"/>
        <v>175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1"/>
  <sheetViews>
    <sheetView workbookViewId="0">
      <selection sqref="A1:B1"/>
    </sheetView>
  </sheetViews>
  <sheetFormatPr defaultColWidth="14.42578125" defaultRowHeight="15" customHeight="1"/>
  <cols>
    <col min="2" max="2" width="51.85546875" customWidth="1"/>
  </cols>
  <sheetData>
    <row r="1" spans="1:4">
      <c r="A1" s="94" t="s">
        <v>0</v>
      </c>
      <c r="B1" s="89"/>
      <c r="C1" s="95">
        <v>43255</v>
      </c>
      <c r="D1" s="90"/>
    </row>
    <row r="2" spans="1:4">
      <c r="A2" s="1" t="s">
        <v>1</v>
      </c>
      <c r="B2" s="82" t="s">
        <v>3</v>
      </c>
      <c r="C2" s="84" t="s">
        <v>4</v>
      </c>
      <c r="D2" s="86" t="s">
        <v>5</v>
      </c>
    </row>
    <row r="3" spans="1:4">
      <c r="A3" s="3" t="s">
        <v>8</v>
      </c>
      <c r="B3" s="83"/>
      <c r="C3" s="85"/>
      <c r="D3" s="87"/>
    </row>
    <row r="4" spans="1:4">
      <c r="A4" s="5" t="s">
        <v>10</v>
      </c>
      <c r="B4" s="98" t="str">
        <f>"Date: "&amp;TEXT('Monday to Wednesday Page One'!C1+3,"dd/mm/yyyy")</f>
        <v>Date: 07/06/2018</v>
      </c>
      <c r="C4" s="89"/>
      <c r="D4" s="90"/>
    </row>
    <row r="5" spans="1:4">
      <c r="A5" s="3"/>
      <c r="B5" s="12"/>
      <c r="C5" s="14"/>
      <c r="D5" s="19"/>
    </row>
    <row r="6" spans="1:4">
      <c r="A6" s="3"/>
      <c r="B6" s="21"/>
      <c r="C6" s="23"/>
      <c r="D6" s="25"/>
    </row>
    <row r="7" spans="1:4">
      <c r="A7" s="3"/>
      <c r="B7" s="12"/>
      <c r="C7" s="32"/>
      <c r="D7" s="19"/>
    </row>
    <row r="8" spans="1:4">
      <c r="A8" s="3"/>
      <c r="B8" s="21"/>
      <c r="C8" s="23"/>
      <c r="D8" s="25"/>
    </row>
    <row r="9" spans="1:4">
      <c r="A9" s="3"/>
      <c r="B9" s="21"/>
      <c r="C9" s="34"/>
      <c r="D9" s="25"/>
    </row>
    <row r="10" spans="1:4">
      <c r="A10" s="35"/>
      <c r="B10" s="91"/>
      <c r="C10" s="92"/>
      <c r="D10" s="93"/>
    </row>
    <row r="11" spans="1:4">
      <c r="A11" s="37" t="s">
        <v>19</v>
      </c>
      <c r="B11" s="98" t="str">
        <f>"Date: "&amp;TEXT('Monday to Wednesday Page One'!C1+4,"dd/mm/yyyy")</f>
        <v>Date: 08/06/2018</v>
      </c>
      <c r="C11" s="89"/>
      <c r="D11" s="90"/>
    </row>
    <row r="12" spans="1:4">
      <c r="A12" s="3"/>
      <c r="B12" s="20"/>
      <c r="C12" s="40"/>
      <c r="D12" s="42"/>
    </row>
    <row r="13" spans="1:4">
      <c r="A13" s="3"/>
      <c r="B13" s="23"/>
      <c r="C13" s="44"/>
      <c r="D13" s="25"/>
    </row>
    <row r="14" spans="1:4">
      <c r="A14" s="3"/>
      <c r="B14" s="46"/>
      <c r="C14" s="46"/>
      <c r="D14" s="48"/>
    </row>
    <row r="15" spans="1:4">
      <c r="A15" s="3"/>
      <c r="B15" s="23"/>
      <c r="C15" s="23"/>
      <c r="D15" s="25"/>
    </row>
    <row r="16" spans="1:4">
      <c r="A16" s="3"/>
      <c r="B16" s="20"/>
      <c r="C16" s="46"/>
      <c r="D16" s="49"/>
    </row>
    <row r="17" spans="1:4">
      <c r="A17" s="50"/>
      <c r="B17" s="91"/>
      <c r="C17" s="92"/>
      <c r="D17" s="93"/>
    </row>
    <row r="18" spans="1:4">
      <c r="A18" s="53" t="s">
        <v>24</v>
      </c>
      <c r="B18" s="98" t="str">
        <f>"Date: "&amp;TEXT('Monday to Wednesday Page One'!C1+5,"dd/mm/yyyy")</f>
        <v>Date: 09/06/2018</v>
      </c>
      <c r="C18" s="89"/>
      <c r="D18" s="90"/>
    </row>
    <row r="19" spans="1:4">
      <c r="A19" s="3"/>
      <c r="B19" s="20"/>
      <c r="C19" s="20"/>
      <c r="D19" s="49"/>
    </row>
    <row r="20" spans="1:4">
      <c r="A20" s="3"/>
      <c r="B20" s="20"/>
      <c r="C20" s="20"/>
      <c r="D20" s="49"/>
    </row>
    <row r="21" spans="1:4">
      <c r="A21" s="3"/>
      <c r="B21" s="20"/>
      <c r="C21" s="20"/>
      <c r="D21" s="49"/>
    </row>
    <row r="22" spans="1:4">
      <c r="A22" s="3"/>
      <c r="B22" s="20"/>
      <c r="C22" s="20"/>
      <c r="D22" s="49"/>
    </row>
    <row r="23" spans="1:4">
      <c r="A23" s="3"/>
      <c r="B23" s="20"/>
      <c r="C23" s="46"/>
      <c r="D23" s="49"/>
    </row>
    <row r="24" spans="1:4">
      <c r="A24" s="35"/>
      <c r="B24" s="91"/>
      <c r="C24" s="92"/>
      <c r="D24" s="93"/>
    </row>
    <row r="25" spans="1:4">
      <c r="A25" s="55" t="s">
        <v>25</v>
      </c>
      <c r="B25" s="98" t="str">
        <f>"Date: "&amp;TEXT('Monday to Wednesday Page One'!C1+6,"dd/mm/yyyy")</f>
        <v>Date: 10/06/2018</v>
      </c>
      <c r="C25" s="89"/>
      <c r="D25" s="90"/>
    </row>
    <row r="26" spans="1:4">
      <c r="A26" s="47"/>
      <c r="B26" s="20"/>
      <c r="C26" s="20"/>
      <c r="D26" s="49"/>
    </row>
    <row r="27" spans="1:4">
      <c r="A27" s="47"/>
      <c r="B27" s="20"/>
      <c r="C27" s="20"/>
      <c r="D27" s="49"/>
    </row>
    <row r="28" spans="1:4">
      <c r="A28" s="47"/>
      <c r="B28" s="20"/>
      <c r="C28" s="20"/>
      <c r="D28" s="49"/>
    </row>
    <row r="29" spans="1:4">
      <c r="A29" s="47"/>
      <c r="B29" s="20"/>
      <c r="C29" s="20"/>
      <c r="D29" s="49"/>
    </row>
    <row r="30" spans="1:4">
      <c r="A30" s="47"/>
      <c r="B30" s="20"/>
      <c r="C30" s="46"/>
      <c r="D30" s="49"/>
    </row>
    <row r="31" spans="1:4">
      <c r="A31" s="58"/>
      <c r="B31" s="91"/>
      <c r="C31" s="92"/>
      <c r="D31" s="93"/>
    </row>
  </sheetData>
  <mergeCells count="13">
    <mergeCell ref="B11:D11"/>
    <mergeCell ref="B4:D4"/>
    <mergeCell ref="C1:D1"/>
    <mergeCell ref="D2:D3"/>
    <mergeCell ref="B2:B3"/>
    <mergeCell ref="C2:C3"/>
    <mergeCell ref="A1:B1"/>
    <mergeCell ref="B10:D10"/>
    <mergeCell ref="B18:D18"/>
    <mergeCell ref="B25:D25"/>
    <mergeCell ref="B31:D31"/>
    <mergeCell ref="B24:D24"/>
    <mergeCell ref="B17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3"/>
  <sheetViews>
    <sheetView workbookViewId="0"/>
  </sheetViews>
  <sheetFormatPr defaultColWidth="14.42578125" defaultRowHeight="15" customHeight="1"/>
  <cols>
    <col min="2" max="2" width="47.42578125" customWidth="1"/>
    <col min="3" max="3" width="20.140625" customWidth="1"/>
    <col min="4" max="4" width="24" customWidth="1"/>
  </cols>
  <sheetData>
    <row r="1" spans="1:4">
      <c r="A1" s="94" t="s">
        <v>0</v>
      </c>
      <c r="B1" s="89"/>
      <c r="C1" s="95">
        <v>43255</v>
      </c>
      <c r="D1" s="90"/>
    </row>
    <row r="2" spans="1:4">
      <c r="A2" s="1" t="s">
        <v>1</v>
      </c>
      <c r="B2" s="84" t="s">
        <v>2</v>
      </c>
      <c r="C2" s="84" t="s">
        <v>6</v>
      </c>
      <c r="D2" s="96" t="s">
        <v>7</v>
      </c>
    </row>
    <row r="3" spans="1:4" ht="49.5" customHeight="1">
      <c r="A3" s="3" t="s">
        <v>8</v>
      </c>
      <c r="B3" s="85"/>
      <c r="C3" s="85"/>
      <c r="D3" s="97"/>
    </row>
    <row r="4" spans="1:4">
      <c r="A4" s="62" t="s">
        <v>10</v>
      </c>
      <c r="B4" s="88" t="str">
        <f>"Date: "&amp;TEXT('Monday to Wednesday Page Two'!C1+3,"dd/mm/yyyy")</f>
        <v>Date: 07/06/2018</v>
      </c>
      <c r="C4" s="89"/>
      <c r="D4" s="90"/>
    </row>
    <row r="5" spans="1:4">
      <c r="A5" s="63">
        <f>'Thursday to Sunday Page One'!A5</f>
        <v>0</v>
      </c>
      <c r="B5" s="57"/>
      <c r="C5" s="17">
        <v>0</v>
      </c>
      <c r="D5" s="10">
        <f t="shared" ref="D5:D9" si="0">12.5*C5</f>
        <v>0</v>
      </c>
    </row>
    <row r="6" spans="1:4">
      <c r="A6" s="63">
        <f>'Thursday to Sunday Page One'!A6</f>
        <v>0</v>
      </c>
      <c r="B6" s="17"/>
      <c r="C6" s="17">
        <v>0</v>
      </c>
      <c r="D6" s="10">
        <f t="shared" si="0"/>
        <v>0</v>
      </c>
    </row>
    <row r="7" spans="1:4">
      <c r="A7" s="63">
        <f>'Thursday to Sunday Page One'!A7</f>
        <v>0</v>
      </c>
      <c r="B7" s="57"/>
      <c r="C7" s="17">
        <v>0</v>
      </c>
      <c r="D7" s="10">
        <f t="shared" si="0"/>
        <v>0</v>
      </c>
    </row>
    <row r="8" spans="1:4">
      <c r="A8" s="63">
        <f>'Thursday to Sunday Page One'!A8</f>
        <v>0</v>
      </c>
      <c r="B8" s="17"/>
      <c r="C8" s="17">
        <v>0</v>
      </c>
      <c r="D8" s="10">
        <f t="shared" si="0"/>
        <v>0</v>
      </c>
    </row>
    <row r="9" spans="1:4">
      <c r="A9" s="63">
        <f>'Thursday to Sunday Page One'!A9</f>
        <v>0</v>
      </c>
      <c r="B9" s="17"/>
      <c r="C9" s="17">
        <v>0</v>
      </c>
      <c r="D9" s="10">
        <f t="shared" si="0"/>
        <v>0</v>
      </c>
    </row>
    <row r="10" spans="1:4">
      <c r="A10" s="64" t="s">
        <v>15</v>
      </c>
      <c r="B10" s="38"/>
      <c r="C10" s="26">
        <f t="shared" ref="C10:D10" si="1">SUM(C5:C9)</f>
        <v>0</v>
      </c>
      <c r="D10" s="28">
        <f t="shared" si="1"/>
        <v>0</v>
      </c>
    </row>
    <row r="11" spans="1:4">
      <c r="A11" s="65" t="s">
        <v>19</v>
      </c>
      <c r="B11" s="88" t="str">
        <f>"Date: "&amp;TEXT('Monday to Wednesday Page Two'!C1+4,"dd/mm/yyyy")</f>
        <v>Date: 08/06/2018</v>
      </c>
      <c r="C11" s="89"/>
      <c r="D11" s="90"/>
    </row>
    <row r="12" spans="1:4">
      <c r="A12" s="63">
        <f>'Thursday to Sunday Page One'!A12</f>
        <v>0</v>
      </c>
      <c r="B12" s="36"/>
      <c r="C12" s="17">
        <v>0</v>
      </c>
      <c r="D12" s="66">
        <f t="shared" ref="D12:D16" si="2">12.5*C12</f>
        <v>0</v>
      </c>
    </row>
    <row r="13" spans="1:4">
      <c r="A13" s="63">
        <f>'Thursday to Sunday Page One'!A13</f>
        <v>0</v>
      </c>
      <c r="B13" s="17"/>
      <c r="C13" s="17">
        <v>0</v>
      </c>
      <c r="D13" s="66">
        <f t="shared" si="2"/>
        <v>0</v>
      </c>
    </row>
    <row r="14" spans="1:4">
      <c r="A14" s="63">
        <f>'Thursday to Sunday Page One'!A14</f>
        <v>0</v>
      </c>
      <c r="B14" s="57"/>
      <c r="C14" s="17">
        <v>0</v>
      </c>
      <c r="D14" s="66">
        <f t="shared" si="2"/>
        <v>0</v>
      </c>
    </row>
    <row r="15" spans="1:4">
      <c r="A15" s="63">
        <f>'Thursday to Sunday Page One'!A15</f>
        <v>0</v>
      </c>
      <c r="B15" s="17"/>
      <c r="C15" s="17">
        <v>0</v>
      </c>
      <c r="D15" s="66">
        <f t="shared" si="2"/>
        <v>0</v>
      </c>
    </row>
    <row r="16" spans="1:4">
      <c r="A16" s="63">
        <f>'Thursday to Sunday Page One'!A16</f>
        <v>0</v>
      </c>
      <c r="B16" s="36"/>
      <c r="C16" s="17">
        <v>0</v>
      </c>
      <c r="D16" s="66">
        <f t="shared" si="2"/>
        <v>0</v>
      </c>
    </row>
    <row r="17" spans="1:4">
      <c r="A17" s="67" t="s">
        <v>15</v>
      </c>
      <c r="B17" s="24"/>
      <c r="C17" s="26">
        <f t="shared" ref="C17:D17" si="3">SUM(C12:C16)</f>
        <v>0</v>
      </c>
      <c r="D17" s="68">
        <f t="shared" si="3"/>
        <v>0</v>
      </c>
    </row>
    <row r="18" spans="1:4">
      <c r="A18" s="69" t="s">
        <v>24</v>
      </c>
      <c r="B18" s="88" t="str">
        <f>"Date: "&amp;TEXT('Monday to Wednesday Page Two'!C1+5,"dd/mm/yyyy")</f>
        <v>Date: 09/06/2018</v>
      </c>
      <c r="C18" s="89"/>
      <c r="D18" s="90"/>
    </row>
    <row r="19" spans="1:4">
      <c r="A19" s="63">
        <f>'Thursday to Sunday Page One'!A19</f>
        <v>0</v>
      </c>
      <c r="B19" s="36"/>
      <c r="C19" s="17">
        <v>0</v>
      </c>
      <c r="D19" s="10">
        <f t="shared" ref="D19:D23" si="4">12.5*C19</f>
        <v>0</v>
      </c>
    </row>
    <row r="20" spans="1:4">
      <c r="A20" s="63">
        <f>'Thursday to Sunday Page One'!A20</f>
        <v>0</v>
      </c>
      <c r="B20" s="36"/>
      <c r="C20" s="17">
        <v>0</v>
      </c>
      <c r="D20" s="10">
        <f t="shared" si="4"/>
        <v>0</v>
      </c>
    </row>
    <row r="21" spans="1:4">
      <c r="A21" s="63">
        <f>'Thursday to Sunday Page One'!A21</f>
        <v>0</v>
      </c>
      <c r="B21" s="36"/>
      <c r="C21" s="17">
        <v>0</v>
      </c>
      <c r="D21" s="10">
        <f t="shared" si="4"/>
        <v>0</v>
      </c>
    </row>
    <row r="22" spans="1:4">
      <c r="A22" s="63">
        <f>'Thursday to Sunday Page One'!A22</f>
        <v>0</v>
      </c>
      <c r="B22" s="36"/>
      <c r="C22" s="17">
        <v>0</v>
      </c>
      <c r="D22" s="10">
        <f t="shared" si="4"/>
        <v>0</v>
      </c>
    </row>
    <row r="23" spans="1:4">
      <c r="A23" s="63">
        <f>'Thursday to Sunday Page One'!A23</f>
        <v>0</v>
      </c>
      <c r="B23" s="36"/>
      <c r="C23" s="17">
        <v>0</v>
      </c>
      <c r="D23" s="10">
        <f t="shared" si="4"/>
        <v>0</v>
      </c>
    </row>
    <row r="24" spans="1:4">
      <c r="A24" s="64" t="s">
        <v>15</v>
      </c>
      <c r="B24" s="24"/>
      <c r="C24" s="26">
        <f t="shared" ref="C24:D24" si="5">SUM(C19:C23)</f>
        <v>0</v>
      </c>
      <c r="D24" s="28">
        <f t="shared" si="5"/>
        <v>0</v>
      </c>
    </row>
    <row r="25" spans="1:4">
      <c r="A25" s="70" t="s">
        <v>25</v>
      </c>
      <c r="B25" s="88" t="str">
        <f>"Date: "&amp;TEXT('Monday to Wednesday Page Two'!C1+6,"dd/mm/yyyy")</f>
        <v>Date: 10/06/2018</v>
      </c>
      <c r="C25" s="89"/>
      <c r="D25" s="90"/>
    </row>
    <row r="26" spans="1:4">
      <c r="A26" s="71">
        <f>'Thursday to Sunday Page One'!A26</f>
        <v>0</v>
      </c>
      <c r="B26" s="36"/>
      <c r="C26" s="17">
        <v>0</v>
      </c>
      <c r="D26" s="10">
        <f t="shared" ref="D26:D30" si="6">12.5*C26</f>
        <v>0</v>
      </c>
    </row>
    <row r="27" spans="1:4">
      <c r="A27" s="71">
        <f>'Thursday to Sunday Page One'!A27</f>
        <v>0</v>
      </c>
      <c r="B27" s="36"/>
      <c r="C27" s="17">
        <v>0</v>
      </c>
      <c r="D27" s="10">
        <f t="shared" si="6"/>
        <v>0</v>
      </c>
    </row>
    <row r="28" spans="1:4">
      <c r="A28" s="71">
        <f>'Thursday to Sunday Page One'!A28</f>
        <v>0</v>
      </c>
      <c r="B28" s="36"/>
      <c r="C28" s="17">
        <v>0</v>
      </c>
      <c r="D28" s="10">
        <f t="shared" si="6"/>
        <v>0</v>
      </c>
    </row>
    <row r="29" spans="1:4">
      <c r="A29" s="71">
        <f>'Thursday to Sunday Page One'!A29</f>
        <v>0</v>
      </c>
      <c r="B29" s="36"/>
      <c r="C29" s="17">
        <v>0</v>
      </c>
      <c r="D29" s="10">
        <f t="shared" si="6"/>
        <v>0</v>
      </c>
    </row>
    <row r="30" spans="1:4">
      <c r="A30" s="71">
        <f>'Thursday to Sunday Page One'!A30</f>
        <v>0</v>
      </c>
      <c r="B30" s="36"/>
      <c r="C30" s="17">
        <v>0</v>
      </c>
      <c r="D30" s="10">
        <f t="shared" si="6"/>
        <v>0</v>
      </c>
    </row>
    <row r="31" spans="1:4">
      <c r="A31" s="72" t="s">
        <v>15</v>
      </c>
      <c r="B31" s="73"/>
      <c r="C31" s="26">
        <f t="shared" ref="C31:D31" si="7">SUM(C26:C30)</f>
        <v>0</v>
      </c>
      <c r="D31" s="28">
        <f t="shared" si="7"/>
        <v>0</v>
      </c>
    </row>
    <row r="32" spans="1:4">
      <c r="A32" s="74"/>
      <c r="B32" s="75"/>
      <c r="C32" s="76" t="s">
        <v>26</v>
      </c>
      <c r="D32" s="77">
        <f>SUM('Monday to Wednesday Page Two'!C10,'Monday to Wednesday Page Two'!C17,'Monday to Wednesday Page Two'!C24,C10,C17,C24,C31)</f>
        <v>22</v>
      </c>
    </row>
    <row r="33" spans="1:4">
      <c r="A33" s="78"/>
      <c r="B33" s="79"/>
      <c r="C33" s="80" t="s">
        <v>27</v>
      </c>
      <c r="D33" s="81">
        <f>SUM('Monday to Wednesday Page Two'!D10,'Monday to Wednesday Page Two'!D17,'Monday to Wednesday Page Two'!D24,D10,D17,D24,D31)</f>
        <v>275</v>
      </c>
    </row>
  </sheetData>
  <mergeCells count="9">
    <mergeCell ref="C1:D1"/>
    <mergeCell ref="A1:B1"/>
    <mergeCell ref="B4:D4"/>
    <mergeCell ref="B11:D11"/>
    <mergeCell ref="B18:D18"/>
    <mergeCell ref="B25:D25"/>
    <mergeCell ref="C2:C3"/>
    <mergeCell ref="B2:B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 to Wednesday Page One</vt:lpstr>
      <vt:lpstr>Monday to Wednesday Page Two</vt:lpstr>
      <vt:lpstr>Thursday to Sunday Page One</vt:lpstr>
      <vt:lpstr>Thursday to Sunday Page 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1</cp:lastModifiedBy>
  <dcterms:modified xsi:type="dcterms:W3CDTF">2018-06-07T08:17:48Z</dcterms:modified>
</cp:coreProperties>
</file>