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<sst xmlns="http://schemas.openxmlformats.org/spreadsheetml/2006/main" count="39" uniqueCount="33">
  <si>
    <t>Time Sheet For NAME of SG3 Enterprise.</t>
  </si>
  <si>
    <t>Week Starting:</t>
  </si>
  <si>
    <t>Day</t>
  </si>
  <si>
    <t>Description of Work Done (as well as role completed eg: programmer)</t>
  </si>
  <si>
    <t>Start Time</t>
  </si>
  <si>
    <t>End Time</t>
  </si>
  <si>
    <t>Total Time in Hours                                 (Rounded to nearest 15 minutes)</t>
  </si>
  <si>
    <t>Total Wages (To be calculated                        by Finance Manager)</t>
  </si>
  <si>
    <t>Section/Task</t>
  </si>
  <si>
    <t>Monday</t>
  </si>
  <si>
    <t xml:space="preserve">Role: Marketing and Research manager </t>
  </si>
  <si>
    <t xml:space="preserve">SWEng meeting - presentation development </t>
  </si>
  <si>
    <t>Total</t>
  </si>
  <si>
    <t>Tuesday</t>
  </si>
  <si>
    <t>Survey alterations and ethics form filling in</t>
  </si>
  <si>
    <t>Wednesday</t>
  </si>
  <si>
    <t>Presentation development, finalising slides</t>
  </si>
  <si>
    <t xml:space="preserve">Developing script </t>
  </si>
  <si>
    <t>Thursday</t>
  </si>
  <si>
    <t xml:space="preserve">Survey admin - chasing stuart for ethics form response, sending </t>
  </si>
  <si>
    <t xml:space="preserve">the form out to all departments </t>
  </si>
  <si>
    <t>Collecting initial responses for survey, more survey admin</t>
  </si>
  <si>
    <t>scanning ethics form, extra information for departments</t>
  </si>
  <si>
    <t xml:space="preserve">Adding notes into slide show </t>
  </si>
  <si>
    <t>Friday</t>
  </si>
  <si>
    <t>Futher notes from script added to slides</t>
  </si>
  <si>
    <t>Further survey admin, collating etc</t>
  </si>
  <si>
    <t>Further notes added to slides from script</t>
  </si>
  <si>
    <t>Saturday</t>
  </si>
  <si>
    <t>Presentation meeting - practice runs, cutting down length of script</t>
  </si>
  <si>
    <t>learning notes etc</t>
  </si>
  <si>
    <t>Sunday</t>
  </si>
  <si>
    <t>Week Total Wages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</si>
</sst>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/YYYY"/>
    <numFmt numFmtId="165" formatCode="[$£-809]#,##0.00"/>
    <numFmt numFmtId="166" formatCode="hh:mm"/>
  </numFmts>
  <fonts count="3">
    <font>
      <sz val="11.0"/>
      <color rgb="FF000000"/>
      <name val="Calibri"/>
    </font>
    <font>
      <sz val="11.0"/>
      <color rgb="FF000000"/>
      <name val="Arial"/>
    </font>
    <font/>
  </fonts>
  <fills count="4">
    <fill>
      <patternFill patternType="none"/>
    </fill>
    <fill>
      <patternFill patternType="lightGray"/>
    </fill>
    <fill>
      <patternFill patternType="solid">
        <fgColor rgb="FFBFBFBF"/>
        <bgColor rgb="FFBFBFBF"/>
      </patternFill>
    </fill>
    <fill>
      <patternFill patternType="solid">
        <fgColor rgb="FFF2F2F2"/>
        <bgColor rgb="FFF2F2F2"/>
      </patternFill>
    </fill>
  </fills>
  <borders count="27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/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/>
      <right style="thin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top/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medium">
        <color rgb="FF000000"/>
      </right>
      <top/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wrapText="1"/>
    </xf>
    <xf borderId="2" fillId="0" fontId="2" numFmtId="0" xfId="0" applyBorder="1" applyFont="1"/>
    <xf borderId="3" fillId="0" fontId="2" numFmtId="0" xfId="0" applyBorder="1" applyFont="1"/>
    <xf borderId="0" fillId="0" fontId="1" numFmtId="0" xfId="0" applyAlignment="1" applyFont="1">
      <alignment shrinkToFit="0" wrapText="1"/>
    </xf>
    <xf borderId="1" fillId="0" fontId="1" numFmtId="0" xfId="0" applyAlignment="1" applyBorder="1" applyFont="1">
      <alignment horizontal="right" shrinkToFit="0" wrapText="1"/>
    </xf>
    <xf borderId="2" fillId="0" fontId="1" numFmtId="164" xfId="0" applyAlignment="1" applyBorder="1" applyFont="1" applyNumberFormat="1">
      <alignment horizontal="left" shrinkToFit="0" wrapText="1"/>
    </xf>
    <xf borderId="0" fillId="0" fontId="1" numFmtId="164" xfId="0" applyAlignment="1" applyFont="1" applyNumberFormat="1">
      <alignment shrinkToFit="0" wrapText="1"/>
    </xf>
    <xf borderId="4" fillId="2" fontId="1" numFmtId="0" xfId="0" applyAlignment="1" applyBorder="1" applyFill="1" applyFont="1">
      <alignment shrinkToFit="0" wrapText="1"/>
    </xf>
    <xf borderId="5" fillId="3" fontId="1" numFmtId="0" xfId="0" applyAlignment="1" applyBorder="1" applyFill="1" applyFont="1">
      <alignment horizontal="center" shrinkToFit="0" vertical="center" wrapText="1"/>
    </xf>
    <xf borderId="6" fillId="3" fontId="1" numFmtId="0" xfId="0" applyAlignment="1" applyBorder="1" applyFont="1">
      <alignment horizontal="center" shrinkToFit="0" vertical="center" wrapText="1"/>
    </xf>
    <xf borderId="7" fillId="3" fontId="1" numFmtId="0" xfId="0" applyAlignment="1" applyBorder="1" applyFont="1">
      <alignment horizontal="center" shrinkToFit="0" vertical="center" wrapText="1"/>
    </xf>
    <xf borderId="8" fillId="3" fontId="1" numFmtId="0" xfId="0" applyAlignment="1" applyBorder="1" applyFont="1">
      <alignment shrinkToFit="0" wrapText="1"/>
    </xf>
    <xf borderId="9" fillId="0" fontId="2" numFmtId="0" xfId="0" applyBorder="1" applyFont="1"/>
    <xf borderId="10" fillId="0" fontId="2" numFmtId="0" xfId="0" applyBorder="1" applyFont="1"/>
    <xf borderId="11" fillId="0" fontId="2" numFmtId="0" xfId="0" applyBorder="1" applyFont="1"/>
    <xf borderId="8" fillId="2" fontId="1" numFmtId="20" xfId="0" applyAlignment="1" applyBorder="1" applyFont="1" applyNumberFormat="1">
      <alignment shrinkToFit="0" wrapText="1"/>
    </xf>
    <xf borderId="12" fillId="2" fontId="1" numFmtId="164" xfId="0" applyAlignment="1" applyBorder="1" applyFont="1" applyNumberFormat="1">
      <alignment horizontal="center" shrinkToFit="0" wrapText="1"/>
    </xf>
    <xf borderId="13" fillId="0" fontId="2" numFmtId="0" xfId="0" applyBorder="1" applyFont="1"/>
    <xf borderId="14" fillId="0" fontId="2" numFmtId="0" xfId="0" applyBorder="1" applyFont="1"/>
    <xf borderId="8" fillId="3" fontId="1" numFmtId="0" xfId="0" applyAlignment="1" applyBorder="1" applyFont="1">
      <alignment horizontal="center" shrinkToFit="0" vertical="center" wrapText="1"/>
    </xf>
    <xf borderId="3" fillId="0" fontId="1" numFmtId="0" xfId="0" applyAlignment="1" applyBorder="1" applyFont="1">
      <alignment horizontal="center" shrinkToFit="0" vertical="center" wrapText="1"/>
    </xf>
    <xf borderId="15" fillId="0" fontId="1" numFmtId="0" xfId="0" applyAlignment="1" applyBorder="1" applyFont="1">
      <alignment horizontal="center" shrinkToFit="0" vertical="center" wrapText="1"/>
    </xf>
    <xf borderId="15" fillId="0" fontId="1" numFmtId="165" xfId="0" applyAlignment="1" applyBorder="1" applyFont="1" applyNumberFormat="1">
      <alignment horizontal="center" shrinkToFit="0" vertical="center" wrapText="1"/>
    </xf>
    <xf borderId="8" fillId="3" fontId="1" numFmtId="20" xfId="0" applyAlignment="1" applyBorder="1" applyFont="1" applyNumberFormat="1">
      <alignment horizontal="center" shrinkToFit="0" vertical="center" wrapText="1"/>
    </xf>
    <xf borderId="15" fillId="0" fontId="1" numFmtId="20" xfId="0" applyAlignment="1" applyBorder="1" applyFont="1" applyNumberFormat="1">
      <alignment horizontal="center" shrinkToFit="0" vertical="center" wrapText="1"/>
    </xf>
    <xf borderId="16" fillId="0" fontId="1" numFmtId="0" xfId="0" applyAlignment="1" applyBorder="1" applyFont="1">
      <alignment horizontal="center" shrinkToFit="0" vertical="center" wrapText="1"/>
    </xf>
    <xf borderId="17" fillId="3" fontId="1" numFmtId="20" xfId="0" applyAlignment="1" applyBorder="1" applyFont="1" applyNumberFormat="1">
      <alignment horizontal="center" shrinkToFit="0" vertical="center" wrapText="1"/>
    </xf>
    <xf borderId="18" fillId="0" fontId="1" numFmtId="0" xfId="0" applyAlignment="1" applyBorder="1" applyFont="1">
      <alignment horizontal="center" shrinkToFit="0" vertical="center" wrapText="1"/>
    </xf>
    <xf borderId="8" fillId="3" fontId="1" numFmtId="0" xfId="0" applyAlignment="1" applyBorder="1" applyFont="1">
      <alignment horizontal="left" shrinkToFit="0" wrapText="1"/>
    </xf>
    <xf borderId="19" fillId="2" fontId="1" numFmtId="0" xfId="0" applyAlignment="1" applyBorder="1" applyFont="1">
      <alignment shrinkToFit="0" wrapText="1"/>
    </xf>
    <xf borderId="20" fillId="0" fontId="1" numFmtId="0" xfId="0" applyAlignment="1" applyBorder="1" applyFont="1">
      <alignment horizontal="center" shrinkToFit="0" vertical="center" wrapText="1"/>
    </xf>
    <xf borderId="21" fillId="0" fontId="1" numFmtId="20" xfId="0" applyAlignment="1" applyBorder="1" applyFont="1" applyNumberFormat="1">
      <alignment horizontal="center" shrinkToFit="0" vertical="center" wrapText="1"/>
    </xf>
    <xf borderId="17" fillId="3" fontId="1" numFmtId="0" xfId="0" applyAlignment="1" applyBorder="1" applyFont="1">
      <alignment horizontal="center" shrinkToFit="0" vertical="center" wrapText="1"/>
    </xf>
    <xf borderId="21" fillId="0" fontId="1" numFmtId="0" xfId="0" applyAlignment="1" applyBorder="1" applyFont="1">
      <alignment horizontal="center" shrinkToFit="0" vertical="center" wrapText="1"/>
    </xf>
    <xf borderId="8" fillId="2" fontId="1" numFmtId="0" xfId="0" applyAlignment="1" applyBorder="1" applyFont="1">
      <alignment shrinkToFit="0" wrapText="1"/>
    </xf>
    <xf borderId="16" fillId="0" fontId="1" numFmtId="20" xfId="0" applyAlignment="1" applyBorder="1" applyFont="1" applyNumberFormat="1">
      <alignment horizontal="center" shrinkToFit="0" vertical="center" wrapText="1"/>
    </xf>
    <xf borderId="22" fillId="0" fontId="1" numFmtId="0" xfId="0" applyAlignment="1" applyBorder="1" applyFont="1">
      <alignment horizontal="center" shrinkToFit="0" vertical="center" wrapText="1"/>
    </xf>
    <xf borderId="23" fillId="0" fontId="1" numFmtId="0" xfId="0" applyAlignment="1" applyBorder="1" applyFont="1">
      <alignment horizontal="center" shrinkToFit="0" vertical="center" wrapText="1"/>
    </xf>
    <xf borderId="24" fillId="0" fontId="1" numFmtId="0" xfId="0" applyAlignment="1" applyBorder="1" applyFont="1">
      <alignment horizontal="center" shrinkToFit="0" vertical="center" wrapText="1"/>
    </xf>
    <xf borderId="24" fillId="0" fontId="1" numFmtId="20" xfId="0" applyAlignment="1" applyBorder="1" applyFont="1" applyNumberFormat="1">
      <alignment horizontal="center" shrinkToFit="0" vertical="center" wrapText="1"/>
    </xf>
    <xf borderId="23" fillId="0" fontId="1" numFmtId="20" xfId="0" applyAlignment="1" applyBorder="1" applyFont="1" applyNumberFormat="1">
      <alignment horizontal="center" shrinkToFit="0" vertical="center" wrapText="1"/>
    </xf>
    <xf borderId="21" fillId="0" fontId="1" numFmtId="165" xfId="0" applyAlignment="1" applyBorder="1" applyFont="1" applyNumberFormat="1">
      <alignment horizontal="center" shrinkToFit="0" vertical="center" wrapText="1"/>
    </xf>
    <xf borderId="3" fillId="0" fontId="1" numFmtId="20" xfId="0" applyAlignment="1" applyBorder="1" applyFont="1" applyNumberFormat="1">
      <alignment horizontal="center" shrinkToFit="0" vertical="center" wrapText="1"/>
    </xf>
    <xf borderId="15" fillId="0" fontId="1" numFmtId="166" xfId="0" applyAlignment="1" applyBorder="1" applyFont="1" applyNumberFormat="1">
      <alignment horizontal="center" readingOrder="0" shrinkToFit="0" vertical="center" wrapText="1"/>
    </xf>
    <xf borderId="15" fillId="0" fontId="1" numFmtId="0" xfId="0" applyAlignment="1" applyBorder="1" applyFont="1">
      <alignment horizontal="center" readingOrder="0" shrinkToFit="0" vertical="center" wrapText="1"/>
    </xf>
    <xf borderId="25" fillId="3" fontId="1" numFmtId="0" xfId="0" applyAlignment="1" applyBorder="1" applyFont="1">
      <alignment horizontal="left" shrinkToFit="0" wrapText="1"/>
    </xf>
    <xf borderId="16" fillId="0" fontId="1" numFmtId="165" xfId="0" applyAlignment="1" applyBorder="1" applyFont="1" applyNumberFormat="1">
      <alignment horizontal="center" shrinkToFit="0" vertical="center" wrapText="1"/>
    </xf>
    <xf borderId="25" fillId="2" fontId="1" numFmtId="0" xfId="0" applyAlignment="1" applyBorder="1" applyFont="1">
      <alignment shrinkToFit="0" wrapText="1"/>
    </xf>
    <xf borderId="17" fillId="2" fontId="1" numFmtId="0" xfId="0" applyAlignment="1" applyBorder="1" applyFont="1">
      <alignment shrinkToFit="0" wrapText="1"/>
    </xf>
    <xf borderId="15" fillId="2" fontId="1" numFmtId="0" xfId="0" applyAlignment="1" applyBorder="1" applyFont="1">
      <alignment shrinkToFit="0" wrapText="1"/>
    </xf>
    <xf borderId="26" fillId="2" fontId="1" numFmtId="165" xfId="0" applyAlignment="1" applyBorder="1" applyFont="1" applyNumberForma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3.29"/>
    <col customWidth="1" min="2" max="2" width="68.14"/>
    <col customWidth="1" min="3" max="3" width="10.71"/>
    <col customWidth="1" min="4" max="4" width="10.0"/>
    <col customWidth="1" min="5" max="5" width="40.0"/>
    <col customWidth="1" min="6" max="6" width="37.57"/>
    <col customWidth="1" min="7" max="16" width="8.71"/>
  </cols>
  <sheetData>
    <row r="1" ht="14.25" customHeight="1">
      <c r="A1" s="1" t="s">
        <v>0</v>
      </c>
      <c r="B1" s="2"/>
      <c r="C1" s="2"/>
      <c r="D1" s="2"/>
      <c r="E1" s="2"/>
      <c r="F1" s="3"/>
      <c r="G1" s="4"/>
      <c r="H1" s="4"/>
      <c r="I1" s="4"/>
      <c r="J1" s="4"/>
      <c r="K1" s="4"/>
      <c r="L1" s="4"/>
      <c r="M1" s="4"/>
      <c r="N1" s="4"/>
      <c r="O1" s="4"/>
      <c r="P1" s="4"/>
    </row>
    <row r="2" ht="14.25" customHeight="1">
      <c r="A2" s="5" t="s">
        <v>1</v>
      </c>
      <c r="B2" s="2"/>
      <c r="C2" s="2"/>
      <c r="D2" s="6">
        <v>43143.0</v>
      </c>
      <c r="E2" s="2"/>
      <c r="F2" s="3"/>
      <c r="G2" s="7"/>
      <c r="H2" s="4"/>
      <c r="I2" s="4"/>
      <c r="J2" s="4"/>
      <c r="K2" s="4"/>
      <c r="L2" s="4"/>
      <c r="M2" s="4"/>
      <c r="N2" s="4"/>
      <c r="O2" s="4"/>
      <c r="P2" s="4"/>
    </row>
    <row r="3" ht="14.25" customHeight="1">
      <c r="A3" s="8" t="s">
        <v>2</v>
      </c>
      <c r="B3" s="9" t="s">
        <v>3</v>
      </c>
      <c r="C3" s="10" t="s">
        <v>4</v>
      </c>
      <c r="D3" s="10" t="s">
        <v>5</v>
      </c>
      <c r="E3" s="10" t="s">
        <v>6</v>
      </c>
      <c r="F3" s="11" t="s">
        <v>7</v>
      </c>
      <c r="G3" s="4"/>
      <c r="H3" s="4"/>
      <c r="I3" s="4"/>
      <c r="J3" s="4"/>
      <c r="K3" s="4"/>
      <c r="L3" s="4"/>
      <c r="M3" s="4"/>
      <c r="N3" s="4"/>
      <c r="O3" s="4"/>
      <c r="P3" s="4"/>
    </row>
    <row r="4" ht="14.25" customHeight="1">
      <c r="A4" s="12" t="s">
        <v>8</v>
      </c>
      <c r="B4" s="13"/>
      <c r="C4" s="14"/>
      <c r="D4" s="14"/>
      <c r="E4" s="14"/>
      <c r="F4" s="15"/>
      <c r="G4" s="4"/>
      <c r="H4" s="4"/>
      <c r="I4" s="4"/>
      <c r="J4" s="4"/>
      <c r="K4" s="4"/>
      <c r="L4" s="4"/>
      <c r="M4" s="4"/>
      <c r="N4" s="4"/>
      <c r="O4" s="4"/>
      <c r="P4" s="4"/>
    </row>
    <row r="5" ht="14.25" customHeight="1">
      <c r="A5" s="16" t="s">
        <v>9</v>
      </c>
      <c r="B5" s="17" t="str">
        <f>"Date: "&amp;TEXT($D$2,"dd/mm/yyyy")</f>
        <v>Date: 12/02/2018</v>
      </c>
      <c r="C5" s="18"/>
      <c r="D5" s="18"/>
      <c r="E5" s="18"/>
      <c r="F5" s="19"/>
      <c r="G5" s="4"/>
      <c r="H5" s="4"/>
      <c r="I5" s="4"/>
      <c r="J5" s="4"/>
      <c r="K5" s="4"/>
      <c r="L5" s="4"/>
      <c r="M5" s="4"/>
      <c r="N5" s="4"/>
      <c r="O5" s="4"/>
      <c r="P5" s="4"/>
    </row>
    <row r="6" ht="14.25" customHeight="1">
      <c r="A6" s="20">
        <v>1.0</v>
      </c>
      <c r="B6" s="21" t="s">
        <v>10</v>
      </c>
      <c r="C6" s="22"/>
      <c r="D6" s="22"/>
      <c r="E6" s="22"/>
      <c r="F6" s="23">
        <f t="shared" ref="F6:F10" si="1">12.5*E6</f>
        <v>0</v>
      </c>
      <c r="G6" s="4"/>
      <c r="H6" s="4"/>
      <c r="I6" s="4"/>
      <c r="J6" s="4"/>
      <c r="K6" s="4"/>
      <c r="L6" s="4"/>
      <c r="M6" s="4"/>
      <c r="N6" s="4"/>
      <c r="O6" s="4"/>
      <c r="P6" s="4"/>
    </row>
    <row r="7" ht="14.25" customHeight="1">
      <c r="A7" s="24"/>
      <c r="B7" s="21" t="s">
        <v>11</v>
      </c>
      <c r="C7" s="25">
        <v>0.625</v>
      </c>
      <c r="D7" s="25">
        <v>0.6875</v>
      </c>
      <c r="E7" s="22">
        <v>1.5</v>
      </c>
      <c r="F7" s="23">
        <f t="shared" si="1"/>
        <v>18.75</v>
      </c>
      <c r="G7" s="4"/>
      <c r="H7" s="4"/>
      <c r="I7" s="4"/>
      <c r="J7" s="4"/>
      <c r="K7" s="4"/>
      <c r="L7" s="4"/>
      <c r="M7" s="4"/>
      <c r="N7" s="4"/>
      <c r="O7" s="4"/>
      <c r="P7" s="4"/>
    </row>
    <row r="8" ht="14.25" customHeight="1">
      <c r="A8" s="24"/>
      <c r="B8" s="26"/>
      <c r="C8" s="22"/>
      <c r="D8" s="22"/>
      <c r="E8" s="22"/>
      <c r="F8" s="23">
        <f t="shared" si="1"/>
        <v>0</v>
      </c>
      <c r="G8" s="4"/>
      <c r="H8" s="4"/>
      <c r="I8" s="4"/>
      <c r="J8" s="4"/>
      <c r="K8" s="4"/>
      <c r="L8" s="4"/>
      <c r="M8" s="4"/>
      <c r="N8" s="4"/>
      <c r="O8" s="4"/>
      <c r="P8" s="4"/>
    </row>
    <row r="9" ht="14.25" customHeight="1">
      <c r="A9" s="27"/>
      <c r="B9" s="28"/>
      <c r="C9" s="22"/>
      <c r="D9" s="22"/>
      <c r="E9" s="22"/>
      <c r="F9" s="23">
        <f t="shared" si="1"/>
        <v>0</v>
      </c>
      <c r="G9" s="4"/>
      <c r="H9" s="4"/>
      <c r="I9" s="4"/>
      <c r="J9" s="4"/>
      <c r="K9" s="4"/>
      <c r="L9" s="4"/>
      <c r="M9" s="4"/>
      <c r="N9" s="4"/>
      <c r="O9" s="4"/>
      <c r="P9" s="4"/>
    </row>
    <row r="10" ht="14.25" customHeight="1">
      <c r="A10" s="27"/>
      <c r="B10" s="28"/>
      <c r="C10" s="22"/>
      <c r="D10" s="26"/>
      <c r="E10" s="22"/>
      <c r="F10" s="23">
        <f t="shared" si="1"/>
        <v>0</v>
      </c>
      <c r="G10" s="4"/>
      <c r="H10" s="4"/>
      <c r="I10" s="4"/>
      <c r="J10" s="4"/>
      <c r="K10" s="4"/>
      <c r="L10" s="4"/>
      <c r="M10" s="4"/>
      <c r="N10" s="4"/>
      <c r="O10" s="4"/>
      <c r="P10" s="4"/>
    </row>
    <row r="11" ht="14.25" customHeight="1">
      <c r="A11" s="29" t="s">
        <v>12</v>
      </c>
      <c r="B11" s="28"/>
      <c r="C11" s="22"/>
      <c r="D11" s="26"/>
      <c r="E11" s="22"/>
      <c r="F11" s="23">
        <f>SUM(F6:F10)</f>
        <v>18.75</v>
      </c>
      <c r="G11" s="4"/>
      <c r="H11" s="4"/>
      <c r="I11" s="4"/>
      <c r="J11" s="4"/>
      <c r="K11" s="4"/>
      <c r="L11" s="4"/>
      <c r="M11" s="4"/>
      <c r="N11" s="4"/>
      <c r="O11" s="4"/>
      <c r="P11" s="4"/>
    </row>
    <row r="12" ht="14.25" customHeight="1">
      <c r="A12" s="30" t="s">
        <v>13</v>
      </c>
      <c r="B12" s="17" t="str">
        <f>"Date: "&amp;TEXT($D$2+1,"dd/mm/yyyy")</f>
        <v>Date: 13/02/2018</v>
      </c>
      <c r="C12" s="18"/>
      <c r="D12" s="18"/>
      <c r="E12" s="18"/>
      <c r="F12" s="19"/>
      <c r="G12" s="4"/>
      <c r="H12" s="4"/>
      <c r="I12" s="4"/>
      <c r="J12" s="4"/>
      <c r="K12" s="4"/>
      <c r="L12" s="4"/>
      <c r="M12" s="4"/>
      <c r="N12" s="4"/>
      <c r="O12" s="4"/>
      <c r="P12" s="4"/>
    </row>
    <row r="13" ht="14.25" customHeight="1">
      <c r="A13" s="20"/>
      <c r="B13" s="31" t="s">
        <v>14</v>
      </c>
      <c r="C13" s="32">
        <v>0.6770833333333334</v>
      </c>
      <c r="D13" s="32">
        <v>0.6979166666666666</v>
      </c>
      <c r="E13" s="22">
        <v>0.5</v>
      </c>
      <c r="F13" s="23">
        <f t="shared" ref="F13:F17" si="2">12.5*E13</f>
        <v>6.25</v>
      </c>
      <c r="G13" s="4"/>
      <c r="H13" s="4"/>
      <c r="I13" s="4"/>
      <c r="J13" s="4"/>
      <c r="K13" s="4"/>
      <c r="L13" s="4"/>
      <c r="M13" s="4"/>
      <c r="N13" s="4"/>
      <c r="O13" s="4"/>
      <c r="P13" s="4"/>
    </row>
    <row r="14" ht="14.25" customHeight="1">
      <c r="A14" s="20"/>
      <c r="B14" s="31"/>
      <c r="C14" s="22"/>
      <c r="D14" s="22"/>
      <c r="E14" s="22"/>
      <c r="F14" s="23">
        <f t="shared" si="2"/>
        <v>0</v>
      </c>
      <c r="G14" s="4"/>
      <c r="H14" s="4"/>
      <c r="I14" s="4"/>
      <c r="J14" s="4"/>
      <c r="K14" s="4"/>
      <c r="L14" s="4"/>
      <c r="M14" s="4"/>
      <c r="N14" s="4"/>
      <c r="O14" s="4"/>
      <c r="P14" s="4"/>
    </row>
    <row r="15" ht="14.25" customHeight="1">
      <c r="A15" s="20"/>
      <c r="B15" s="31"/>
      <c r="C15" s="22"/>
      <c r="D15" s="22"/>
      <c r="E15" s="22"/>
      <c r="F15" s="23">
        <f t="shared" si="2"/>
        <v>0</v>
      </c>
      <c r="G15" s="4"/>
      <c r="H15" s="4"/>
      <c r="I15" s="4"/>
      <c r="J15" s="4"/>
      <c r="K15" s="4"/>
      <c r="L15" s="4"/>
      <c r="M15" s="4"/>
      <c r="N15" s="4"/>
      <c r="O15" s="4"/>
      <c r="P15" s="4"/>
    </row>
    <row r="16" ht="14.25" customHeight="1">
      <c r="A16" s="33"/>
      <c r="B16" s="31"/>
      <c r="C16" s="22"/>
      <c r="D16" s="34"/>
      <c r="E16" s="22"/>
      <c r="F16" s="23">
        <f t="shared" si="2"/>
        <v>0</v>
      </c>
      <c r="G16" s="4"/>
      <c r="H16" s="4"/>
      <c r="I16" s="4"/>
      <c r="J16" s="4"/>
      <c r="K16" s="4"/>
      <c r="L16" s="4"/>
      <c r="M16" s="4"/>
      <c r="N16" s="4"/>
      <c r="O16" s="4"/>
      <c r="P16" s="4"/>
    </row>
    <row r="17" ht="14.25" customHeight="1">
      <c r="A17" s="33"/>
      <c r="B17" s="31"/>
      <c r="C17" s="22"/>
      <c r="D17" s="34"/>
      <c r="E17" s="22"/>
      <c r="F17" s="23">
        <f t="shared" si="2"/>
        <v>0</v>
      </c>
      <c r="G17" s="4"/>
      <c r="H17" s="4"/>
      <c r="I17" s="4"/>
      <c r="J17" s="4"/>
      <c r="K17" s="4"/>
      <c r="L17" s="4"/>
      <c r="M17" s="4"/>
      <c r="N17" s="4"/>
      <c r="O17" s="4"/>
      <c r="P17" s="4"/>
    </row>
    <row r="18" ht="14.25" customHeight="1">
      <c r="A18" s="29" t="s">
        <v>12</v>
      </c>
      <c r="B18" s="28"/>
      <c r="C18" s="22"/>
      <c r="D18" s="22"/>
      <c r="E18" s="22"/>
      <c r="F18" s="23">
        <f>SUM(F13:F17)</f>
        <v>6.25</v>
      </c>
      <c r="G18" s="4"/>
      <c r="H18" s="4"/>
      <c r="I18" s="4"/>
      <c r="J18" s="4"/>
      <c r="K18" s="4"/>
      <c r="L18" s="4"/>
      <c r="M18" s="4"/>
      <c r="N18" s="4"/>
      <c r="O18" s="4"/>
      <c r="P18" s="4"/>
    </row>
    <row r="19" ht="14.25" customHeight="1">
      <c r="A19" s="35" t="s">
        <v>15</v>
      </c>
      <c r="B19" s="17" t="str">
        <f>"Date: "&amp;TEXT($D$2+2,"dd/mm/yyyy")</f>
        <v>Date: 14/02/2018</v>
      </c>
      <c r="C19" s="18"/>
      <c r="D19" s="18"/>
      <c r="E19" s="18"/>
      <c r="F19" s="19"/>
      <c r="G19" s="4"/>
      <c r="H19" s="4"/>
      <c r="I19" s="4"/>
      <c r="J19" s="4"/>
      <c r="K19" s="4"/>
      <c r="L19" s="4"/>
      <c r="M19" s="4"/>
      <c r="N19" s="4"/>
      <c r="O19" s="4"/>
      <c r="P19" s="4"/>
    </row>
    <row r="20" ht="14.25" customHeight="1">
      <c r="A20" s="20"/>
      <c r="B20" s="31" t="s">
        <v>16</v>
      </c>
      <c r="C20" s="36">
        <v>0.4166666666666667</v>
      </c>
      <c r="D20" s="25">
        <v>0.5</v>
      </c>
      <c r="E20" s="22">
        <v>2.0</v>
      </c>
      <c r="F20" s="23">
        <f t="shared" ref="F20:F24" si="3">12.5*E20</f>
        <v>25</v>
      </c>
      <c r="G20" s="4"/>
      <c r="H20" s="4"/>
      <c r="I20" s="4"/>
      <c r="J20" s="4"/>
      <c r="K20" s="4"/>
      <c r="L20" s="4"/>
      <c r="M20" s="4"/>
      <c r="N20" s="4"/>
      <c r="O20" s="4"/>
      <c r="P20" s="4"/>
    </row>
    <row r="21" ht="14.25" customHeight="1">
      <c r="A21" s="20"/>
      <c r="B21" s="37" t="s">
        <v>17</v>
      </c>
      <c r="C21" s="38"/>
      <c r="D21" s="39"/>
      <c r="E21" s="22"/>
      <c r="F21" s="23">
        <f t="shared" si="3"/>
        <v>0</v>
      </c>
      <c r="G21" s="4"/>
      <c r="H21" s="4"/>
      <c r="I21" s="4"/>
      <c r="J21" s="4"/>
      <c r="K21" s="4"/>
      <c r="L21" s="4"/>
      <c r="M21" s="4"/>
      <c r="N21" s="4"/>
      <c r="O21" s="4"/>
      <c r="P21" s="4"/>
    </row>
    <row r="22" ht="14.25" customHeight="1">
      <c r="A22" s="20"/>
      <c r="B22" s="28"/>
      <c r="C22" s="21"/>
      <c r="D22" s="22"/>
      <c r="E22" s="22"/>
      <c r="F22" s="23">
        <f t="shared" si="3"/>
        <v>0</v>
      </c>
      <c r="G22" s="4"/>
      <c r="H22" s="4"/>
      <c r="I22" s="4"/>
      <c r="J22" s="4"/>
      <c r="K22" s="4"/>
      <c r="L22" s="4"/>
      <c r="M22" s="4"/>
      <c r="N22" s="4"/>
      <c r="O22" s="4"/>
      <c r="P22" s="4"/>
    </row>
    <row r="23" ht="14.25" customHeight="1">
      <c r="A23" s="20"/>
      <c r="B23" s="28"/>
      <c r="C23" s="21"/>
      <c r="D23" s="22"/>
      <c r="E23" s="22"/>
      <c r="F23" s="23">
        <f t="shared" si="3"/>
        <v>0</v>
      </c>
      <c r="G23" s="4"/>
      <c r="H23" s="4"/>
      <c r="I23" s="4"/>
      <c r="J23" s="4"/>
      <c r="K23" s="4"/>
      <c r="L23" s="4"/>
      <c r="M23" s="4"/>
      <c r="N23" s="4"/>
      <c r="O23" s="4"/>
      <c r="P23" s="4"/>
    </row>
    <row r="24" ht="14.25" customHeight="1">
      <c r="A24" s="29"/>
      <c r="B24" s="31"/>
      <c r="C24" s="26"/>
      <c r="D24" s="22"/>
      <c r="E24" s="22"/>
      <c r="F24" s="23">
        <f t="shared" si="3"/>
        <v>0</v>
      </c>
      <c r="G24" s="4"/>
      <c r="H24" s="4"/>
      <c r="I24" s="4"/>
      <c r="J24" s="4"/>
      <c r="K24" s="4"/>
      <c r="L24" s="4"/>
      <c r="M24" s="4"/>
      <c r="N24" s="4"/>
      <c r="O24" s="4"/>
      <c r="P24" s="4"/>
    </row>
    <row r="25" ht="14.25" customHeight="1">
      <c r="A25" s="29" t="s">
        <v>12</v>
      </c>
      <c r="B25" s="31"/>
      <c r="C25" s="26"/>
      <c r="D25" s="34"/>
      <c r="E25" s="22"/>
      <c r="F25" s="23">
        <f>SUM(F20:F24)</f>
        <v>25</v>
      </c>
      <c r="G25" s="4"/>
      <c r="H25" s="4"/>
      <c r="I25" s="4"/>
      <c r="J25" s="4"/>
      <c r="K25" s="4"/>
      <c r="L25" s="4"/>
      <c r="M25" s="4"/>
      <c r="N25" s="4"/>
      <c r="O25" s="4"/>
      <c r="P25" s="4"/>
    </row>
    <row r="26" ht="14.25" customHeight="1">
      <c r="A26" s="35" t="s">
        <v>18</v>
      </c>
      <c r="B26" s="17" t="str">
        <f>"Date: "&amp;TEXT($D$2+3,"dd/mm/yyyy")</f>
        <v>Date: 15/02/2018</v>
      </c>
      <c r="C26" s="18"/>
      <c r="D26" s="18"/>
      <c r="E26" s="18"/>
      <c r="F26" s="19"/>
      <c r="G26" s="4"/>
      <c r="H26" s="4"/>
      <c r="I26" s="4"/>
      <c r="J26" s="4"/>
      <c r="K26" s="4"/>
      <c r="L26" s="4"/>
      <c r="M26" s="4"/>
      <c r="N26" s="4"/>
      <c r="O26" s="4"/>
      <c r="P26" s="4"/>
    </row>
    <row r="27" ht="14.25" customHeight="1">
      <c r="A27" s="20"/>
      <c r="B27" s="37" t="s">
        <v>19</v>
      </c>
      <c r="C27" s="40">
        <v>0.375</v>
      </c>
      <c r="D27" s="40">
        <v>0.4583333333333333</v>
      </c>
      <c r="E27" s="22">
        <v>2.0</v>
      </c>
      <c r="F27" s="23">
        <f t="shared" ref="F27:F31" si="4">12.5*E27</f>
        <v>25</v>
      </c>
      <c r="G27" s="4"/>
      <c r="H27" s="4"/>
      <c r="I27" s="4"/>
      <c r="J27" s="4"/>
      <c r="K27" s="4"/>
      <c r="L27" s="4"/>
      <c r="M27" s="4"/>
      <c r="N27" s="4"/>
      <c r="O27" s="4"/>
      <c r="P27" s="4"/>
    </row>
    <row r="28" ht="14.25" customHeight="1">
      <c r="A28" s="20"/>
      <c r="B28" s="28" t="s">
        <v>20</v>
      </c>
      <c r="C28" s="21"/>
      <c r="D28" s="22"/>
      <c r="E28" s="22"/>
      <c r="F28" s="23">
        <f t="shared" si="4"/>
        <v>0</v>
      </c>
      <c r="G28" s="4"/>
      <c r="H28" s="4"/>
      <c r="I28" s="4"/>
      <c r="J28" s="4"/>
      <c r="K28" s="4"/>
      <c r="L28" s="4"/>
      <c r="M28" s="4"/>
      <c r="N28" s="4"/>
      <c r="O28" s="4"/>
      <c r="P28" s="4"/>
    </row>
    <row r="29" ht="14.25" customHeight="1">
      <c r="A29" s="20"/>
      <c r="B29" s="37" t="s">
        <v>21</v>
      </c>
      <c r="C29" s="41">
        <v>0.625</v>
      </c>
      <c r="D29" s="40">
        <v>0.7083333333333334</v>
      </c>
      <c r="E29" s="22">
        <v>2.0</v>
      </c>
      <c r="F29" s="23">
        <f t="shared" si="4"/>
        <v>25</v>
      </c>
      <c r="G29" s="4"/>
      <c r="H29" s="4"/>
      <c r="I29" s="4"/>
      <c r="J29" s="4"/>
      <c r="K29" s="4"/>
      <c r="L29" s="4"/>
      <c r="M29" s="4"/>
      <c r="N29" s="4"/>
      <c r="O29" s="4"/>
      <c r="P29" s="4"/>
    </row>
    <row r="30" ht="14.25" customHeight="1">
      <c r="A30" s="20"/>
      <c r="B30" s="28" t="s">
        <v>22</v>
      </c>
      <c r="C30" s="21"/>
      <c r="D30" s="22"/>
      <c r="E30" s="22"/>
      <c r="F30" s="23">
        <f t="shared" si="4"/>
        <v>0</v>
      </c>
      <c r="G30" s="4"/>
      <c r="H30" s="4"/>
      <c r="I30" s="4"/>
      <c r="J30" s="4"/>
      <c r="K30" s="4"/>
      <c r="L30" s="4"/>
      <c r="M30" s="4"/>
      <c r="N30" s="4"/>
      <c r="O30" s="4"/>
      <c r="P30" s="4"/>
    </row>
    <row r="31" ht="14.25" customHeight="1">
      <c r="A31" s="20"/>
      <c r="B31" s="28" t="s">
        <v>23</v>
      </c>
      <c r="C31" s="21"/>
      <c r="D31" s="22"/>
      <c r="E31" s="22"/>
      <c r="F31" s="23">
        <f t="shared" si="4"/>
        <v>0</v>
      </c>
      <c r="G31" s="4"/>
      <c r="H31" s="4"/>
      <c r="I31" s="4"/>
      <c r="J31" s="4"/>
      <c r="K31" s="4"/>
      <c r="L31" s="4"/>
      <c r="M31" s="4"/>
      <c r="N31" s="4"/>
      <c r="O31" s="4"/>
      <c r="P31" s="4"/>
    </row>
    <row r="32" ht="14.25" customHeight="1">
      <c r="A32" s="29" t="s">
        <v>12</v>
      </c>
      <c r="B32" s="28"/>
      <c r="C32" s="21"/>
      <c r="D32" s="22"/>
      <c r="E32" s="22"/>
      <c r="F32" s="23">
        <f>SUM(F27:F31)</f>
        <v>50</v>
      </c>
      <c r="G32" s="4"/>
      <c r="H32" s="4"/>
      <c r="I32" s="4"/>
      <c r="J32" s="4"/>
      <c r="K32" s="4"/>
      <c r="L32" s="4"/>
      <c r="M32" s="4"/>
      <c r="N32" s="4"/>
      <c r="O32" s="4"/>
      <c r="P32" s="4"/>
    </row>
    <row r="33" ht="14.25" customHeight="1">
      <c r="A33" s="35" t="s">
        <v>24</v>
      </c>
      <c r="B33" s="17" t="str">
        <f>"Date: "&amp;TEXT($D$2+4,"dd/mm/yyyy")</f>
        <v>Date: 16/02/2018</v>
      </c>
      <c r="C33" s="18"/>
      <c r="D33" s="18"/>
      <c r="E33" s="18"/>
      <c r="F33" s="19"/>
      <c r="G33" s="4"/>
      <c r="H33" s="4"/>
      <c r="I33" s="4"/>
      <c r="J33" s="4"/>
      <c r="K33" s="4"/>
      <c r="L33" s="4"/>
      <c r="M33" s="4"/>
      <c r="N33" s="4"/>
      <c r="O33" s="4"/>
      <c r="P33" s="4"/>
    </row>
    <row r="34" ht="14.25" customHeight="1">
      <c r="A34" s="20"/>
      <c r="B34" s="26" t="s">
        <v>25</v>
      </c>
      <c r="C34" s="32">
        <v>0.4270833333333333</v>
      </c>
      <c r="D34" s="32">
        <v>0.4479166666666667</v>
      </c>
      <c r="E34" s="34">
        <v>0.5</v>
      </c>
      <c r="F34" s="42">
        <f t="shared" ref="F34:F38" si="5">12.5*E34</f>
        <v>6.25</v>
      </c>
      <c r="G34" s="4"/>
      <c r="H34" s="4"/>
      <c r="I34" s="4"/>
      <c r="J34" s="4"/>
      <c r="K34" s="4"/>
      <c r="L34" s="4"/>
      <c r="M34" s="4"/>
      <c r="N34" s="4"/>
      <c r="O34" s="4"/>
      <c r="P34" s="4"/>
    </row>
    <row r="35" ht="14.25" customHeight="1">
      <c r="A35" s="20"/>
      <c r="B35" s="21" t="s">
        <v>26</v>
      </c>
      <c r="C35" s="43">
        <v>0.6666666666666666</v>
      </c>
      <c r="D35" s="44">
        <v>0.7291666666666666</v>
      </c>
      <c r="E35" s="45">
        <v>1.5</v>
      </c>
      <c r="F35" s="42">
        <f t="shared" si="5"/>
        <v>18.75</v>
      </c>
      <c r="G35" s="4"/>
      <c r="H35" s="4"/>
      <c r="I35" s="4"/>
      <c r="J35" s="4"/>
      <c r="K35" s="4"/>
      <c r="L35" s="4"/>
      <c r="M35" s="4"/>
      <c r="N35" s="4"/>
      <c r="O35" s="4"/>
      <c r="P35" s="4"/>
    </row>
    <row r="36" ht="14.25" customHeight="1">
      <c r="A36" s="20"/>
      <c r="B36" s="38" t="s">
        <v>27</v>
      </c>
      <c r="C36" s="38"/>
      <c r="D36" s="39"/>
      <c r="E36" s="22"/>
      <c r="F36" s="42">
        <f t="shared" si="5"/>
        <v>0</v>
      </c>
      <c r="G36" s="4"/>
      <c r="H36" s="4"/>
      <c r="I36" s="4"/>
      <c r="J36" s="4"/>
      <c r="K36" s="4"/>
      <c r="L36" s="4"/>
      <c r="M36" s="4"/>
      <c r="N36" s="4"/>
      <c r="O36" s="4"/>
      <c r="P36" s="4"/>
    </row>
    <row r="37" ht="14.25" customHeight="1">
      <c r="A37" s="20"/>
      <c r="B37" s="21"/>
      <c r="C37" s="21"/>
      <c r="D37" s="22"/>
      <c r="E37" s="22"/>
      <c r="F37" s="42">
        <f t="shared" si="5"/>
        <v>0</v>
      </c>
      <c r="G37" s="4"/>
      <c r="H37" s="4"/>
      <c r="I37" s="4"/>
      <c r="J37" s="4"/>
      <c r="K37" s="4"/>
      <c r="L37" s="4"/>
      <c r="M37" s="4"/>
      <c r="N37" s="4"/>
      <c r="O37" s="4"/>
      <c r="P37" s="4"/>
    </row>
    <row r="38" ht="14.25" customHeight="1">
      <c r="A38" s="20"/>
      <c r="B38" s="26"/>
      <c r="C38" s="26"/>
      <c r="D38" s="34"/>
      <c r="E38" s="22"/>
      <c r="F38" s="42">
        <f t="shared" si="5"/>
        <v>0</v>
      </c>
      <c r="G38" s="4"/>
      <c r="H38" s="4"/>
      <c r="I38" s="4"/>
      <c r="J38" s="4"/>
      <c r="K38" s="4"/>
      <c r="L38" s="4"/>
      <c r="M38" s="4"/>
      <c r="N38" s="4"/>
      <c r="O38" s="4"/>
      <c r="P38" s="4"/>
    </row>
    <row r="39" ht="14.25" customHeight="1">
      <c r="A39" s="46" t="s">
        <v>12</v>
      </c>
      <c r="B39" s="26"/>
      <c r="C39" s="26"/>
      <c r="D39" s="26"/>
      <c r="E39" s="26"/>
      <c r="F39" s="47">
        <f>SUM(F34:F38)</f>
        <v>25</v>
      </c>
      <c r="G39" s="4"/>
      <c r="H39" s="4"/>
      <c r="I39" s="4"/>
      <c r="J39" s="4"/>
      <c r="K39" s="4"/>
      <c r="L39" s="4"/>
      <c r="M39" s="4"/>
      <c r="N39" s="4"/>
      <c r="O39" s="4"/>
      <c r="P39" s="4"/>
    </row>
    <row r="40" ht="14.25" customHeight="1">
      <c r="A40" s="48" t="s">
        <v>28</v>
      </c>
      <c r="B40" s="17" t="str">
        <f>"Date: "&amp;TEXT($D$2+5,"dd/mm/yyyy")</f>
        <v>Date: 17/02/2018</v>
      </c>
      <c r="C40" s="18"/>
      <c r="D40" s="18"/>
      <c r="E40" s="18"/>
      <c r="F40" s="19"/>
      <c r="G40" s="4"/>
      <c r="H40" s="4"/>
      <c r="I40" s="4"/>
      <c r="J40" s="4"/>
      <c r="K40" s="4"/>
      <c r="L40" s="4"/>
      <c r="M40" s="4"/>
      <c r="N40" s="4"/>
      <c r="O40" s="4"/>
      <c r="P40" s="4"/>
    </row>
    <row r="41" ht="14.25" customHeight="1">
      <c r="A41" s="20"/>
      <c r="B41" s="26" t="s">
        <v>29</v>
      </c>
      <c r="C41" s="36">
        <v>0.4166666666666667</v>
      </c>
      <c r="D41" s="32">
        <v>0.5416666666666666</v>
      </c>
      <c r="E41" s="22">
        <v>3.0</v>
      </c>
      <c r="F41" s="23">
        <f t="shared" ref="F41:F45" si="6">12.5*E41</f>
        <v>37.5</v>
      </c>
      <c r="G41" s="4"/>
      <c r="H41" s="4"/>
      <c r="I41" s="4"/>
      <c r="J41" s="4"/>
      <c r="K41" s="4"/>
      <c r="L41" s="4"/>
      <c r="M41" s="4"/>
      <c r="N41" s="4"/>
      <c r="O41" s="4"/>
      <c r="P41" s="4"/>
    </row>
    <row r="42" ht="14.25" customHeight="1">
      <c r="A42" s="20"/>
      <c r="B42" s="26" t="s">
        <v>30</v>
      </c>
      <c r="C42" s="26"/>
      <c r="D42" s="34"/>
      <c r="E42" s="22"/>
      <c r="F42" s="23">
        <f t="shared" si="6"/>
        <v>0</v>
      </c>
      <c r="G42" s="4"/>
      <c r="H42" s="4"/>
      <c r="I42" s="4"/>
      <c r="J42" s="4"/>
      <c r="K42" s="4"/>
      <c r="L42" s="4"/>
      <c r="M42" s="4"/>
      <c r="N42" s="4"/>
      <c r="O42" s="4"/>
      <c r="P42" s="4"/>
    </row>
    <row r="43" ht="14.25" customHeight="1">
      <c r="A43" s="20"/>
      <c r="B43" s="26"/>
      <c r="C43" s="26"/>
      <c r="D43" s="34"/>
      <c r="E43" s="22"/>
      <c r="F43" s="23">
        <f t="shared" si="6"/>
        <v>0</v>
      </c>
      <c r="G43" s="4"/>
      <c r="H43" s="4"/>
      <c r="I43" s="4"/>
      <c r="J43" s="4"/>
      <c r="K43" s="4"/>
      <c r="L43" s="4"/>
      <c r="M43" s="4"/>
      <c r="N43" s="4"/>
      <c r="O43" s="4"/>
      <c r="P43" s="4"/>
    </row>
    <row r="44" ht="14.25" customHeight="1">
      <c r="A44" s="20"/>
      <c r="B44" s="26"/>
      <c r="C44" s="26"/>
      <c r="D44" s="34"/>
      <c r="E44" s="22"/>
      <c r="F44" s="23">
        <f t="shared" si="6"/>
        <v>0</v>
      </c>
      <c r="G44" s="4"/>
      <c r="H44" s="4"/>
      <c r="I44" s="4"/>
      <c r="J44" s="4"/>
      <c r="K44" s="4"/>
      <c r="L44" s="4"/>
      <c r="M44" s="4"/>
      <c r="N44" s="4"/>
      <c r="O44" s="4"/>
      <c r="P44" s="4"/>
    </row>
    <row r="45" ht="14.25" customHeight="1">
      <c r="A45" s="20"/>
      <c r="B45" s="26"/>
      <c r="C45" s="26"/>
      <c r="D45" s="34"/>
      <c r="E45" s="22"/>
      <c r="F45" s="23">
        <f t="shared" si="6"/>
        <v>0</v>
      </c>
      <c r="G45" s="4"/>
      <c r="H45" s="4"/>
      <c r="I45" s="4"/>
      <c r="J45" s="4"/>
      <c r="K45" s="4"/>
      <c r="L45" s="4"/>
      <c r="M45" s="4"/>
      <c r="N45" s="4"/>
      <c r="O45" s="4"/>
      <c r="P45" s="4"/>
    </row>
    <row r="46" ht="14.25" customHeight="1">
      <c r="A46" s="29" t="s">
        <v>12</v>
      </c>
      <c r="B46" s="26"/>
      <c r="C46" s="26"/>
      <c r="D46" s="34"/>
      <c r="E46" s="22"/>
      <c r="F46" s="23">
        <f>SUM(F41:F45)</f>
        <v>37.5</v>
      </c>
      <c r="G46" s="4"/>
      <c r="H46" s="4"/>
      <c r="I46" s="4"/>
      <c r="J46" s="4"/>
      <c r="K46" s="4"/>
      <c r="L46" s="4"/>
      <c r="M46" s="4"/>
      <c r="N46" s="4"/>
      <c r="O46" s="4"/>
      <c r="P46" s="4"/>
    </row>
    <row r="47" ht="14.25" customHeight="1">
      <c r="A47" s="49" t="s">
        <v>31</v>
      </c>
      <c r="B47" s="17" t="str">
        <f>"Date: "&amp;TEXT($D$2+6,"dd/mm/yyyy")</f>
        <v>Date: 18/02/2018</v>
      </c>
      <c r="C47" s="18"/>
      <c r="D47" s="18"/>
      <c r="E47" s="18"/>
      <c r="F47" s="19"/>
      <c r="G47" s="4"/>
      <c r="H47" s="4"/>
      <c r="I47" s="4"/>
      <c r="J47" s="4"/>
      <c r="K47" s="4"/>
      <c r="L47" s="4"/>
      <c r="M47" s="4"/>
      <c r="N47" s="4"/>
      <c r="O47" s="4"/>
      <c r="P47" s="4"/>
    </row>
    <row r="48" ht="14.25" customHeight="1">
      <c r="A48" s="33"/>
      <c r="B48" s="26"/>
      <c r="C48" s="26"/>
      <c r="D48" s="34"/>
      <c r="E48" s="22"/>
      <c r="F48" s="23">
        <f t="shared" ref="F48:F52" si="7">12.5*E48</f>
        <v>0</v>
      </c>
      <c r="G48" s="4"/>
      <c r="H48" s="4"/>
      <c r="I48" s="4"/>
      <c r="J48" s="4"/>
      <c r="K48" s="4"/>
      <c r="L48" s="4"/>
      <c r="M48" s="4"/>
      <c r="N48" s="4"/>
      <c r="O48" s="4"/>
      <c r="P48" s="4"/>
    </row>
    <row r="49" ht="14.25" customHeight="1">
      <c r="A49" s="33"/>
      <c r="B49" s="26"/>
      <c r="C49" s="26"/>
      <c r="D49" s="34"/>
      <c r="E49" s="22"/>
      <c r="F49" s="23">
        <f t="shared" si="7"/>
        <v>0</v>
      </c>
      <c r="G49" s="4"/>
      <c r="H49" s="4"/>
      <c r="I49" s="4"/>
      <c r="J49" s="4"/>
      <c r="K49" s="4"/>
      <c r="L49" s="4"/>
      <c r="M49" s="4"/>
      <c r="N49" s="4"/>
      <c r="O49" s="4"/>
      <c r="P49" s="4"/>
    </row>
    <row r="50" ht="14.25" customHeight="1">
      <c r="A50" s="33"/>
      <c r="B50" s="26"/>
      <c r="C50" s="26"/>
      <c r="D50" s="34"/>
      <c r="E50" s="22"/>
      <c r="F50" s="23">
        <f t="shared" si="7"/>
        <v>0</v>
      </c>
      <c r="G50" s="4"/>
      <c r="H50" s="4"/>
      <c r="I50" s="4"/>
      <c r="J50" s="4"/>
      <c r="K50" s="4"/>
      <c r="L50" s="4"/>
      <c r="M50" s="4"/>
      <c r="N50" s="4"/>
      <c r="O50" s="4"/>
      <c r="P50" s="4"/>
    </row>
    <row r="51" ht="14.25" customHeight="1">
      <c r="A51" s="33"/>
      <c r="B51" s="26"/>
      <c r="C51" s="26"/>
      <c r="D51" s="34"/>
      <c r="E51" s="22"/>
      <c r="F51" s="23">
        <f t="shared" si="7"/>
        <v>0</v>
      </c>
      <c r="G51" s="4"/>
      <c r="H51" s="4"/>
      <c r="I51" s="4"/>
      <c r="J51" s="4"/>
      <c r="K51" s="4"/>
      <c r="L51" s="4"/>
      <c r="M51" s="4"/>
      <c r="N51" s="4"/>
      <c r="O51" s="4"/>
      <c r="P51" s="4"/>
    </row>
    <row r="52" ht="14.25" customHeight="1">
      <c r="A52" s="33"/>
      <c r="B52" s="26"/>
      <c r="C52" s="26"/>
      <c r="D52" s="34"/>
      <c r="E52" s="22"/>
      <c r="F52" s="23">
        <f t="shared" si="7"/>
        <v>0</v>
      </c>
      <c r="G52" s="4"/>
      <c r="H52" s="4"/>
      <c r="I52" s="4"/>
      <c r="J52" s="4"/>
      <c r="K52" s="4"/>
      <c r="L52" s="4"/>
      <c r="M52" s="4"/>
      <c r="N52" s="4"/>
      <c r="O52" s="4"/>
      <c r="P52" s="4"/>
    </row>
    <row r="53" ht="14.25" customHeight="1">
      <c r="A53" s="29" t="s">
        <v>12</v>
      </c>
      <c r="B53" s="26"/>
      <c r="C53" s="26"/>
      <c r="D53" s="34"/>
      <c r="E53" s="22"/>
      <c r="F53" s="23">
        <f>SUM(F48:F52)</f>
        <v>0</v>
      </c>
      <c r="G53" s="4"/>
      <c r="H53" s="4"/>
      <c r="I53" s="4"/>
      <c r="J53" s="4"/>
      <c r="K53" s="4"/>
      <c r="L53" s="4"/>
      <c r="M53" s="4"/>
      <c r="N53" s="4"/>
      <c r="O53" s="4"/>
      <c r="P53" s="4"/>
    </row>
    <row r="54" ht="14.25" customHeight="1">
      <c r="A54" s="4"/>
      <c r="B54" s="4"/>
      <c r="C54" s="4"/>
      <c r="D54" s="4"/>
      <c r="E54" s="50" t="s">
        <v>32</v>
      </c>
      <c r="F54" s="51">
        <f>SUM(F11,F18,F25,F32,F39,F46,F53)</f>
        <v>162.5</v>
      </c>
      <c r="G54" s="4"/>
      <c r="H54" s="4"/>
      <c r="I54" s="4"/>
      <c r="J54" s="4"/>
      <c r="K54" s="4"/>
      <c r="L54" s="4"/>
      <c r="M54" s="4"/>
      <c r="N54" s="4"/>
      <c r="O54" s="4"/>
      <c r="P54" s="4"/>
    </row>
    <row r="55" ht="14.2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</row>
  </sheetData>
  <mergeCells count="15">
    <mergeCell ref="C3:C4"/>
    <mergeCell ref="E3:E4"/>
    <mergeCell ref="F3:F4"/>
    <mergeCell ref="A1:F1"/>
    <mergeCell ref="D3:D4"/>
    <mergeCell ref="A2:C2"/>
    <mergeCell ref="D2:F2"/>
    <mergeCell ref="B3:B4"/>
    <mergeCell ref="B5:F5"/>
    <mergeCell ref="B12:F12"/>
    <mergeCell ref="B33:F33"/>
    <mergeCell ref="B40:F40"/>
    <mergeCell ref="B47:F47"/>
    <mergeCell ref="B26:F26"/>
    <mergeCell ref="B19:F19"/>
  </mergeCells>
  <printOptions/>
  <pageMargins bottom="0.75" footer="0.0" header="0.0" left="0.7" right="0.7" top="0.75"/>
  <pageSetup orientation="landscape"/>
  <drawing r:id="rId1"/>
</worksheet>
</file>