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<sst xmlns="http://schemas.openxmlformats.org/spreadsheetml/2006/main" count="66" uniqueCount="34">
  <si>
    <t xml:space="preserve">Time Sheet For Alex Fletcher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</si>
  <si>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</si>
  <si>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</si>
  <si>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</si>
  <si>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</si>
  <si>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</si>
  <si>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</si>
  <si>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</si>
  <si>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</si>
  <si>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</si>
  <si>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0.25-Timesheets</t>
  </si>
  <si>
    <t xml:space="preserve">QA/Docs: Filling in timesheets </t>
  </si>
  <si>
    <t xml:space="preserve">Meeting </t>
  </si>
  <si>
    <t>QA/Docs: Team meeting</t>
  </si>
  <si>
    <t>Meeting</t>
  </si>
  <si>
    <t>2-Meeting</t>
  </si>
  <si>
    <t>0.5-Minutes</t>
  </si>
  <si>
    <t>Thursday</t>
  </si>
  <si>
    <t>QA/Docs: Minutes</t>
  </si>
  <si>
    <t>Total</t>
  </si>
  <si>
    <t>Tuesday</t>
  </si>
  <si>
    <t>-</t>
  </si>
  <si>
    <t>Wednesday</t>
  </si>
  <si>
    <t>Friday</t>
  </si>
  <si>
    <t>Software Engineer: Setting up of Git/Github and Android studio to comply with the software manager's requirements</t>
  </si>
  <si>
    <t>Saturday</t>
  </si>
  <si>
    <t>QA/Docs: Presentation Meeting, group meeting in which the presentation was further developed and ran through</t>
  </si>
  <si>
    <t>Sunday</t>
  </si>
  <si>
    <t>2.5-Prototype App Development</t>
  </si>
  <si>
    <t>Software Engineer: Programming- Project specific details researched and tasks chosen from Trello</t>
  </si>
  <si>
    <t>3-Presentation</t>
  </si>
  <si>
    <t>2-Prototype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</si>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</sst>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4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2" fontId="1" numFmtId="0" xfId="0" applyAlignment="1" applyBorder="1" applyFont="1">
      <alignment shrinkToFit="0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3" fillId="2" fontId="1" numFmtId="0" xfId="0" applyAlignment="1" applyBorder="1" applyFont="1">
      <alignment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7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left" shrinkToFit="0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27" fillId="0" fontId="1" numFmtId="166" xfId="0" applyAlignment="1" applyBorder="1" applyFont="1" applyNumberFormat="1">
      <alignment horizontal="center"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32" fillId="3" fontId="1" numFmtId="0" xfId="0" applyAlignment="1" applyBorder="1" applyFont="1">
      <alignment horizontal="left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0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7" t="str">
        <f>"Date: "&amp;TEXT(C1,"dd/mm/yyyy")</f>
        <v>Date: 12/02/2018</v>
      </c>
      <c r="C4" s="2"/>
      <c r="D4" s="4"/>
      <c r="L4" s="5"/>
      <c r="M4" s="5"/>
      <c r="N4" s="5"/>
      <c r="O4" s="5"/>
      <c r="P4" s="5"/>
      <c r="Q4" s="5"/>
      <c r="R4" s="5"/>
    </row>
    <row r="5" ht="16.5" customHeight="1">
      <c r="A5" s="18">
        <v>1.0</v>
      </c>
      <c r="B5" s="20" t="s">
        <v>11</v>
      </c>
      <c r="C5" s="21">
        <v>0.5833333333333334</v>
      </c>
      <c r="D5" s="22">
        <v>0.59375</v>
      </c>
      <c r="L5" s="5"/>
      <c r="M5" s="5"/>
      <c r="N5" s="5"/>
      <c r="O5" s="5"/>
      <c r="P5" s="5"/>
      <c r="Q5" s="5"/>
      <c r="R5" s="5"/>
    </row>
    <row r="6" ht="16.5" customHeight="1">
      <c r="A6" s="18" t="s">
        <v>12</v>
      </c>
      <c r="B6" s="24" t="s">
        <v>13</v>
      </c>
      <c r="C6" s="26">
        <v>0.625</v>
      </c>
      <c r="D6" s="27">
        <v>0.75</v>
      </c>
      <c r="L6" s="5"/>
      <c r="M6" s="5"/>
      <c r="N6" s="5"/>
      <c r="O6" s="5"/>
      <c r="P6" s="5"/>
      <c r="Q6" s="5"/>
      <c r="R6" s="5"/>
    </row>
    <row r="7" ht="14.25" customHeight="1">
      <c r="A7" s="18">
        <v>2.0</v>
      </c>
      <c r="B7" s="29" t="s">
        <v>18</v>
      </c>
      <c r="C7" s="21">
        <v>0.875</v>
      </c>
      <c r="D7" s="22">
        <v>0.8958333333333334</v>
      </c>
      <c r="L7" s="5"/>
      <c r="M7" s="5"/>
      <c r="N7" s="5"/>
      <c r="O7" s="5"/>
      <c r="P7" s="5"/>
      <c r="Q7" s="5"/>
      <c r="R7" s="5"/>
    </row>
    <row r="8" ht="14.25" customHeight="1">
      <c r="A8" s="31"/>
      <c r="B8" s="32"/>
      <c r="C8" s="28"/>
      <c r="D8" s="33"/>
      <c r="L8" s="5"/>
      <c r="M8" s="5"/>
      <c r="N8" s="5"/>
      <c r="O8" s="5"/>
      <c r="P8" s="5"/>
      <c r="Q8" s="5"/>
      <c r="R8" s="5"/>
    </row>
    <row r="9" ht="14.25" customHeight="1">
      <c r="A9" s="31"/>
      <c r="B9" s="32"/>
      <c r="C9" s="28"/>
      <c r="D9" s="34"/>
      <c r="L9" s="5"/>
      <c r="M9" s="5"/>
      <c r="N9" s="5"/>
      <c r="O9" s="5"/>
      <c r="P9" s="5"/>
      <c r="Q9" s="5"/>
      <c r="R9" s="5"/>
    </row>
    <row r="10" ht="14.25" customHeight="1">
      <c r="A10" s="35"/>
      <c r="B10" s="36"/>
      <c r="C10" s="37"/>
      <c r="D10" s="38"/>
      <c r="L10" s="5"/>
      <c r="M10" s="5"/>
      <c r="N10" s="5"/>
      <c r="O10" s="5"/>
      <c r="P10" s="5"/>
      <c r="Q10" s="5"/>
      <c r="R10" s="5"/>
    </row>
    <row r="11" ht="14.25" customHeight="1">
      <c r="A11" s="39" t="s">
        <v>20</v>
      </c>
      <c r="B11" s="17" t="str">
        <f>"Date: "&amp;TEXT(C1+1,"dd/mm/yyyy")</f>
        <v>Date: 13/02/2018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8" t="s">
        <v>21</v>
      </c>
      <c r="B12" s="29" t="s">
        <v>21</v>
      </c>
      <c r="C12" s="40" t="s">
        <v>21</v>
      </c>
      <c r="D12" s="41" t="s">
        <v>21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42"/>
      <c r="C13" s="28"/>
      <c r="D13" s="3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42"/>
      <c r="C14" s="28"/>
      <c r="D14" s="33"/>
      <c r="L14" s="5"/>
      <c r="M14" s="5"/>
      <c r="N14" s="5"/>
      <c r="O14" s="5"/>
      <c r="P14" s="5"/>
      <c r="Q14" s="5"/>
      <c r="R14" s="5"/>
    </row>
    <row r="15" ht="14.25" customHeight="1">
      <c r="A15" s="43"/>
      <c r="B15" s="42"/>
      <c r="C15" s="28"/>
      <c r="D15" s="44"/>
      <c r="L15" s="5"/>
      <c r="M15" s="5"/>
      <c r="N15" s="5"/>
      <c r="O15" s="5"/>
      <c r="P15" s="5"/>
      <c r="Q15" s="5"/>
      <c r="R15" s="5"/>
    </row>
    <row r="16" ht="14.25" customHeight="1">
      <c r="A16" s="43"/>
      <c r="B16" s="42"/>
      <c r="C16" s="45"/>
      <c r="D16" s="44"/>
      <c r="L16" s="5"/>
      <c r="M16" s="5"/>
      <c r="N16" s="5"/>
      <c r="O16" s="5"/>
      <c r="P16" s="5"/>
      <c r="Q16" s="5"/>
      <c r="R16" s="5"/>
    </row>
    <row r="17" ht="14.25" customHeight="1">
      <c r="A17" s="35"/>
      <c r="B17" s="36"/>
      <c r="C17" s="37"/>
      <c r="D17" s="38"/>
      <c r="L17" s="5"/>
      <c r="M17" s="5"/>
      <c r="N17" s="5"/>
      <c r="O17" s="5"/>
      <c r="P17" s="5"/>
      <c r="Q17" s="5"/>
      <c r="R17" s="5"/>
    </row>
    <row r="18" ht="14.25" customHeight="1">
      <c r="A18" s="46" t="s">
        <v>22</v>
      </c>
      <c r="B18" s="17" t="str">
        <f>"Date: "&amp;TEXT(C1+2,"dd/mm/yyyy")</f>
        <v>Date: 14/02/2018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1"/>
      <c r="B19" s="42"/>
      <c r="C19" s="47"/>
      <c r="D19" s="48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49"/>
      <c r="C20" s="50"/>
      <c r="D20" s="51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32"/>
      <c r="C21" s="52"/>
      <c r="D21" s="3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2"/>
      <c r="C22" s="52"/>
      <c r="D22" s="33"/>
      <c r="L22" s="5"/>
      <c r="M22" s="5"/>
      <c r="N22" s="5"/>
      <c r="O22" s="5"/>
      <c r="P22" s="5"/>
      <c r="Q22" s="5"/>
      <c r="R22" s="5"/>
    </row>
    <row r="23" ht="14.25" customHeight="1">
      <c r="A23" s="35"/>
      <c r="B23" s="42"/>
      <c r="C23" s="50"/>
      <c r="D23" s="33"/>
      <c r="L23" s="5"/>
      <c r="M23" s="5"/>
      <c r="N23" s="5"/>
      <c r="O23" s="5"/>
      <c r="P23" s="5"/>
      <c r="Q23" s="5"/>
      <c r="R23" s="5"/>
    </row>
    <row r="24" ht="14.25" customHeight="1">
      <c r="A24" s="53"/>
      <c r="B24" s="36"/>
      <c r="C24" s="37"/>
      <c r="D24" s="3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5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7" t="str">
        <f>"Date: "&amp;TEXT(C1,"dd/mm/yyyy")</f>
        <v>Date: 12/02/2018</v>
      </c>
      <c r="C4" s="2"/>
      <c r="D4" s="4"/>
    </row>
    <row r="5">
      <c r="A5" s="18">
        <v>1.0</v>
      </c>
      <c r="B5" s="19" t="s">
        <v>10</v>
      </c>
      <c r="C5" s="19">
        <v>0.25</v>
      </c>
      <c r="D5" s="23">
        <f t="shared" ref="D5:D9" si="1">12.5*C5</f>
        <v>3.125</v>
      </c>
    </row>
    <row r="6">
      <c r="A6" s="18" t="s">
        <v>14</v>
      </c>
      <c r="B6" s="19" t="s">
        <v>15</v>
      </c>
      <c r="C6" s="19">
        <v>2.0</v>
      </c>
      <c r="D6" s="23">
        <f t="shared" si="1"/>
        <v>25</v>
      </c>
    </row>
    <row r="7">
      <c r="A7" s="11">
        <f>'Monday to Wednesday Page One'!A7</f>
        <v>2</v>
      </c>
      <c r="B7" s="19" t="s">
        <v>16</v>
      </c>
      <c r="C7" s="19">
        <v>0.5</v>
      </c>
      <c r="D7" s="23">
        <f t="shared" si="1"/>
        <v>6.25</v>
      </c>
    </row>
    <row r="8">
      <c r="A8" s="25" t="str">
        <f>'Monday to Wednesday Page One'!A8</f>
        <v/>
      </c>
      <c r="B8" s="28"/>
      <c r="C8" s="28">
        <v>0.0</v>
      </c>
      <c r="D8" s="23">
        <f t="shared" si="1"/>
        <v>0</v>
      </c>
    </row>
    <row r="9">
      <c r="A9" s="25" t="str">
        <f>'Monday to Wednesday Page One'!A9</f>
        <v/>
      </c>
      <c r="B9" s="30"/>
      <c r="C9" s="28">
        <v>0.0</v>
      </c>
      <c r="D9" s="23">
        <f t="shared" si="1"/>
        <v>0</v>
      </c>
    </row>
    <row r="10">
      <c r="A10" s="35" t="s">
        <v>19</v>
      </c>
      <c r="B10" s="56"/>
      <c r="C10" s="58">
        <f t="shared" ref="C10:D10" si="2">SUM(C5:C9)</f>
        <v>2.75</v>
      </c>
      <c r="D10" s="60">
        <f t="shared" si="2"/>
        <v>34.375</v>
      </c>
    </row>
    <row r="11">
      <c r="A11" s="39" t="s">
        <v>20</v>
      </c>
      <c r="B11" s="17" t="str">
        <f>"Date: "&amp;TEXT(C1+1,"dd/mm/yyyy")</f>
        <v>Date: 13/02/2018</v>
      </c>
      <c r="C11" s="2"/>
      <c r="D11" s="4"/>
    </row>
    <row r="12">
      <c r="A12" s="18" t="str">
        <f>'Monday to Wednesday Page One'!A12</f>
        <v>-</v>
      </c>
      <c r="B12" s="40" t="s">
        <v>21</v>
      </c>
      <c r="C12" s="28">
        <v>0.0</v>
      </c>
      <c r="D12" s="23">
        <f t="shared" ref="D12:D16" si="3">12.5*C12</f>
        <v>0</v>
      </c>
    </row>
    <row r="13">
      <c r="A13" s="18" t="str">
        <f>'Monday to Wednesday Page One'!A13</f>
        <v/>
      </c>
      <c r="B13" s="28"/>
      <c r="C13" s="28">
        <v>0.0</v>
      </c>
      <c r="D13" s="23">
        <f t="shared" si="3"/>
        <v>0</v>
      </c>
    </row>
    <row r="14">
      <c r="A14" s="18" t="str">
        <f>'Monday to Wednesday Page One'!A14</f>
        <v/>
      </c>
      <c r="B14" s="28"/>
      <c r="C14" s="28">
        <v>0.0</v>
      </c>
      <c r="D14" s="23">
        <f t="shared" si="3"/>
        <v>0</v>
      </c>
    </row>
    <row r="15">
      <c r="A15" s="18" t="str">
        <f>'Monday to Wednesday Page One'!A15</f>
        <v/>
      </c>
      <c r="B15" s="65"/>
      <c r="C15" s="28">
        <v>0.0</v>
      </c>
      <c r="D15" s="23">
        <f t="shared" si="3"/>
        <v>0</v>
      </c>
    </row>
    <row r="16">
      <c r="A16" s="18" t="str">
        <f>'Monday to Wednesday Page One'!A16</f>
        <v/>
      </c>
      <c r="B16" s="65"/>
      <c r="C16" s="28">
        <v>0.0</v>
      </c>
      <c r="D16" s="23">
        <f t="shared" si="3"/>
        <v>0</v>
      </c>
    </row>
    <row r="17">
      <c r="A17" s="35" t="s">
        <v>19</v>
      </c>
      <c r="B17" s="72"/>
      <c r="C17" s="58">
        <f t="shared" ref="C17:D17" si="4">SUM(C12:C16)</f>
        <v>0</v>
      </c>
      <c r="D17" s="60">
        <f t="shared" si="4"/>
        <v>0</v>
      </c>
    </row>
    <row r="18">
      <c r="A18" s="46" t="s">
        <v>22</v>
      </c>
      <c r="B18" s="17" t="str">
        <f>"Date: "&amp;TEXT(C1+2,"dd/mm/yyyy")</f>
        <v>Date: 14/02/2018</v>
      </c>
      <c r="C18" s="2"/>
      <c r="D18" s="4"/>
    </row>
    <row r="19">
      <c r="A19" s="11" t="str">
        <f>'Monday to Wednesday Page One'!A19</f>
        <v/>
      </c>
      <c r="B19" s="28"/>
      <c r="C19" s="28">
        <v>0.0</v>
      </c>
      <c r="D19" s="23">
        <f t="shared" ref="D19:D23" si="5">12.5*C19</f>
        <v>0</v>
      </c>
    </row>
    <row r="20">
      <c r="A20" s="11" t="str">
        <f>'Monday to Wednesday Page One'!A20</f>
        <v/>
      </c>
      <c r="B20" s="75"/>
      <c r="C20" s="28">
        <v>0.0</v>
      </c>
      <c r="D20" s="23">
        <f t="shared" si="5"/>
        <v>0</v>
      </c>
    </row>
    <row r="21">
      <c r="A21" s="11" t="str">
        <f>'Monday to Wednesday Page One'!A21</f>
        <v/>
      </c>
      <c r="B21" s="28"/>
      <c r="C21" s="28">
        <v>0.0</v>
      </c>
      <c r="D21" s="23">
        <f t="shared" si="5"/>
        <v>0</v>
      </c>
    </row>
    <row r="22">
      <c r="A22" s="11" t="str">
        <f>'Monday to Wednesday Page One'!A22</f>
        <v/>
      </c>
      <c r="B22" s="28"/>
      <c r="C22" s="28">
        <v>0.0</v>
      </c>
      <c r="D22" s="23">
        <f t="shared" si="5"/>
        <v>0</v>
      </c>
    </row>
    <row r="23">
      <c r="A23" s="11" t="str">
        <f>'Monday to Wednesday Page One'!A23</f>
        <v/>
      </c>
      <c r="B23" s="28"/>
      <c r="C23" s="28">
        <v>0.0</v>
      </c>
      <c r="D23" s="23">
        <f t="shared" si="5"/>
        <v>0</v>
      </c>
    </row>
    <row r="24">
      <c r="A24" s="53" t="s">
        <v>19</v>
      </c>
      <c r="B24" s="81"/>
      <c r="C24" s="83">
        <f t="shared" ref="C24:D24" si="6">SUM(C19:C23)</f>
        <v>0</v>
      </c>
      <c r="D24" s="8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5"/>
    </row>
    <row r="4">
      <c r="A4" s="55" t="s">
        <v>17</v>
      </c>
      <c r="B4" s="57" t="str">
        <f>"Date: "&amp;TEXT('Monday to Wednesday Page One'!C1+3,"dd/mm/yyyy")</f>
        <v>Date: 15/02/2018</v>
      </c>
      <c r="C4" s="2"/>
      <c r="D4" s="4"/>
    </row>
    <row r="5">
      <c r="A5" s="11"/>
      <c r="B5" s="49"/>
      <c r="C5" s="59"/>
      <c r="D5" s="61"/>
    </row>
    <row r="6">
      <c r="A6" s="11"/>
      <c r="B6" s="32"/>
      <c r="C6" s="52"/>
      <c r="D6" s="33"/>
    </row>
    <row r="7">
      <c r="A7" s="11"/>
      <c r="B7" s="49"/>
      <c r="C7" s="62"/>
      <c r="D7" s="61"/>
    </row>
    <row r="8">
      <c r="A8" s="11"/>
      <c r="B8" s="32"/>
      <c r="C8" s="52"/>
      <c r="D8" s="33"/>
    </row>
    <row r="9">
      <c r="A9" s="11"/>
      <c r="B9" s="32"/>
      <c r="C9" s="63"/>
      <c r="D9" s="33"/>
    </row>
    <row r="10">
      <c r="A10" s="64"/>
      <c r="B10" s="36"/>
      <c r="C10" s="37"/>
      <c r="D10" s="38"/>
    </row>
    <row r="11">
      <c r="A11" s="66" t="s">
        <v>23</v>
      </c>
      <c r="B11" s="57" t="str">
        <f>"Date: "&amp;TEXT('Monday to Wednesday Page One'!C1+4,"dd/mm/yyyy")</f>
        <v>Date: 16/02/2018</v>
      </c>
      <c r="C11" s="2"/>
      <c r="D11" s="4"/>
    </row>
    <row r="12">
      <c r="A12" s="18">
        <v>1.0</v>
      </c>
      <c r="B12" s="68" t="s">
        <v>24</v>
      </c>
      <c r="C12" s="69">
        <v>0.625</v>
      </c>
      <c r="D12" s="70">
        <v>0.7291666666666666</v>
      </c>
    </row>
    <row r="13">
      <c r="A13" s="11"/>
      <c r="B13" s="52"/>
      <c r="C13" s="71"/>
      <c r="D13" s="33"/>
    </row>
    <row r="14">
      <c r="A14" s="11"/>
      <c r="B14" s="50"/>
      <c r="C14" s="50"/>
      <c r="D14" s="51"/>
    </row>
    <row r="15">
      <c r="A15" s="11"/>
      <c r="B15" s="52"/>
      <c r="C15" s="52"/>
      <c r="D15" s="33"/>
    </row>
    <row r="16">
      <c r="A16" s="11"/>
      <c r="B16" s="30"/>
      <c r="C16" s="50"/>
      <c r="D16" s="44"/>
    </row>
    <row r="17">
      <c r="A17" s="73"/>
      <c r="B17" s="36"/>
      <c r="C17" s="37"/>
      <c r="D17" s="38"/>
    </row>
    <row r="18">
      <c r="A18" s="76" t="s">
        <v>25</v>
      </c>
      <c r="B18" s="57" t="str">
        <f>"Date: "&amp;TEXT('Monday to Wednesday Page One'!C1+5,"dd/mm/yyyy")</f>
        <v>Date: 17/02/2018</v>
      </c>
      <c r="C18" s="2"/>
      <c r="D18" s="4"/>
    </row>
    <row r="19">
      <c r="A19" s="18">
        <v>1.0</v>
      </c>
      <c r="B19" s="68" t="s">
        <v>26</v>
      </c>
      <c r="C19" s="78">
        <v>0.4166666666666667</v>
      </c>
      <c r="D19" s="80">
        <v>0.5416666666666666</v>
      </c>
    </row>
    <row r="20">
      <c r="A20" s="11"/>
      <c r="B20" s="30"/>
      <c r="C20" s="30"/>
      <c r="D20" s="44"/>
    </row>
    <row r="21">
      <c r="A21" s="11"/>
      <c r="B21" s="30"/>
      <c r="C21" s="30"/>
      <c r="D21" s="44"/>
    </row>
    <row r="22">
      <c r="A22" s="11"/>
      <c r="B22" s="30"/>
      <c r="C22" s="30"/>
      <c r="D22" s="44"/>
    </row>
    <row r="23">
      <c r="A23" s="11"/>
      <c r="B23" s="30"/>
      <c r="C23" s="50"/>
      <c r="D23" s="44"/>
    </row>
    <row r="24">
      <c r="A24" s="64"/>
      <c r="B24" s="36"/>
      <c r="C24" s="37"/>
      <c r="D24" s="38"/>
    </row>
    <row r="25">
      <c r="A25" s="82" t="s">
        <v>27</v>
      </c>
      <c r="B25" s="57" t="str">
        <f>"Date: "&amp;TEXT('Monday to Wednesday Page One'!C1+6,"dd/mm/yyyy")</f>
        <v>Date: 18/02/2018</v>
      </c>
      <c r="C25" s="2"/>
      <c r="D25" s="4"/>
    </row>
    <row r="26">
      <c r="A26" s="86">
        <v>1.0</v>
      </c>
      <c r="B26" s="68" t="s">
        <v>29</v>
      </c>
      <c r="C26" s="78">
        <v>0.8333333333333334</v>
      </c>
      <c r="D26" s="80">
        <v>0.9166666666666666</v>
      </c>
    </row>
    <row r="27">
      <c r="A27" s="43"/>
      <c r="B27" s="30"/>
      <c r="C27" s="30"/>
      <c r="D27" s="44"/>
    </row>
    <row r="28">
      <c r="A28" s="43"/>
      <c r="B28" s="30"/>
      <c r="C28" s="30"/>
      <c r="D28" s="44"/>
    </row>
    <row r="29">
      <c r="A29" s="43"/>
      <c r="B29" s="30"/>
      <c r="C29" s="30"/>
      <c r="D29" s="44"/>
    </row>
    <row r="30">
      <c r="A30" s="43"/>
      <c r="B30" s="30"/>
      <c r="C30" s="50"/>
      <c r="D30" s="44"/>
    </row>
    <row r="31">
      <c r="A31" s="87"/>
      <c r="B31" s="36"/>
      <c r="C31" s="37"/>
      <c r="D31" s="38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67" t="s">
        <v>17</v>
      </c>
      <c r="B4" s="17" t="str">
        <f>"Date: "&amp;TEXT('Monday to Wednesday Page Two'!C1+3,"dd/mm/yyyy")</f>
        <v>Date: 15/02/2018</v>
      </c>
      <c r="C4" s="2"/>
      <c r="D4" s="4"/>
    </row>
    <row r="5">
      <c r="A5" s="74" t="str">
        <f>'Thursday to Sunday Page One'!A5</f>
        <v/>
      </c>
      <c r="B5" s="75"/>
      <c r="C5" s="28">
        <v>0.0</v>
      </c>
      <c r="D5" s="23">
        <f t="shared" ref="D5:D9" si="1">12.5*C5</f>
        <v>0</v>
      </c>
    </row>
    <row r="6">
      <c r="A6" s="74" t="str">
        <f>'Thursday to Sunday Page One'!A6</f>
        <v/>
      </c>
      <c r="B6" s="28"/>
      <c r="C6" s="28">
        <v>0.0</v>
      </c>
      <c r="D6" s="23">
        <f t="shared" si="1"/>
        <v>0</v>
      </c>
    </row>
    <row r="7">
      <c r="A7" s="74" t="str">
        <f>'Thursday to Sunday Page One'!A7</f>
        <v/>
      </c>
      <c r="B7" s="75"/>
      <c r="C7" s="28">
        <v>0.0</v>
      </c>
      <c r="D7" s="23">
        <f t="shared" si="1"/>
        <v>0</v>
      </c>
    </row>
    <row r="8">
      <c r="A8" s="74" t="str">
        <f>'Thursday to Sunday Page One'!A8</f>
        <v/>
      </c>
      <c r="B8" s="28"/>
      <c r="C8" s="28">
        <v>0.0</v>
      </c>
      <c r="D8" s="23">
        <f t="shared" si="1"/>
        <v>0</v>
      </c>
    </row>
    <row r="9">
      <c r="A9" s="74" t="str">
        <f>'Thursday to Sunday Page One'!A9</f>
        <v/>
      </c>
      <c r="B9" s="28"/>
      <c r="C9" s="28">
        <v>0.0</v>
      </c>
      <c r="D9" s="23">
        <f t="shared" si="1"/>
        <v>0</v>
      </c>
    </row>
    <row r="10">
      <c r="A10" s="77" t="s">
        <v>19</v>
      </c>
      <c r="B10" s="72"/>
      <c r="C10" s="58">
        <f t="shared" ref="C10:D10" si="2">SUM(C5:C9)</f>
        <v>0</v>
      </c>
      <c r="D10" s="60">
        <f t="shared" si="2"/>
        <v>0</v>
      </c>
    </row>
    <row r="11">
      <c r="A11" s="79" t="s">
        <v>23</v>
      </c>
      <c r="B11" s="17" t="str">
        <f>"Date: "&amp;TEXT('Monday to Wednesday Page Two'!C1+4,"dd/mm/yyyy")</f>
        <v>Date: 16/02/2018</v>
      </c>
      <c r="C11" s="2"/>
      <c r="D11" s="4"/>
    </row>
    <row r="12">
      <c r="A12" s="74">
        <f>'Thursday to Sunday Page One'!A12</f>
        <v>1</v>
      </c>
      <c r="B12" s="40" t="s">
        <v>28</v>
      </c>
      <c r="C12" s="19">
        <v>2.5</v>
      </c>
      <c r="D12" s="85">
        <f t="shared" ref="D12:D16" si="3">12.5*C12</f>
        <v>31.25</v>
      </c>
    </row>
    <row r="13">
      <c r="A13" s="74" t="str">
        <f>'Thursday to Sunday Page One'!A13</f>
        <v/>
      </c>
      <c r="B13" s="28"/>
      <c r="C13" s="28">
        <v>0.0</v>
      </c>
      <c r="D13" s="85">
        <f t="shared" si="3"/>
        <v>0</v>
      </c>
    </row>
    <row r="14">
      <c r="A14" s="74" t="str">
        <f>'Thursday to Sunday Page One'!A14</f>
        <v/>
      </c>
      <c r="B14" s="75"/>
      <c r="C14" s="28">
        <v>0.0</v>
      </c>
      <c r="D14" s="85">
        <f t="shared" si="3"/>
        <v>0</v>
      </c>
    </row>
    <row r="15">
      <c r="A15" s="74" t="str">
        <f>'Thursday to Sunday Page One'!A15</f>
        <v/>
      </c>
      <c r="B15" s="28"/>
      <c r="C15" s="28">
        <v>0.0</v>
      </c>
      <c r="D15" s="85">
        <f t="shared" si="3"/>
        <v>0</v>
      </c>
    </row>
    <row r="16">
      <c r="A16" s="74" t="str">
        <f>'Thursday to Sunday Page One'!A16</f>
        <v/>
      </c>
      <c r="B16" s="65"/>
      <c r="C16" s="28">
        <v>0.0</v>
      </c>
      <c r="D16" s="85">
        <f t="shared" si="3"/>
        <v>0</v>
      </c>
    </row>
    <row r="17">
      <c r="A17" s="88" t="s">
        <v>19</v>
      </c>
      <c r="B17" s="56"/>
      <c r="C17" s="58">
        <f t="shared" ref="C17:D17" si="4">SUM(C12:C16)</f>
        <v>2.5</v>
      </c>
      <c r="D17" s="89">
        <f t="shared" si="4"/>
        <v>31.25</v>
      </c>
    </row>
    <row r="18">
      <c r="A18" s="90" t="s">
        <v>25</v>
      </c>
      <c r="B18" s="17" t="str">
        <f>"Date: "&amp;TEXT('Monday to Wednesday Page Two'!C1+5,"dd/mm/yyyy")</f>
        <v>Date: 17/02/2018</v>
      </c>
      <c r="C18" s="2"/>
      <c r="D18" s="4"/>
    </row>
    <row r="19">
      <c r="A19" s="74">
        <f>'Thursday to Sunday Page One'!A19</f>
        <v>1</v>
      </c>
      <c r="B19" s="40" t="s">
        <v>30</v>
      </c>
      <c r="C19" s="19">
        <v>3.0</v>
      </c>
      <c r="D19" s="23">
        <f t="shared" ref="D19:D23" si="5">12.5*C19</f>
        <v>37.5</v>
      </c>
    </row>
    <row r="20">
      <c r="A20" s="74" t="str">
        <f>'Thursday to Sunday Page One'!A20</f>
        <v/>
      </c>
      <c r="B20" s="65"/>
      <c r="C20" s="28">
        <v>0.0</v>
      </c>
      <c r="D20" s="23">
        <f t="shared" si="5"/>
        <v>0</v>
      </c>
    </row>
    <row r="21">
      <c r="A21" s="74" t="str">
        <f>'Thursday to Sunday Page One'!A21</f>
        <v/>
      </c>
      <c r="B21" s="65"/>
      <c r="C21" s="28">
        <v>0.0</v>
      </c>
      <c r="D21" s="23">
        <f t="shared" si="5"/>
        <v>0</v>
      </c>
    </row>
    <row r="22">
      <c r="A22" s="74" t="str">
        <f>'Thursday to Sunday Page One'!A22</f>
        <v/>
      </c>
      <c r="B22" s="65"/>
      <c r="C22" s="28">
        <v>0.0</v>
      </c>
      <c r="D22" s="23">
        <f t="shared" si="5"/>
        <v>0</v>
      </c>
    </row>
    <row r="23">
      <c r="A23" s="74" t="str">
        <f>'Thursday to Sunday Page One'!A23</f>
        <v/>
      </c>
      <c r="B23" s="65"/>
      <c r="C23" s="28">
        <v>0.0</v>
      </c>
      <c r="D23" s="23">
        <f t="shared" si="5"/>
        <v>0</v>
      </c>
    </row>
    <row r="24">
      <c r="A24" s="77" t="s">
        <v>19</v>
      </c>
      <c r="B24" s="56"/>
      <c r="C24" s="58">
        <f t="shared" ref="C24:D24" si="6">SUM(C19:C23)</f>
        <v>3</v>
      </c>
      <c r="D24" s="60">
        <f t="shared" si="6"/>
        <v>37.5</v>
      </c>
    </row>
    <row r="25">
      <c r="A25" s="91" t="s">
        <v>27</v>
      </c>
      <c r="B25" s="17" t="str">
        <f>"Date: "&amp;TEXT('Monday to Wednesday Page Two'!C1+6,"dd/mm/yyyy")</f>
        <v>Date: 18/02/2018</v>
      </c>
      <c r="C25" s="2"/>
      <c r="D25" s="4"/>
    </row>
    <row r="26">
      <c r="A26" s="92">
        <f>'Thursday to Sunday Page One'!A26</f>
        <v>1</v>
      </c>
      <c r="B26" s="40" t="s">
        <v>31</v>
      </c>
      <c r="C26" s="19">
        <v>2.0</v>
      </c>
      <c r="D26" s="23">
        <f t="shared" ref="D26:D30" si="7">12.5*C26</f>
        <v>25</v>
      </c>
    </row>
    <row r="27">
      <c r="A27" s="92" t="str">
        <f>'Thursday to Sunday Page One'!A27</f>
        <v/>
      </c>
      <c r="B27" s="65"/>
      <c r="C27" s="28">
        <v>0.0</v>
      </c>
      <c r="D27" s="23">
        <f t="shared" si="7"/>
        <v>0</v>
      </c>
    </row>
    <row r="28">
      <c r="A28" s="92" t="str">
        <f>'Thursday to Sunday Page One'!A28</f>
        <v/>
      </c>
      <c r="B28" s="65"/>
      <c r="C28" s="28">
        <v>0.0</v>
      </c>
      <c r="D28" s="23">
        <f t="shared" si="7"/>
        <v>0</v>
      </c>
    </row>
    <row r="29">
      <c r="A29" s="92" t="str">
        <f>'Thursday to Sunday Page One'!A29</f>
        <v/>
      </c>
      <c r="B29" s="65"/>
      <c r="C29" s="28">
        <v>0.0</v>
      </c>
      <c r="D29" s="23">
        <f t="shared" si="7"/>
        <v>0</v>
      </c>
    </row>
    <row r="30">
      <c r="A30" s="92" t="str">
        <f>'Thursday to Sunday Page One'!A30</f>
        <v/>
      </c>
      <c r="B30" s="65"/>
      <c r="C30" s="28">
        <v>0.0</v>
      </c>
      <c r="D30" s="23">
        <f t="shared" si="7"/>
        <v>0</v>
      </c>
    </row>
    <row r="31">
      <c r="A31" s="93" t="s">
        <v>19</v>
      </c>
      <c r="B31" s="94"/>
      <c r="C31" s="58">
        <f t="shared" ref="C31:D31" si="8">SUM(C26:C30)</f>
        <v>2</v>
      </c>
      <c r="D31" s="60">
        <f t="shared" si="8"/>
        <v>25</v>
      </c>
    </row>
    <row r="32">
      <c r="A32" s="95"/>
      <c r="B32" s="96"/>
      <c r="C32" s="97" t="s">
        <v>32</v>
      </c>
      <c r="D32" s="98">
        <f>SUM('Monday to Wednesday Page Two'!C10,'Monday to Wednesday Page Two'!C17,'Monday to Wednesday Page Two'!C24,C10,C17,C24,C31)</f>
        <v>10.25</v>
      </c>
    </row>
    <row r="33">
      <c r="A33" s="99"/>
      <c r="B33" s="100"/>
      <c r="C33" s="101" t="s">
        <v>33</v>
      </c>
      <c r="D33" s="102">
        <f>SUM('Monday to Wednesday Page Two'!D10,'Monday to Wednesday Page Two'!D17,'Monday to Wednesday Page Two'!D24,D10,D17,D24,D31)</f>
        <v>128.125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