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<sst xmlns="http://schemas.openxmlformats.org/spreadsheetml/2006/main" count="55" uniqueCount="28">
  <si>
    <t xml:space="preserve">Time Sheet For Alex F of SG3 Enterprise For Week Starting </t>
  </si>
  <si>
    <t>Day</t>
  </si>
  <si>
    <t>Description of Work Done</t>
  </si>
  <si>
    <t>Start Time</t>
  </si>
  <si>
    <t>End Time</t>
  </si>
  <si>
    <t>Section/Task</t>
  </si>
  <si>
    <t>Monday</t>
  </si>
  <si>
    <t xml:space="preserve">Time Sheet For STJOHN of SG3 Enterprise For Week Starting 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</si>
  <si>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</si>
  <si>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</si>
  <si>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</si>
  <si>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Thursday</t>
  </si>
  <si>
    <t>Role: Documentation and QA Manager</t>
  </si>
  <si>
    <t>Group meeting</t>
  </si>
  <si>
    <t>Weekly meeting - Documentation and QA Manager</t>
  </si>
  <si>
    <t>5.3.2.1</t>
  </si>
  <si>
    <t xml:space="preserve">Wrote the accompanying document to be handed in as part of the first iteration. This document specifies the user stories that are included in the first iteration and a summary of the prototype </t>
  </si>
  <si>
    <t>1 - Team meeting</t>
  </si>
  <si>
    <t>Total</t>
  </si>
  <si>
    <t>only 16:30</t>
  </si>
  <si>
    <t>Tuesday</t>
  </si>
  <si>
    <t>Friday</t>
  </si>
  <si>
    <t>Wednesday</t>
  </si>
  <si>
    <t>Saturday</t>
  </si>
  <si>
    <t>Sunday</t>
  </si>
  <si>
    <t>1.5 - First Iteration Supporting Document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</si>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</sst>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£-809]#,##0.00"/>
    <numFmt numFmtId="166" formatCode="[$£-809]#,##0.00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2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7" fillId="0" fontId="1" numFmtId="165" xfId="0" applyAlignment="1" applyBorder="1" applyFont="1" applyNumberFormat="1">
      <alignment horizontal="center" shrinkToFit="0" vertical="center" wrapText="1"/>
    </xf>
    <xf borderId="16" fillId="0" fontId="1" numFmtId="20" xfId="0" applyAlignment="1" applyBorder="1" applyFont="1" applyNumberForma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19" fillId="3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22" fillId="0" fontId="1" numFmtId="20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readingOrder="0"/>
    </xf>
    <xf borderId="23" fillId="0" fontId="1" numFmtId="20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13" fillId="0" fontId="1" numFmtId="20" xfId="0" applyAlignment="1" applyBorder="1" applyFont="1" applyNumberForma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17" fillId="3" fontId="1" numFmtId="165" xfId="0" applyAlignment="1" applyBorder="1" applyFont="1" applyNumberFormat="1">
      <alignment horizontal="center" shrinkToFit="0" vertical="center" wrapText="1"/>
    </xf>
    <xf borderId="26" fillId="3" fontId="1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8" fillId="0" fontId="2" numFmtId="0" xfId="0" applyBorder="1" applyFont="1"/>
    <xf borderId="29" fillId="0" fontId="1" numFmtId="0" xfId="0" applyAlignment="1" applyBorder="1" applyFont="1">
      <alignment horizontal="center" shrinkToFit="0" vertical="center" wrapText="1"/>
    </xf>
    <xf borderId="30" fillId="3" fontId="1" numFmtId="20" xfId="0" applyAlignment="1" applyBorder="1" applyFont="1" applyNumberForma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horizontal="center" shrinkToFit="0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34" fillId="0" fontId="1" numFmtId="20" xfId="0" applyAlignment="1" applyBorder="1" applyFont="1" applyNumberFormat="1">
      <alignment horizontal="center" shrinkToFit="0" vertical="center" wrapText="1"/>
    </xf>
    <xf borderId="29" fillId="0" fontId="1" numFmtId="0" xfId="0" applyAlignment="1" applyBorder="1" applyFont="1">
      <alignment horizontal="center" shrinkToFit="0" wrapText="1"/>
    </xf>
    <xf borderId="30" fillId="3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21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37" fillId="3" fontId="1" numFmtId="0" xfId="0" applyAlignment="1" applyBorder="1" applyFont="1">
      <alignment horizontal="left" shrinkToFit="0" wrapText="1"/>
    </xf>
    <xf borderId="18" fillId="0" fontId="1" numFmtId="20" xfId="0" applyAlignment="1" applyBorder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right" shrinkToFit="0" wrapText="1"/>
    </xf>
    <xf borderId="36" fillId="2" fontId="1" numFmtId="0" xfId="0" applyAlignment="1" applyBorder="1" applyFont="1">
      <alignment shrinkToFit="0" vertical="center" wrapText="1"/>
    </xf>
    <xf borderId="30" fillId="2" fontId="1" numFmtId="0" xfId="0" applyAlignment="1" applyBorder="1" applyFont="1">
      <alignment shrinkToFit="0" vertical="center" wrapText="1"/>
    </xf>
    <xf borderId="37" fillId="3" fontId="1" numFmtId="0" xfId="0" applyAlignment="1" applyBorder="1" applyFont="1">
      <alignment horizontal="left" shrinkToFit="0" vertical="center" wrapText="1"/>
    </xf>
    <xf borderId="38" fillId="2" fontId="1" numFmtId="0" xfId="0" applyAlignment="1" applyBorder="1" applyFont="1">
      <alignment shrinkToFit="0" wrapText="1"/>
    </xf>
    <xf borderId="39" fillId="3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42" fillId="3" fontId="1" numFmtId="165" xfId="0" applyAlignment="1" applyBorder="1" applyFont="1" applyNumberFormat="1">
      <alignment horizontal="center" shrinkToFit="0" vertical="center" wrapText="1"/>
    </xf>
    <xf borderId="39" fillId="3" fontId="1" numFmtId="0" xfId="0" applyAlignment="1" applyBorder="1" applyFont="1">
      <alignment horizontal="left" shrinkToFit="0" wrapText="1"/>
    </xf>
    <xf borderId="39" fillId="2" fontId="1" numFmtId="0" xfId="0" applyAlignment="1" applyBorder="1" applyFont="1">
      <alignment shrinkToFit="0" wrapText="1"/>
    </xf>
    <xf borderId="34" fillId="0" fontId="1" numFmtId="165" xfId="0" applyAlignment="1" applyBorder="1" applyFont="1" applyNumberForma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4" fillId="3" fontId="1" numFmtId="165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0" fontId="0" numFmtId="0" xfId="0" applyBorder="1" applyFont="1"/>
    <xf borderId="48" fillId="0" fontId="1" numFmtId="0" xfId="0" applyAlignment="1" applyBorder="1" applyFont="1">
      <alignment shrinkToFit="0" wrapText="1"/>
    </xf>
    <xf borderId="35" fillId="2" fontId="1" numFmtId="0" xfId="0" applyAlignment="1" applyBorder="1" applyFont="1">
      <alignment shrinkToFit="0" wrapText="1"/>
    </xf>
    <xf borderId="39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9" fillId="0" fontId="1" numFmtId="0" xfId="0" applyAlignment="1" applyBorder="1" applyFont="1">
      <alignment shrinkToFit="0" wrapText="1"/>
    </xf>
    <xf borderId="40" fillId="2" fontId="1" numFmtId="0" xfId="0" applyAlignment="1" applyBorder="1" applyFont="1">
      <alignment shrinkToFit="0" wrapText="1"/>
    </xf>
    <xf borderId="50" fillId="2" fontId="1" numFmtId="16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4" width="8.71"/>
  </cols>
  <sheetData>
    <row r="1" ht="14.25" customHeight="1">
      <c r="A1" s="1" t="s">
        <v>0</v>
      </c>
      <c r="B1" s="2"/>
      <c r="C1" s="3">
        <v>43171.0</v>
      </c>
      <c r="D1" s="4"/>
      <c r="I1" s="5"/>
      <c r="J1" s="5"/>
      <c r="K1" s="5"/>
      <c r="L1" s="5"/>
      <c r="M1" s="5"/>
      <c r="N1" s="5"/>
    </row>
    <row r="2" ht="14.25" customHeight="1">
      <c r="A2" s="6" t="s">
        <v>1</v>
      </c>
      <c r="B2" s="7" t="s">
        <v>2</v>
      </c>
      <c r="C2" s="8" t="s">
        <v>3</v>
      </c>
      <c r="D2" s="9" t="s">
        <v>4</v>
      </c>
      <c r="L2" s="5"/>
      <c r="M2" s="5"/>
      <c r="N2" s="5"/>
    </row>
    <row r="3" ht="103.5" customHeight="1">
      <c r="A3" s="10" t="s">
        <v>5</v>
      </c>
      <c r="B3" s="11"/>
      <c r="C3" s="12"/>
      <c r="D3" s="13"/>
      <c r="L3" s="5"/>
      <c r="M3" s="5"/>
      <c r="N3" s="5"/>
    </row>
    <row r="4">
      <c r="A4" s="14" t="s">
        <v>6</v>
      </c>
      <c r="B4" s="15" t="str">
        <f>"Date: "&amp;TEXT(C1,"dd/mm/yyyy")</f>
        <v>Date: 12/03/2018</v>
      </c>
      <c r="C4" s="2"/>
      <c r="D4" s="4"/>
      <c r="L4" s="5"/>
      <c r="M4" s="5"/>
      <c r="N4" s="5"/>
    </row>
    <row r="5" ht="33.0" customHeight="1">
      <c r="A5" s="10"/>
      <c r="B5" s="17" t="s">
        <v>12</v>
      </c>
      <c r="C5" s="20"/>
      <c r="D5" s="21"/>
      <c r="L5" s="5"/>
      <c r="M5" s="5"/>
      <c r="N5" s="5"/>
    </row>
    <row r="6" ht="29.25" customHeight="1">
      <c r="A6" s="10" t="s">
        <v>13</v>
      </c>
      <c r="B6" s="17" t="s">
        <v>14</v>
      </c>
      <c r="C6" s="24">
        <v>0.625</v>
      </c>
      <c r="D6" s="25">
        <v>0.6666666666666666</v>
      </c>
      <c r="L6" s="5"/>
      <c r="M6" s="5"/>
      <c r="N6" s="5"/>
    </row>
    <row r="7" ht="14.25" customHeight="1">
      <c r="A7" s="10"/>
      <c r="B7" s="44"/>
      <c r="C7" s="24"/>
      <c r="D7" s="25"/>
      <c r="L7" s="5"/>
      <c r="M7" s="5"/>
      <c r="N7" s="5"/>
    </row>
    <row r="8" ht="14.25" customHeight="1">
      <c r="A8" s="45"/>
      <c r="B8" s="35"/>
      <c r="C8" s="20"/>
      <c r="D8" s="21"/>
      <c r="L8" s="5"/>
      <c r="M8" s="5"/>
      <c r="N8" s="5"/>
    </row>
    <row r="9" ht="14.25" customHeight="1">
      <c r="A9" s="45"/>
      <c r="B9" s="35"/>
      <c r="C9" s="20"/>
      <c r="D9" s="46"/>
      <c r="L9" s="5"/>
      <c r="M9" s="5"/>
      <c r="N9" s="5"/>
    </row>
    <row r="10" ht="14.25" customHeight="1">
      <c r="A10" s="28"/>
      <c r="B10" s="41"/>
      <c r="C10" s="42"/>
      <c r="D10" s="43"/>
      <c r="L10" s="5"/>
      <c r="M10" s="5"/>
      <c r="N10" s="5"/>
    </row>
    <row r="11" ht="14.25" customHeight="1">
      <c r="A11" s="47" t="s">
        <v>20</v>
      </c>
      <c r="B11" s="15" t="str">
        <f>"Date: "&amp;TEXT(C1+1,"dd/mm/yyyy")</f>
        <v>Date: 13/03/2018</v>
      </c>
      <c r="C11" s="2"/>
      <c r="D11" s="4"/>
      <c r="L11" s="5"/>
      <c r="M11" s="5"/>
      <c r="N11" s="5"/>
    </row>
    <row r="12" ht="14.25" customHeight="1">
      <c r="A12" s="10"/>
      <c r="B12" s="49"/>
      <c r="C12" s="50"/>
      <c r="D12" s="51"/>
      <c r="L12" s="5"/>
      <c r="M12" s="5"/>
      <c r="N12" s="5"/>
    </row>
    <row r="13" ht="14.25" customHeight="1">
      <c r="A13" s="10"/>
      <c r="B13" s="52"/>
      <c r="C13" s="20"/>
      <c r="D13" s="21"/>
      <c r="L13" s="5"/>
      <c r="M13" s="5"/>
      <c r="N13" s="5"/>
    </row>
    <row r="14" ht="14.25" customHeight="1">
      <c r="A14" s="10"/>
      <c r="B14" s="52"/>
      <c r="C14" s="20"/>
      <c r="D14" s="21"/>
      <c r="L14" s="5"/>
      <c r="M14" s="5"/>
      <c r="N14" s="5"/>
    </row>
    <row r="15" ht="14.25" customHeight="1">
      <c r="A15" s="53"/>
      <c r="B15" s="44"/>
      <c r="C15" s="20"/>
      <c r="D15" s="59"/>
      <c r="L15" s="5"/>
      <c r="M15" s="5"/>
      <c r="N15" s="5"/>
    </row>
    <row r="16" ht="14.25" customHeight="1">
      <c r="A16" s="53"/>
      <c r="B16" s="44"/>
      <c r="C16" s="61"/>
      <c r="D16" s="59"/>
      <c r="L16" s="5"/>
      <c r="M16" s="5"/>
      <c r="N16" s="5"/>
    </row>
    <row r="17" ht="14.25" customHeight="1">
      <c r="A17" s="28"/>
      <c r="B17" s="41"/>
      <c r="C17" s="42"/>
      <c r="D17" s="43"/>
      <c r="L17" s="5"/>
      <c r="M17" s="5"/>
      <c r="N17" s="5"/>
    </row>
    <row r="18" ht="14.25" customHeight="1">
      <c r="A18" s="57" t="s">
        <v>22</v>
      </c>
      <c r="B18" s="15" t="str">
        <f>"Date: "&amp;TEXT(C1+2,"dd/mm/yyyy")</f>
        <v>Date: 14/03/2018</v>
      </c>
      <c r="C18" s="2"/>
      <c r="D18" s="4"/>
      <c r="L18" s="5"/>
      <c r="M18" s="5"/>
      <c r="N18" s="5"/>
    </row>
    <row r="19" ht="14.25" customHeight="1">
      <c r="A19" s="10"/>
      <c r="B19" s="44"/>
      <c r="C19" s="64"/>
      <c r="D19" s="25"/>
      <c r="L19" s="5"/>
      <c r="M19" s="5"/>
      <c r="N19" s="5"/>
    </row>
    <row r="20" ht="14.25" customHeight="1">
      <c r="A20" s="10"/>
      <c r="B20" s="30"/>
      <c r="C20" s="34"/>
      <c r="D20" s="32"/>
      <c r="L20" s="5"/>
      <c r="M20" s="5"/>
      <c r="N20" s="5"/>
    </row>
    <row r="21" ht="14.25" customHeight="1">
      <c r="A21" s="10"/>
      <c r="B21" s="35"/>
      <c r="C21" s="36"/>
      <c r="D21" s="25"/>
      <c r="L21" s="5"/>
      <c r="M21" s="5"/>
      <c r="N21" s="5"/>
    </row>
    <row r="22" ht="14.25" customHeight="1">
      <c r="A22" s="10"/>
      <c r="B22" s="35"/>
      <c r="C22" s="17"/>
      <c r="D22" s="21"/>
      <c r="L22" s="5"/>
      <c r="M22" s="5"/>
      <c r="N22" s="5"/>
    </row>
    <row r="23" ht="14.25" customHeight="1">
      <c r="A23" s="28"/>
      <c r="B23" s="44"/>
      <c r="C23" s="54"/>
      <c r="D23" s="21"/>
      <c r="L23" s="5"/>
      <c r="M23" s="5"/>
      <c r="N23" s="5"/>
    </row>
    <row r="24" ht="14.25" customHeight="1">
      <c r="A24" s="63"/>
      <c r="B24" s="41"/>
      <c r="C24" s="42"/>
      <c r="D24" s="43"/>
      <c r="L24" s="5"/>
      <c r="M24" s="5"/>
      <c r="N24" s="5"/>
    </row>
    <row r="25" ht="14.25" customHeight="1">
      <c r="L25" s="5"/>
      <c r="M25" s="5"/>
      <c r="N25" s="5"/>
    </row>
    <row r="26" ht="14.25" customHeight="1">
      <c r="L26" s="5"/>
      <c r="M26" s="5"/>
      <c r="N26" s="5"/>
    </row>
    <row r="27" ht="14.25" customHeight="1">
      <c r="L27" s="5"/>
      <c r="M27" s="5"/>
      <c r="N27" s="5"/>
    </row>
    <row r="28" ht="14.25" customHeight="1">
      <c r="L28" s="5"/>
      <c r="M28" s="5"/>
      <c r="N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65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2:C3"/>
    <mergeCell ref="D2:D3"/>
    <mergeCell ref="B17:D17"/>
    <mergeCell ref="B18:D18"/>
    <mergeCell ref="A1:B1"/>
    <mergeCell ref="C1:D1"/>
    <mergeCell ref="B11:D11"/>
    <mergeCell ref="B10:D10"/>
    <mergeCell ref="B4:D4"/>
    <mergeCell ref="B24:D24"/>
    <mergeCell ref="B2:B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43"/>
    <col customWidth="1" min="3" max="3" width="19.14"/>
    <col customWidth="1" min="4" max="4" width="21.29"/>
    <col customWidth="1" min="5" max="6" width="14.43"/>
  </cols>
  <sheetData>
    <row r="1">
      <c r="A1" s="1" t="s">
        <v>7</v>
      </c>
      <c r="B1" s="2"/>
      <c r="C1" s="3">
        <v>43171.0</v>
      </c>
      <c r="D1" s="4"/>
    </row>
    <row r="2">
      <c r="A2" s="6" t="s">
        <v>1</v>
      </c>
      <c r="B2" s="8" t="s">
        <v>8</v>
      </c>
      <c r="C2" s="8" t="s">
        <v>9</v>
      </c>
      <c r="D2" s="16" t="s">
        <v>10</v>
      </c>
    </row>
    <row r="3" ht="49.5" customHeight="1">
      <c r="A3" s="10" t="s">
        <v>5</v>
      </c>
      <c r="B3" s="12"/>
      <c r="C3" s="12"/>
      <c r="D3" s="18"/>
    </row>
    <row r="4">
      <c r="A4" s="14" t="s">
        <v>6</v>
      </c>
      <c r="B4" s="15" t="str">
        <f>"Date: "&amp;TEXT(C1,"dd/mm/yyyy")</f>
        <v>Date: 12/03/2018</v>
      </c>
      <c r="C4" s="2"/>
      <c r="D4" s="4"/>
    </row>
    <row r="5">
      <c r="A5" s="10"/>
      <c r="B5" s="20"/>
      <c r="C5" s="20">
        <v>0.0</v>
      </c>
      <c r="D5" s="23">
        <f t="shared" ref="D5:D9" si="1">12.5*C5</f>
        <v>0</v>
      </c>
    </row>
    <row r="6">
      <c r="A6" s="10" t="str">
        <f>'Monday to Wednesday Page One'!A6</f>
        <v>Group meeting</v>
      </c>
      <c r="B6" s="20" t="s">
        <v>17</v>
      </c>
      <c r="C6" s="20">
        <v>1.0</v>
      </c>
      <c r="D6" s="23">
        <f t="shared" si="1"/>
        <v>12.5</v>
      </c>
    </row>
    <row r="7">
      <c r="A7" s="10" t="str">
        <f>'Monday to Wednesday Page One'!A7</f>
        <v/>
      </c>
      <c r="B7" s="20"/>
      <c r="C7" s="20"/>
      <c r="D7" s="23">
        <f t="shared" si="1"/>
        <v>0</v>
      </c>
    </row>
    <row r="8">
      <c r="A8" s="26" t="str">
        <f>'Monday to Wednesday Page One'!A8</f>
        <v/>
      </c>
      <c r="B8" s="20"/>
      <c r="C8" s="20">
        <v>0.0</v>
      </c>
      <c r="D8" s="23">
        <f t="shared" si="1"/>
        <v>0</v>
      </c>
    </row>
    <row r="9">
      <c r="A9" s="26" t="str">
        <f>'Monday to Wednesday Page One'!A9</f>
        <v/>
      </c>
      <c r="B9" s="27"/>
      <c r="C9" s="20">
        <v>0.0</v>
      </c>
      <c r="D9" s="23">
        <f t="shared" si="1"/>
        <v>0</v>
      </c>
    </row>
    <row r="10">
      <c r="A10" s="28" t="s">
        <v>18</v>
      </c>
      <c r="B10" s="29"/>
      <c r="C10" s="38">
        <f t="shared" ref="C10:D10" si="2">SUM(C5:C9)</f>
        <v>1</v>
      </c>
      <c r="D10" s="40">
        <f t="shared" si="2"/>
        <v>12.5</v>
      </c>
    </row>
    <row r="11">
      <c r="A11" s="47" t="s">
        <v>20</v>
      </c>
      <c r="B11" s="15" t="str">
        <f>"Date: "&amp;TEXT(C1+1,"dd/mm/yyyy")</f>
        <v>Date: 13/03/2018</v>
      </c>
      <c r="C11" s="2"/>
      <c r="D11" s="4"/>
    </row>
    <row r="12">
      <c r="A12" s="10" t="str">
        <f>'Monday to Wednesday Page One'!A12</f>
        <v/>
      </c>
      <c r="B12" s="55"/>
      <c r="C12" s="20">
        <v>0.0</v>
      </c>
      <c r="D12" s="23">
        <f t="shared" ref="D12:D16" si="3">12.5*C12</f>
        <v>0</v>
      </c>
    </row>
    <row r="13">
      <c r="A13" s="10" t="str">
        <f>'Monday to Wednesday Page One'!A13</f>
        <v/>
      </c>
      <c r="B13" s="20"/>
      <c r="C13" s="20">
        <v>0.0</v>
      </c>
      <c r="D13" s="23">
        <f t="shared" si="3"/>
        <v>0</v>
      </c>
    </row>
    <row r="14">
      <c r="A14" s="10" t="str">
        <f>'Monday to Wednesday Page One'!A14</f>
        <v/>
      </c>
      <c r="B14" s="20"/>
      <c r="C14" s="20">
        <v>0.0</v>
      </c>
      <c r="D14" s="23">
        <f t="shared" si="3"/>
        <v>0</v>
      </c>
    </row>
    <row r="15">
      <c r="A15" s="10" t="str">
        <f>'Monday to Wednesday Page One'!A15</f>
        <v/>
      </c>
      <c r="B15" s="55"/>
      <c r="C15" s="20">
        <v>0.0</v>
      </c>
      <c r="D15" s="23">
        <f t="shared" si="3"/>
        <v>0</v>
      </c>
    </row>
    <row r="16">
      <c r="A16" s="10" t="str">
        <f>'Monday to Wednesday Page One'!A16</f>
        <v/>
      </c>
      <c r="B16" s="55"/>
      <c r="C16" s="20">
        <v>0.0</v>
      </c>
      <c r="D16" s="23">
        <f t="shared" si="3"/>
        <v>0</v>
      </c>
    </row>
    <row r="17">
      <c r="A17" s="28" t="s">
        <v>18</v>
      </c>
      <c r="B17" s="56"/>
      <c r="C17" s="38">
        <f t="shared" ref="C17:D17" si="4">SUM(C12:C16)</f>
        <v>0</v>
      </c>
      <c r="D17" s="40">
        <f t="shared" si="4"/>
        <v>0</v>
      </c>
    </row>
    <row r="18">
      <c r="A18" s="57" t="s">
        <v>22</v>
      </c>
      <c r="B18" s="15" t="str">
        <f>"Date: "&amp;TEXT(C1+2,"dd/mm/yyyy")</f>
        <v>Date: 14/03/2018</v>
      </c>
      <c r="C18" s="2"/>
      <c r="D18" s="4"/>
    </row>
    <row r="19">
      <c r="A19" s="10"/>
      <c r="B19" s="20"/>
      <c r="C19" s="20"/>
      <c r="D19" s="23">
        <f t="shared" ref="D19:D23" si="5">12.5*C19</f>
        <v>0</v>
      </c>
    </row>
    <row r="20">
      <c r="A20" s="10"/>
      <c r="B20" s="58"/>
      <c r="C20" s="20"/>
      <c r="D20" s="23">
        <f t="shared" si="5"/>
        <v>0</v>
      </c>
    </row>
    <row r="21" ht="15.75" customHeight="1">
      <c r="A21" s="10" t="str">
        <f>'Monday to Wednesday Page One'!A21</f>
        <v/>
      </c>
      <c r="B21" s="20"/>
      <c r="C21" s="20">
        <v>0.0</v>
      </c>
      <c r="D21" s="23">
        <f t="shared" si="5"/>
        <v>0</v>
      </c>
    </row>
    <row r="22" ht="15.75" customHeight="1">
      <c r="A22" s="10" t="str">
        <f>'Monday to Wednesday Page One'!A22</f>
        <v/>
      </c>
      <c r="B22" s="20"/>
      <c r="C22" s="20">
        <v>0.0</v>
      </c>
      <c r="D22" s="23">
        <f t="shared" si="5"/>
        <v>0</v>
      </c>
    </row>
    <row r="23" ht="15.75" customHeight="1">
      <c r="A23" s="10" t="str">
        <f>'Monday to Wednesday Page One'!A23</f>
        <v/>
      </c>
      <c r="B23" s="20"/>
      <c r="C23" s="20">
        <v>0.0</v>
      </c>
      <c r="D23" s="23">
        <f t="shared" si="5"/>
        <v>0</v>
      </c>
    </row>
    <row r="24" ht="15.75" customHeight="1">
      <c r="A24" s="63" t="s">
        <v>18</v>
      </c>
      <c r="B24" s="72"/>
      <c r="C24" s="73">
        <f t="shared" ref="C24:D24" si="6">SUM(C19:C23)</f>
        <v>0</v>
      </c>
      <c r="D24" s="74">
        <f t="shared" si="6"/>
        <v>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1.86"/>
    <col customWidth="1" min="3" max="6" width="14.43"/>
  </cols>
  <sheetData>
    <row r="1">
      <c r="A1" s="1" t="s">
        <v>7</v>
      </c>
      <c r="B1" s="2"/>
      <c r="C1" s="3">
        <v>43174.0</v>
      </c>
      <c r="D1" s="4"/>
    </row>
    <row r="2">
      <c r="A2" s="6" t="s">
        <v>1</v>
      </c>
      <c r="B2" s="7" t="s">
        <v>2</v>
      </c>
      <c r="C2" s="8" t="s">
        <v>3</v>
      </c>
      <c r="D2" s="9" t="s">
        <v>4</v>
      </c>
    </row>
    <row r="3">
      <c r="A3" s="10" t="s">
        <v>5</v>
      </c>
      <c r="B3" s="11"/>
      <c r="C3" s="12"/>
      <c r="D3" s="13"/>
    </row>
    <row r="4">
      <c r="A4" s="19" t="s">
        <v>11</v>
      </c>
      <c r="B4" s="22" t="str">
        <f>"Date: "&amp;TEXT('Monday to Wednesday Page One'!C1+3,"dd/mm/yyyy")</f>
        <v>Date: 15/03/2018</v>
      </c>
      <c r="C4" s="2"/>
      <c r="D4" s="4"/>
    </row>
    <row r="5">
      <c r="A5" s="10" t="s">
        <v>15</v>
      </c>
      <c r="B5" s="30" t="s">
        <v>16</v>
      </c>
      <c r="C5" s="31">
        <v>0.625</v>
      </c>
      <c r="D5" s="32">
        <v>0.75</v>
      </c>
      <c r="E5" s="33" t="s">
        <v>19</v>
      </c>
    </row>
    <row r="6">
      <c r="A6" s="10"/>
      <c r="B6" s="30"/>
      <c r="C6" s="31"/>
      <c r="D6" s="32"/>
    </row>
    <row r="7">
      <c r="A7" s="10"/>
      <c r="B7" s="30"/>
      <c r="C7" s="34"/>
      <c r="D7" s="32"/>
    </row>
    <row r="8">
      <c r="A8" s="10"/>
      <c r="B8" s="35"/>
      <c r="C8" s="36"/>
      <c r="D8" s="25"/>
    </row>
    <row r="9">
      <c r="A9" s="10"/>
      <c r="B9" s="35"/>
      <c r="C9" s="37"/>
      <c r="D9" s="21"/>
    </row>
    <row r="10">
      <c r="A10" s="39"/>
      <c r="B10" s="41"/>
      <c r="C10" s="42"/>
      <c r="D10" s="43"/>
    </row>
    <row r="11">
      <c r="A11" s="48" t="s">
        <v>21</v>
      </c>
      <c r="B11" s="22" t="str">
        <f>"Date: "&amp;TEXT('Monday to Wednesday Page One'!C1+4,"dd/mm/yyyy")</f>
        <v>Date: 16/03/2018</v>
      </c>
      <c r="C11" s="2"/>
      <c r="D11" s="4"/>
    </row>
    <row r="12">
      <c r="A12" s="10"/>
      <c r="B12" s="27"/>
      <c r="C12" s="50"/>
      <c r="D12" s="51"/>
    </row>
    <row r="13">
      <c r="A13" s="10"/>
      <c r="B13" s="17"/>
      <c r="C13" s="36"/>
      <c r="D13" s="21"/>
    </row>
    <row r="14">
      <c r="A14" s="10"/>
      <c r="B14" s="54"/>
      <c r="C14" s="54"/>
      <c r="D14" s="60"/>
    </row>
    <row r="15">
      <c r="A15" s="10"/>
      <c r="B15" s="17"/>
      <c r="C15" s="17"/>
      <c r="D15" s="21"/>
    </row>
    <row r="16">
      <c r="A16" s="10"/>
      <c r="B16" s="27"/>
      <c r="C16" s="54"/>
      <c r="D16" s="59"/>
    </row>
    <row r="17">
      <c r="A17" s="62"/>
      <c r="B17" s="41"/>
      <c r="C17" s="42"/>
      <c r="D17" s="43"/>
    </row>
    <row r="18">
      <c r="A18" s="66" t="s">
        <v>23</v>
      </c>
      <c r="B18" s="22" t="str">
        <f>"Date: "&amp;TEXT('Monday to Wednesday Page One'!C1+5,"dd/mm/yyyy")</f>
        <v>Date: 17/03/2018</v>
      </c>
      <c r="C18" s="2"/>
      <c r="D18" s="4"/>
    </row>
    <row r="19">
      <c r="A19" s="10"/>
      <c r="B19" s="27"/>
      <c r="C19" s="64"/>
      <c r="D19" s="51"/>
    </row>
    <row r="20">
      <c r="A20" s="10"/>
      <c r="B20" s="27"/>
      <c r="C20" s="64"/>
      <c r="D20" s="51"/>
    </row>
    <row r="21" ht="15.75" customHeight="1">
      <c r="A21" s="10"/>
      <c r="B21" s="27"/>
      <c r="C21" s="64"/>
      <c r="D21" s="51"/>
    </row>
    <row r="22" ht="15.75" customHeight="1">
      <c r="A22" s="10"/>
      <c r="B22" s="27"/>
      <c r="C22" s="27"/>
      <c r="D22" s="59"/>
    </row>
    <row r="23" ht="15.75" customHeight="1">
      <c r="A23" s="10"/>
      <c r="B23" s="27"/>
      <c r="C23" s="54"/>
      <c r="D23" s="59"/>
    </row>
    <row r="24" ht="15.75" customHeight="1">
      <c r="A24" s="39"/>
      <c r="B24" s="41"/>
      <c r="C24" s="42"/>
      <c r="D24" s="43"/>
    </row>
    <row r="25" ht="15.75" customHeight="1">
      <c r="A25" s="67" t="s">
        <v>24</v>
      </c>
      <c r="B25" s="22" t="str">
        <f>"Date: "&amp;TEXT('Monday to Wednesday Page One'!C1+6,"dd/mm/yyyy")</f>
        <v>Date: 18/03/2018</v>
      </c>
      <c r="C25" s="2"/>
      <c r="D25" s="4"/>
    </row>
    <row r="26" ht="15.75" customHeight="1">
      <c r="A26" s="53"/>
      <c r="B26" s="27"/>
      <c r="C26" s="27"/>
      <c r="D26" s="59"/>
    </row>
    <row r="27" ht="15.75" customHeight="1">
      <c r="A27" s="53"/>
      <c r="B27" s="27"/>
      <c r="C27" s="27"/>
      <c r="D27" s="59"/>
    </row>
    <row r="28" ht="15.75" customHeight="1">
      <c r="A28" s="53"/>
      <c r="B28" s="27"/>
      <c r="C28" s="27"/>
      <c r="D28" s="59"/>
    </row>
    <row r="29" ht="15.75" customHeight="1">
      <c r="A29" s="53"/>
      <c r="B29" s="27"/>
      <c r="C29" s="27"/>
      <c r="D29" s="59"/>
    </row>
    <row r="30" ht="15.75" customHeight="1">
      <c r="A30" s="53"/>
      <c r="B30" s="27"/>
      <c r="C30" s="54"/>
      <c r="D30" s="59"/>
    </row>
    <row r="31" ht="15.75" customHeight="1">
      <c r="A31" s="68"/>
      <c r="B31" s="41"/>
      <c r="C31" s="42"/>
      <c r="D31" s="4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17:D17"/>
    <mergeCell ref="B25:D25"/>
    <mergeCell ref="B31:D31"/>
    <mergeCell ref="B24:D24"/>
    <mergeCell ref="B18:D18"/>
    <mergeCell ref="B4:D4"/>
    <mergeCell ref="A1:B1"/>
    <mergeCell ref="C1:D1"/>
    <mergeCell ref="C2:C3"/>
    <mergeCell ref="B2:B3"/>
    <mergeCell ref="D2:D3"/>
    <mergeCell ref="B11:D11"/>
    <mergeCell ref="B10:D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7.43"/>
    <col customWidth="1" min="3" max="3" width="20.14"/>
    <col customWidth="1" min="4" max="4" width="24.0"/>
    <col customWidth="1" min="5" max="6" width="14.43"/>
  </cols>
  <sheetData>
    <row r="1">
      <c r="A1" s="1" t="s">
        <v>7</v>
      </c>
      <c r="B1" s="2"/>
      <c r="C1" s="3">
        <v>43174.0</v>
      </c>
      <c r="D1" s="4"/>
    </row>
    <row r="2">
      <c r="A2" s="6" t="s">
        <v>1</v>
      </c>
      <c r="B2" s="8" t="s">
        <v>8</v>
      </c>
      <c r="C2" s="8" t="s">
        <v>9</v>
      </c>
      <c r="D2" s="16" t="s">
        <v>10</v>
      </c>
    </row>
    <row r="3" ht="49.5" customHeight="1">
      <c r="A3" s="10" t="s">
        <v>5</v>
      </c>
      <c r="B3" s="12"/>
      <c r="C3" s="12"/>
      <c r="D3" s="18"/>
    </row>
    <row r="4">
      <c r="A4" s="69" t="s">
        <v>11</v>
      </c>
      <c r="B4" s="15" t="str">
        <f>"Date: "&amp;TEXT('Monday to Wednesday Page Two'!C1+3,"dd/mm/yyyy")</f>
        <v>Date: 15/03/2018</v>
      </c>
      <c r="C4" s="2"/>
      <c r="D4" s="4"/>
    </row>
    <row r="5">
      <c r="A5" s="70" t="str">
        <f>'Thursday to Sunday Page One'!A5</f>
        <v>5.3.2.1</v>
      </c>
      <c r="B5" s="71" t="s">
        <v>25</v>
      </c>
      <c r="C5" s="20">
        <v>1.5</v>
      </c>
      <c r="D5" s="23">
        <f t="shared" ref="D5:D9" si="1">12.5*C5</f>
        <v>18.75</v>
      </c>
    </row>
    <row r="6">
      <c r="A6" s="70" t="str">
        <f>'Thursday to Sunday Page One'!A6</f>
        <v/>
      </c>
      <c r="B6" s="20"/>
      <c r="C6" s="20">
        <v>0.0</v>
      </c>
      <c r="D6" s="23">
        <f t="shared" si="1"/>
        <v>0</v>
      </c>
    </row>
    <row r="7">
      <c r="A7" s="70" t="str">
        <f>'Thursday to Sunday Page One'!A7</f>
        <v/>
      </c>
      <c r="B7" s="58"/>
      <c r="C7" s="20">
        <v>0.0</v>
      </c>
      <c r="D7" s="23">
        <f t="shared" si="1"/>
        <v>0</v>
      </c>
    </row>
    <row r="8">
      <c r="A8" s="70" t="str">
        <f>'Thursday to Sunday Page One'!A8</f>
        <v/>
      </c>
      <c r="B8" s="20"/>
      <c r="C8" s="20">
        <v>0.0</v>
      </c>
      <c r="D8" s="23">
        <f t="shared" si="1"/>
        <v>0</v>
      </c>
    </row>
    <row r="9">
      <c r="A9" s="70" t="str">
        <f>'Thursday to Sunday Page One'!A9</f>
        <v/>
      </c>
      <c r="B9" s="20"/>
      <c r="C9" s="20">
        <v>0.0</v>
      </c>
      <c r="D9" s="23">
        <f t="shared" si="1"/>
        <v>0</v>
      </c>
    </row>
    <row r="10">
      <c r="A10" s="75" t="s">
        <v>18</v>
      </c>
      <c r="B10" s="56"/>
      <c r="C10" s="38">
        <f t="shared" ref="C10:D10" si="2">SUM(C5:C9)</f>
        <v>1.5</v>
      </c>
      <c r="D10" s="40">
        <f t="shared" si="2"/>
        <v>18.75</v>
      </c>
    </row>
    <row r="11">
      <c r="A11" s="76" t="s">
        <v>21</v>
      </c>
      <c r="B11" s="15" t="str">
        <f>"Date: "&amp;TEXT('Monday to Wednesday Page Two'!C1+4,"dd/mm/yyyy")</f>
        <v>Date: 16/03/2018</v>
      </c>
      <c r="C11" s="2"/>
      <c r="D11" s="4"/>
    </row>
    <row r="12">
      <c r="A12" s="70" t="str">
        <f>'Thursday to Sunday Page One'!A12</f>
        <v/>
      </c>
      <c r="B12" s="55"/>
      <c r="C12" s="20">
        <v>0.0</v>
      </c>
      <c r="D12" s="77">
        <f t="shared" ref="D12:D16" si="3">12.5*C12</f>
        <v>0</v>
      </c>
    </row>
    <row r="13">
      <c r="A13" s="70" t="str">
        <f>'Thursday to Sunday Page One'!A13</f>
        <v/>
      </c>
      <c r="B13" s="20"/>
      <c r="C13" s="20">
        <v>0.0</v>
      </c>
      <c r="D13" s="77">
        <f t="shared" si="3"/>
        <v>0</v>
      </c>
    </row>
    <row r="14">
      <c r="A14" s="70" t="str">
        <f>'Thursday to Sunday Page One'!A14</f>
        <v/>
      </c>
      <c r="B14" s="58"/>
      <c r="C14" s="20">
        <v>0.0</v>
      </c>
      <c r="D14" s="77">
        <f t="shared" si="3"/>
        <v>0</v>
      </c>
    </row>
    <row r="15">
      <c r="A15" s="70" t="str">
        <f>'Thursday to Sunday Page One'!A15</f>
        <v/>
      </c>
      <c r="B15" s="20"/>
      <c r="C15" s="20">
        <v>0.0</v>
      </c>
      <c r="D15" s="77">
        <f t="shared" si="3"/>
        <v>0</v>
      </c>
    </row>
    <row r="16">
      <c r="A16" s="70" t="str">
        <f>'Thursday to Sunday Page One'!A16</f>
        <v/>
      </c>
      <c r="B16" s="55"/>
      <c r="C16" s="20">
        <v>0.0</v>
      </c>
      <c r="D16" s="77">
        <f t="shared" si="3"/>
        <v>0</v>
      </c>
    </row>
    <row r="17">
      <c r="A17" s="78" t="s">
        <v>18</v>
      </c>
      <c r="B17" s="29"/>
      <c r="C17" s="38">
        <f t="shared" ref="C17:D17" si="4">SUM(C12:C16)</f>
        <v>0</v>
      </c>
      <c r="D17" s="79">
        <f t="shared" si="4"/>
        <v>0</v>
      </c>
    </row>
    <row r="18">
      <c r="A18" s="80" t="s">
        <v>23</v>
      </c>
      <c r="B18" s="15" t="str">
        <f>"Date: "&amp;TEXT('Monday to Wednesday Page Two'!C1+5,"dd/mm/yyyy")</f>
        <v>Date: 17/03/2018</v>
      </c>
      <c r="C18" s="2"/>
      <c r="D18" s="4"/>
    </row>
    <row r="19">
      <c r="A19" s="70" t="str">
        <f>'Thursday to Sunday Page One'!A19</f>
        <v/>
      </c>
      <c r="B19" s="55"/>
      <c r="C19" s="20">
        <v>0.0</v>
      </c>
      <c r="D19" s="23">
        <f t="shared" ref="D19:D23" si="5">12.5*C19</f>
        <v>0</v>
      </c>
    </row>
    <row r="20">
      <c r="A20" s="70" t="str">
        <f>'Thursday to Sunday Page One'!A20</f>
        <v/>
      </c>
      <c r="B20" s="55"/>
      <c r="C20" s="20">
        <v>0.0</v>
      </c>
      <c r="D20" s="23">
        <f t="shared" si="5"/>
        <v>0</v>
      </c>
    </row>
    <row r="21" ht="15.75" customHeight="1">
      <c r="A21" s="70" t="str">
        <f>'Thursday to Sunday Page One'!A21</f>
        <v/>
      </c>
      <c r="B21" s="55"/>
      <c r="C21" s="20">
        <v>0.0</v>
      </c>
      <c r="D21" s="23">
        <f t="shared" si="5"/>
        <v>0</v>
      </c>
    </row>
    <row r="22" ht="15.75" customHeight="1">
      <c r="A22" s="70" t="str">
        <f>'Thursday to Sunday Page One'!A22</f>
        <v/>
      </c>
      <c r="B22" s="55"/>
      <c r="C22" s="20">
        <v>0.0</v>
      </c>
      <c r="D22" s="23">
        <f t="shared" si="5"/>
        <v>0</v>
      </c>
    </row>
    <row r="23" ht="15.75" customHeight="1">
      <c r="A23" s="70" t="str">
        <f>'Thursday to Sunday Page One'!A23</f>
        <v/>
      </c>
      <c r="B23" s="55"/>
      <c r="C23" s="20">
        <v>0.0</v>
      </c>
      <c r="D23" s="23">
        <f t="shared" si="5"/>
        <v>0</v>
      </c>
    </row>
    <row r="24" ht="15.75" customHeight="1">
      <c r="A24" s="75" t="s">
        <v>18</v>
      </c>
      <c r="B24" s="29"/>
      <c r="C24" s="38">
        <f t="shared" ref="C24:D24" si="6">SUM(C19:C23)</f>
        <v>0</v>
      </c>
      <c r="D24" s="40">
        <f t="shared" si="6"/>
        <v>0</v>
      </c>
    </row>
    <row r="25" ht="15.75" customHeight="1">
      <c r="A25" s="81" t="s">
        <v>24</v>
      </c>
      <c r="B25" s="15" t="str">
        <f>"Date: "&amp;TEXT('Monday to Wednesday Page Two'!C1+6,"dd/mm/yyyy")</f>
        <v>Date: 18/03/2018</v>
      </c>
      <c r="C25" s="2"/>
      <c r="D25" s="4"/>
    </row>
    <row r="26" ht="15.75" customHeight="1">
      <c r="A26" s="82" t="str">
        <f>'Thursday to Sunday Page One'!A26</f>
        <v/>
      </c>
      <c r="B26" s="55"/>
      <c r="C26" s="20">
        <v>0.0</v>
      </c>
      <c r="D26" s="23">
        <f t="shared" ref="D26:D30" si="7">12.5*C26</f>
        <v>0</v>
      </c>
    </row>
    <row r="27" ht="15.75" customHeight="1">
      <c r="A27" s="82" t="str">
        <f>'Thursday to Sunday Page One'!A27</f>
        <v/>
      </c>
      <c r="B27" s="55"/>
      <c r="C27" s="20">
        <v>0.0</v>
      </c>
      <c r="D27" s="23">
        <f t="shared" si="7"/>
        <v>0</v>
      </c>
    </row>
    <row r="28" ht="15.75" customHeight="1">
      <c r="A28" s="82" t="str">
        <f>'Thursday to Sunday Page One'!A28</f>
        <v/>
      </c>
      <c r="B28" s="55"/>
      <c r="C28" s="20">
        <v>0.0</v>
      </c>
      <c r="D28" s="23">
        <f t="shared" si="7"/>
        <v>0</v>
      </c>
    </row>
    <row r="29" ht="15.75" customHeight="1">
      <c r="A29" s="82" t="str">
        <f>'Thursday to Sunday Page One'!A29</f>
        <v/>
      </c>
      <c r="B29" s="55"/>
      <c r="C29" s="20">
        <v>0.0</v>
      </c>
      <c r="D29" s="23">
        <f t="shared" si="7"/>
        <v>0</v>
      </c>
    </row>
    <row r="30" ht="15.75" customHeight="1">
      <c r="A30" s="82" t="str">
        <f>'Thursday to Sunday Page One'!A30</f>
        <v/>
      </c>
      <c r="B30" s="55"/>
      <c r="C30" s="20">
        <v>0.0</v>
      </c>
      <c r="D30" s="23">
        <f t="shared" si="7"/>
        <v>0</v>
      </c>
    </row>
    <row r="31" ht="15.75" customHeight="1">
      <c r="A31" s="83" t="s">
        <v>18</v>
      </c>
      <c r="B31" s="84"/>
      <c r="C31" s="38">
        <f t="shared" ref="C31:D31" si="8">SUM(C26:C30)</f>
        <v>0</v>
      </c>
      <c r="D31" s="40">
        <f t="shared" si="8"/>
        <v>0</v>
      </c>
    </row>
    <row r="32" ht="15.75" customHeight="1">
      <c r="A32" s="85"/>
      <c r="B32" s="86"/>
      <c r="C32" s="87" t="s">
        <v>26</v>
      </c>
      <c r="D32" s="88">
        <f>SUM('Monday to Wednesday Page Two'!C10,'Monday to Wednesday Page Two'!C17,'Monday to Wednesday Page Two'!C24,C10,C17,C24,C31)</f>
        <v>2.5</v>
      </c>
    </row>
    <row r="33" ht="15.75" customHeight="1">
      <c r="A33" s="89"/>
      <c r="B33" s="90"/>
      <c r="C33" s="91" t="s">
        <v>27</v>
      </c>
      <c r="D33" s="92">
        <f>SUM('Monday to Wednesday Page Two'!D10,'Monday to Wednesday Page Two'!D17,'Monday to Wednesday Page Two'!D24,D10,D17,D24,D31)</f>
        <v>31.25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8:D18"/>
    <mergeCell ref="B25:D25"/>
    <mergeCell ref="C2:C3"/>
    <mergeCell ref="B2:B3"/>
    <mergeCell ref="D2:D3"/>
    <mergeCell ref="C1:D1"/>
    <mergeCell ref="A1:B1"/>
    <mergeCell ref="B4:D4"/>
    <mergeCell ref="B11:D11"/>
  </mergeCells>
  <printOptions/>
  <pageMargins bottom="0.75" footer="0.0" header="0.0" left="0.7" right="0.7" top="0.75"/>
  <pageSetup orientation="landscape"/>
  <drawing r:id="rId1"/>
</worksheet>
</file>