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<sst xmlns="http://schemas.openxmlformats.org/spreadsheetml/2006/main" count="46" uniqueCount="40">
  <si>
    <t>Time Sheet For Miranda Lowther of SG3 Enterprise.</t>
  </si>
  <si>
    <t>Week Starting: 29/1/2018</t>
  </si>
  <si>
    <t>Day</t>
  </si>
  <si>
    <t>Description of Work Done (as well as role completed eg: programmer)</t>
  </si>
  <si>
    <t>Start Time</t>
  </si>
  <si>
    <t>End Time</t>
  </si>
  <si>
    <t>Total Time in Hours                                 (Rounded to nearest 15 minutes)</t>
  </si>
  <si>
    <t>Total Wages (To be calculated                        by Finance Manager)</t>
  </si>
  <si>
    <t>Section/Task</t>
  </si>
  <si>
    <t>Monday</t>
  </si>
  <si>
    <t>Date: 29/1/2018</t>
  </si>
  <si>
    <t>Finance Manager: Calculated the overheads (rent, utilities etc) for the Cash Flow Forecast for the Financial Business Plan.</t>
  </si>
  <si>
    <t>Finance Manager: During our weekly Monday meeting, after the discussion with the Marketing Manager about feedback from users of competitors to our product, I helped with discussion of the name for our product as well as the target audience.</t>
  </si>
  <si>
    <t>Total</t>
  </si>
  <si>
    <t>Tuesday</t>
  </si>
  <si>
    <t>Date: 30/1/2018</t>
  </si>
  <si>
    <t>Finance Manager: Filled in the Cash Flow Forecast for the development phase of our app with the results of the overheads calculations and checked to make sure these numbers were correct.</t>
  </si>
  <si>
    <t>Wednesday</t>
  </si>
  <si>
    <t>Date: 31/1/2018</t>
  </si>
  <si>
    <t>Finance Manager: Calculated wages for the Cash Flow Forecast, assuming all roles worked the same number of hours and days per week, and entered into the Cash Flow Forecast.</t>
  </si>
  <si>
    <t>Thursday</t>
  </si>
  <si>
    <t>Date: 1/2/2018</t>
  </si>
  <si>
    <t>Finance Manager: During meeting the Function Specification was finalised.</t>
  </si>
  <si>
    <t>Finance Manager: Researched about costs for the code contracts (focussed initially on how much it would cost to hire a freelance programmer to create the code before turning to websites that sell source code) as well as how much the product we are creating might cost through researching competitors on platforms where apps are sold such as Google Play Store.</t>
  </si>
  <si>
    <t>Friday</t>
  </si>
  <si>
    <t>Date: 2/2/2018</t>
  </si>
  <si>
    <t>Finance Manager: Attended meeting with lecturer, during which questions related to the Cash Flow Forecast were asked to ascertain what was exactly required for the Financial Business Plan, one of the outcomes being that I had incorrectly assumed the wages to remain constant and not fluctuate, meaning that I would need to re-calculate these wages upon receipt of a Work Breakdown Structure from the Project Manager.</t>
  </si>
  <si>
    <t>Finance Manager: Reviewed answers given from the meeting and contacted the Project Manager on slack to convey the information and request a copy of the WBS in order to calculate the wages per week and enter them into the Cash Flow Forecast.</t>
  </si>
  <si>
    <t>Saturday</t>
  </si>
  <si>
    <t>Date: 3/2/2018</t>
  </si>
  <si>
    <t>Finance Manager: Continued research into contracts and costs per line of code before researching costs of android apps, hoping that finding an app which fitted the customer's brief might help gauge the predicted cost.</t>
  </si>
  <si>
    <t>Finance Manager: Modified the current draft of the Financial Business Plan using the information received during the meeting on 2/2/2018-removed the previous entries in the Cash Flow Forecast for wages. Also decided to include Accrued and paid rows in order to indicate when payments came through for easier reading.</t>
  </si>
  <si>
    <t>Finance Manager: Upon consultation with Financial Adviser I conducted further research into the QA metrics that were applicable to my role in the context of our group and included the relevant information in my part of the QA manual.</t>
  </si>
  <si>
    <t>Sunday</t>
  </si>
  <si>
    <t>Date: 4/2/2018</t>
  </si>
  <si>
    <t>Finance Manager: Researched further into contracts, moving on from researching costs of android apps as a whole on platforms such as Google Play Store and focussing more on how much it would cost to purchase source code or licenses to source code, based upon websites such as binpress.</t>
  </si>
  <si>
    <t>Finance Manager: Checked my section of the QA manual to ensure that it was readable, flowed well, contained the correct information and had no spelling/grammar errors that I could find prior to uploading the document to the group's google drive.</t>
  </si>
  <si>
    <t>Week Total Hours</t>
  </si>
  <si>
    <t>Week Total Wages</t>
  </si>
  <si>
    <t>Check to make sure wages are correct: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</si>
</sst>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809]#,##0.00"/>
  </numFmts>
  <fonts count="3">
    <font>
      <sz val="11.0"/>
      <color rgb="FF000000"/>
      <name val="Calibri"/>
    </font>
    <font>
      <sz val="11.0"/>
      <color rgb="FF000000"/>
      <name val="Arial"/>
    </font>
    <font/>
  </fonts>
  <fills count="5">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FFFFFF"/>
        <bgColor rgb="FFFFFFFF"/>
      </patternFill>
    </fill>
  </fills>
  <borders count="31">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style="thin">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thin">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right style="thin">
        <color rgb="FF000000"/>
      </right>
      <bottom style="thin">
        <color rgb="FF000000"/>
      </bottom>
    </border>
    <border>
      <left style="medium">
        <color rgb="FF000000"/>
      </left>
      <right/>
      <top style="thin">
        <color rgb="FF000000"/>
      </top>
      <bottom style="thin">
        <color rgb="FF000000"/>
      </bottom>
    </border>
    <border>
      <left style="medium">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left style="thin">
        <color rgb="FF000000"/>
      </left>
      <right style="thin">
        <color rgb="FF000000"/>
      </right>
    </border>
    <border>
      <left style="medium">
        <color rgb="FF000000"/>
      </left>
      <right style="medium">
        <color rgb="FF000000"/>
      </right>
      <top/>
      <bottom/>
    </border>
    <border>
      <left style="medium">
        <color rgb="FF000000"/>
      </left>
      <bottom style="thin">
        <color rgb="FF000000"/>
      </bottom>
    </border>
    <border>
      <bottom style="thin">
        <color rgb="FF000000"/>
      </bottom>
    </border>
    <border>
      <left style="medium">
        <color rgb="FF000000"/>
      </left>
      <right style="medium">
        <color rgb="FF000000"/>
      </right>
      <top/>
      <bottom style="thin">
        <color rgb="FF000000"/>
      </bottom>
    </border>
    <border>
      <left style="medium">
        <color rgb="FF000000"/>
      </left>
      <right style="medium">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1" numFmtId="0" xfId="0" applyFont="1"/>
    <xf borderId="4" fillId="2" fontId="1" numFmtId="0" xfId="0" applyBorder="1" applyFill="1" applyFont="1"/>
    <xf borderId="5" fillId="3" fontId="1" numFmtId="0" xfId="0" applyAlignment="1" applyBorder="1" applyFill="1" applyFont="1">
      <alignment horizontal="center" shrinkToFit="0" vertical="center" wrapText="1"/>
    </xf>
    <xf borderId="6" fillId="3" fontId="1" numFmtId="0" xfId="0" applyAlignment="1" applyBorder="1" applyFont="1">
      <alignment horizontal="center" vertical="center"/>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Border="1" applyFont="1"/>
    <xf borderId="9" fillId="0" fontId="2" numFmtId="0" xfId="0" applyBorder="1" applyFont="1"/>
    <xf borderId="10" fillId="0" fontId="2" numFmtId="0" xfId="0" applyBorder="1" applyFont="1"/>
    <xf borderId="11" fillId="0" fontId="2" numFmtId="0" xfId="0" applyBorder="1" applyFont="1"/>
    <xf borderId="8" fillId="2" fontId="1" numFmtId="20" xfId="0" applyBorder="1" applyFont="1" applyNumberFormat="1"/>
    <xf borderId="12" fillId="2" fontId="1" numFmtId="0" xfId="0" applyAlignment="1" applyBorder="1" applyFont="1">
      <alignment horizontal="center" readingOrder="0"/>
    </xf>
    <xf borderId="13" fillId="0" fontId="2" numFmtId="0" xfId="0" applyBorder="1" applyFont="1"/>
    <xf borderId="14" fillId="0" fontId="2" numFmtId="0" xfId="0" applyBorder="1" applyFont="1"/>
    <xf borderId="8" fillId="3" fontId="1"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15" fillId="0" fontId="1" numFmtId="164" xfId="0" applyAlignment="1" applyBorder="1" applyFont="1" applyNumberFormat="1">
      <alignment horizontal="center" readingOrder="0" vertical="center"/>
    </xf>
    <xf borderId="15" fillId="0" fontId="1" numFmtId="0" xfId="0" applyAlignment="1" applyBorder="1" applyFont="1">
      <alignment horizontal="center" readingOrder="0" vertical="center"/>
    </xf>
    <xf borderId="15" fillId="0" fontId="1" numFmtId="165" xfId="0" applyAlignment="1" applyBorder="1" applyFont="1" applyNumberFormat="1">
      <alignment horizontal="center" vertical="center"/>
    </xf>
    <xf borderId="16" fillId="0" fontId="1" numFmtId="165" xfId="0" applyAlignment="1" applyBorder="1" applyFont="1" applyNumberFormat="1">
      <alignment horizontal="center" vertical="center"/>
    </xf>
    <xf borderId="17" fillId="0" fontId="1" numFmtId="0" xfId="0" applyBorder="1" applyFont="1"/>
    <xf borderId="15" fillId="0" fontId="1" numFmtId="0" xfId="0" applyBorder="1" applyFont="1"/>
    <xf borderId="18" fillId="0" fontId="1" numFmtId="0" xfId="0" applyBorder="1" applyFont="1"/>
    <xf borderId="15" fillId="0" fontId="1" numFmtId="0" xfId="0" applyAlignment="1" applyBorder="1" applyFont="1">
      <alignment horizontal="center" vertical="center"/>
    </xf>
    <xf borderId="16" fillId="0" fontId="1" numFmtId="165" xfId="0" applyAlignment="1" applyBorder="1" applyFont="1" applyNumberFormat="1">
      <alignment horizontal="center"/>
    </xf>
    <xf borderId="19" fillId="2" fontId="1" numFmtId="0" xfId="0" applyBorder="1" applyFont="1"/>
    <xf borderId="20" fillId="2" fontId="1" numFmtId="0" xfId="0" applyAlignment="1" applyBorder="1" applyFont="1">
      <alignment horizontal="center" readingOrder="0"/>
    </xf>
    <xf borderId="21" fillId="0" fontId="2" numFmtId="0" xfId="0" applyBorder="1" applyFont="1"/>
    <xf borderId="22" fillId="0" fontId="2" numFmtId="0" xfId="0" applyBorder="1" applyFont="1"/>
    <xf borderId="23" fillId="0" fontId="1" numFmtId="0" xfId="0" applyAlignment="1" applyBorder="1" applyFont="1">
      <alignment horizontal="center" readingOrder="0" shrinkToFit="0" vertical="center" wrapText="1"/>
    </xf>
    <xf borderId="16" fillId="0" fontId="1" numFmtId="164" xfId="0" applyAlignment="1" applyBorder="1" applyFont="1" applyNumberFormat="1">
      <alignment horizontal="center" readingOrder="0" vertical="center"/>
    </xf>
    <xf borderId="8" fillId="2" fontId="1" numFmtId="0" xfId="0" applyBorder="1" applyFont="1"/>
    <xf borderId="18" fillId="0" fontId="1" numFmtId="164" xfId="0" applyAlignment="1" applyBorder="1" applyFont="1" applyNumberFormat="1">
      <alignment horizontal="center" readingOrder="0" vertical="center"/>
    </xf>
    <xf borderId="23" fillId="0" fontId="1" numFmtId="0" xfId="0" applyBorder="1" applyFont="1"/>
    <xf borderId="16" fillId="0" fontId="1" numFmtId="0" xfId="0" applyBorder="1" applyFont="1"/>
    <xf borderId="18" fillId="0" fontId="1" numFmtId="0" xfId="0" applyAlignment="1" applyBorder="1" applyFont="1">
      <alignment horizontal="center" readingOrder="0" vertical="center"/>
    </xf>
    <xf borderId="18" fillId="0" fontId="1" numFmtId="165" xfId="0" applyAlignment="1" applyBorder="1" applyFont="1" applyNumberFormat="1">
      <alignment horizontal="center"/>
    </xf>
    <xf borderId="24" fillId="0" fontId="1" numFmtId="0" xfId="0" applyAlignment="1" applyBorder="1" applyFont="1">
      <alignment horizontal="center" readingOrder="0" shrinkToFit="0" vertical="center" wrapText="1"/>
    </xf>
    <xf borderId="25" fillId="0" fontId="1" numFmtId="164" xfId="0" applyAlignment="1" applyBorder="1" applyFont="1" applyNumberFormat="1">
      <alignment horizontal="center" readingOrder="0" vertical="center"/>
    </xf>
    <xf borderId="3" fillId="0" fontId="1" numFmtId="0" xfId="0" applyBorder="1" applyFont="1"/>
    <xf borderId="18"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vertical="center"/>
    </xf>
    <xf borderId="15" fillId="4" fontId="1" numFmtId="165" xfId="0" applyAlignment="1" applyBorder="1" applyFill="1" applyFont="1" applyNumberFormat="1">
      <alignment horizontal="center" vertical="center"/>
    </xf>
    <xf borderId="8" fillId="3" fontId="1" numFmtId="0" xfId="0" applyAlignment="1" applyBorder="1" applyFont="1">
      <alignment horizontal="left" readingOrder="0" vertical="bottom"/>
    </xf>
    <xf borderId="3" fillId="0" fontId="1" numFmtId="0" xfId="0" applyAlignment="1" applyBorder="1" applyFont="1">
      <alignment horizontal="center" shrinkToFit="0" vertical="center" wrapText="1"/>
    </xf>
    <xf borderId="15" fillId="0" fontId="1" numFmtId="165" xfId="0" applyAlignment="1" applyBorder="1" applyFont="1" applyNumberFormat="1">
      <alignment horizontal="center"/>
    </xf>
    <xf borderId="26" fillId="2" fontId="1" numFmtId="0" xfId="0" applyBorder="1" applyFont="1"/>
    <xf borderId="27" fillId="2" fontId="1" numFmtId="0" xfId="0" applyAlignment="1" applyBorder="1" applyFont="1">
      <alignment horizontal="center" readingOrder="0"/>
    </xf>
    <xf borderId="28" fillId="0" fontId="2" numFmtId="0" xfId="0" applyBorder="1" applyFont="1"/>
    <xf borderId="18" fillId="0" fontId="2" numFmtId="0" xfId="0" applyBorder="1" applyFont="1"/>
    <xf borderId="18" fillId="0" fontId="1" numFmtId="164" xfId="0" applyAlignment="1" applyBorder="1" applyFont="1" applyNumberFormat="1">
      <alignment horizontal="center" readingOrder="0" shrinkToFit="0" vertical="center" wrapText="1"/>
    </xf>
    <xf borderId="16" fillId="0" fontId="1" numFmtId="164" xfId="0" applyAlignment="1" applyBorder="1" applyFont="1" applyNumberFormat="1">
      <alignment horizontal="center" readingOrder="0" shrinkToFit="0" vertical="center" wrapText="1"/>
    </xf>
    <xf borderId="15" fillId="0" fontId="1" numFmtId="0" xfId="0" applyAlignment="1" applyBorder="1" applyFont="1">
      <alignment horizontal="center" readingOrder="0" shrinkToFit="0" vertical="center" wrapText="1"/>
    </xf>
    <xf borderId="15" fillId="0" fontId="1" numFmtId="165" xfId="0" applyAlignment="1" applyBorder="1" applyFont="1" applyNumberFormat="1">
      <alignment horizontal="center" shrinkToFit="0" vertical="center" wrapText="1"/>
    </xf>
    <xf borderId="16" fillId="0" fontId="1" numFmtId="165" xfId="0" applyAlignment="1" applyBorder="1" applyFont="1" applyNumberFormat="1">
      <alignment horizontal="center" shrinkToFit="0" vertical="center" wrapText="1"/>
    </xf>
    <xf borderId="18"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6" fillId="0" fontId="1" numFmtId="165" xfId="0" applyAlignment="1" applyBorder="1" applyFont="1" applyNumberFormat="1">
      <alignment horizontal="center" shrinkToFit="0" wrapText="1"/>
    </xf>
    <xf borderId="29" fillId="2" fontId="1" numFmtId="0" xfId="0" applyBorder="1" applyFont="1"/>
    <xf borderId="20" fillId="2" fontId="1" numFmtId="0" xfId="0" applyAlignment="1" applyBorder="1" applyFont="1">
      <alignment horizontal="center" readingOrder="0" shrinkToFit="0" wrapText="1"/>
    </xf>
    <xf borderId="29" fillId="3" fontId="1" numFmtId="0" xfId="0" applyAlignment="1" applyBorder="1" applyFont="1">
      <alignment horizontal="center" readingOrder="0" vertical="center"/>
    </xf>
    <xf borderId="30" fillId="3" fontId="1" numFmtId="0" xfId="0" applyAlignment="1" applyBorder="1" applyFont="1">
      <alignment horizontal="center" readingOrder="0" vertical="center"/>
    </xf>
    <xf borderId="15" fillId="0" fontId="1" numFmtId="164" xfId="0" applyAlignment="1" applyBorder="1" applyFont="1" applyNumberFormat="1">
      <alignment horizontal="center" readingOrder="0" shrinkToFit="0" vertical="center" wrapText="1"/>
    </xf>
    <xf borderId="15" fillId="2" fontId="1" numFmtId="0" xfId="0" applyAlignment="1" applyBorder="1" applyFont="1">
      <alignment shrinkToFit="0" vertical="bottom" wrapText="1"/>
    </xf>
    <xf borderId="3" fillId="2" fontId="1" numFmtId="0" xfId="0" applyAlignment="1" applyBorder="1" applyFont="1">
      <alignment horizontal="center" shrinkToFit="0" wrapText="1"/>
    </xf>
    <xf borderId="16" fillId="2" fontId="1" numFmtId="0" xfId="0" applyAlignment="1" applyBorder="1" applyFont="1">
      <alignment shrinkToFit="0" vertical="bottom" wrapText="1"/>
    </xf>
    <xf borderId="18" fillId="2" fontId="1" numFmtId="165" xfId="0" applyAlignment="1" applyBorder="1" applyFont="1" applyNumberFormat="1">
      <alignment horizontal="center" shrinkToFit="0" wrapText="1"/>
    </xf>
    <xf borderId="0" fillId="0" fontId="1" numFmtId="0" xfId="0" applyAlignment="1" applyFont="1">
      <alignment shrinkToFit="0" vertical="bottom" wrapText="1"/>
    </xf>
    <xf borderId="0" fillId="0" fontId="1" numFmtId="165"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10.71"/>
    <col customWidth="1" min="4" max="4" width="10.0"/>
    <col customWidth="1" min="5" max="5" width="40.0"/>
    <col customWidth="1" min="6" max="6" width="37.57"/>
    <col customWidth="1" min="7" max="26" width="8.71"/>
  </cols>
  <sheetData>
    <row r="1" ht="14.25" customHeight="1">
      <c r="A1" s="1" t="s">
        <v>0</v>
      </c>
      <c r="B1" s="2"/>
      <c r="C1" s="2"/>
      <c r="D1" s="2"/>
      <c r="E1" s="2"/>
      <c r="F1" s="3"/>
      <c r="G1" s="4"/>
      <c r="H1" s="4"/>
      <c r="I1" s="4"/>
      <c r="J1" s="4"/>
      <c r="K1" s="4"/>
      <c r="L1" s="4"/>
      <c r="M1" s="4"/>
      <c r="N1" s="4"/>
      <c r="O1" s="4"/>
      <c r="P1" s="4"/>
      <c r="Q1" s="4"/>
      <c r="R1" s="4"/>
      <c r="S1" s="4"/>
      <c r="T1" s="4"/>
      <c r="U1" s="4"/>
      <c r="V1" s="4"/>
      <c r="W1" s="4"/>
      <c r="X1" s="4"/>
      <c r="Y1" s="4"/>
      <c r="Z1" s="4"/>
    </row>
    <row r="2" ht="14.25" customHeight="1">
      <c r="A2" s="1" t="s">
        <v>1</v>
      </c>
      <c r="B2" s="2"/>
      <c r="C2" s="2"/>
      <c r="D2" s="2"/>
      <c r="E2" s="2"/>
      <c r="F2" s="3"/>
      <c r="G2" s="4"/>
      <c r="H2" s="4"/>
      <c r="I2" s="4"/>
      <c r="J2" s="4"/>
      <c r="K2" s="4"/>
      <c r="L2" s="4"/>
      <c r="M2" s="4"/>
      <c r="N2" s="4"/>
      <c r="O2" s="4"/>
      <c r="P2" s="4"/>
      <c r="Q2" s="4"/>
      <c r="R2" s="4"/>
      <c r="S2" s="4"/>
      <c r="T2" s="4"/>
      <c r="U2" s="4"/>
      <c r="V2" s="4"/>
      <c r="W2" s="4"/>
      <c r="X2" s="4"/>
      <c r="Y2" s="4"/>
      <c r="Z2" s="4"/>
    </row>
    <row r="3" ht="14.25" customHeight="1">
      <c r="A3" s="5" t="s">
        <v>2</v>
      </c>
      <c r="B3" s="6" t="s">
        <v>3</v>
      </c>
      <c r="C3" s="7" t="s">
        <v>4</v>
      </c>
      <c r="D3" s="7" t="s">
        <v>5</v>
      </c>
      <c r="E3" s="8" t="s">
        <v>6</v>
      </c>
      <c r="F3" s="9" t="s">
        <v>7</v>
      </c>
      <c r="G3" s="4"/>
      <c r="H3" s="4"/>
      <c r="I3" s="4"/>
      <c r="J3" s="4"/>
      <c r="K3" s="4"/>
      <c r="L3" s="4"/>
      <c r="M3" s="4"/>
      <c r="N3" s="4"/>
      <c r="O3" s="4"/>
      <c r="P3" s="4"/>
      <c r="Q3" s="4"/>
      <c r="R3" s="4"/>
      <c r="S3" s="4"/>
      <c r="T3" s="4"/>
      <c r="U3" s="4"/>
      <c r="V3" s="4"/>
      <c r="W3" s="4"/>
      <c r="X3" s="4"/>
      <c r="Y3" s="4"/>
      <c r="Z3" s="4"/>
    </row>
    <row r="4" ht="14.25" customHeight="1">
      <c r="A4" s="10" t="s">
        <v>8</v>
      </c>
      <c r="B4" s="11"/>
      <c r="C4" s="12"/>
      <c r="D4" s="12"/>
      <c r="E4" s="12"/>
      <c r="F4" s="13"/>
      <c r="G4" s="4"/>
      <c r="H4" s="4"/>
      <c r="I4" s="4"/>
      <c r="J4" s="4"/>
      <c r="K4" s="4"/>
      <c r="L4" s="4"/>
      <c r="M4" s="4"/>
      <c r="N4" s="4"/>
      <c r="O4" s="4"/>
      <c r="P4" s="4"/>
      <c r="Q4" s="4"/>
      <c r="R4" s="4"/>
      <c r="S4" s="4"/>
      <c r="T4" s="4"/>
      <c r="U4" s="4"/>
      <c r="V4" s="4"/>
      <c r="W4" s="4"/>
      <c r="X4" s="4"/>
      <c r="Y4" s="4"/>
      <c r="Z4" s="4"/>
    </row>
    <row r="5" ht="14.25" customHeight="1">
      <c r="A5" s="14" t="s">
        <v>9</v>
      </c>
      <c r="B5" s="15" t="s">
        <v>10</v>
      </c>
      <c r="C5" s="16"/>
      <c r="D5" s="16"/>
      <c r="E5" s="16"/>
      <c r="F5" s="17"/>
      <c r="G5" s="4"/>
      <c r="H5" s="4"/>
      <c r="I5" s="4"/>
      <c r="J5" s="4"/>
      <c r="K5" s="4"/>
      <c r="L5" s="4"/>
      <c r="M5" s="4"/>
      <c r="N5" s="4"/>
      <c r="O5" s="4"/>
      <c r="P5" s="4"/>
      <c r="Q5" s="4"/>
      <c r="R5" s="4"/>
      <c r="S5" s="4"/>
      <c r="T5" s="4"/>
      <c r="U5" s="4"/>
      <c r="V5" s="4"/>
      <c r="W5" s="4"/>
      <c r="X5" s="4"/>
      <c r="Y5" s="4"/>
      <c r="Z5" s="4"/>
    </row>
    <row r="6" ht="14.25" customHeight="1">
      <c r="A6" s="18">
        <v>1.0</v>
      </c>
      <c r="B6" s="19" t="s">
        <v>11</v>
      </c>
      <c r="C6" s="20">
        <v>0.5416666666666666</v>
      </c>
      <c r="D6" s="20">
        <v>0.6145833333333334</v>
      </c>
      <c r="E6" s="21">
        <v>1.75</v>
      </c>
      <c r="F6" s="22">
        <f t="shared" ref="F6:F7" si="1">12.5*E6</f>
        <v>21.875</v>
      </c>
      <c r="G6" s="4"/>
      <c r="H6" s="4"/>
      <c r="I6" s="4"/>
      <c r="J6" s="4"/>
      <c r="K6" s="4"/>
      <c r="L6" s="4"/>
      <c r="M6" s="4"/>
      <c r="N6" s="4"/>
      <c r="O6" s="4"/>
      <c r="P6" s="4"/>
      <c r="Q6" s="4"/>
      <c r="R6" s="4"/>
      <c r="S6" s="4"/>
      <c r="T6" s="4"/>
      <c r="U6" s="4"/>
      <c r="V6" s="4"/>
      <c r="W6" s="4"/>
      <c r="X6" s="4"/>
      <c r="Y6" s="4"/>
      <c r="Z6" s="4"/>
    </row>
    <row r="7" ht="14.25" customHeight="1">
      <c r="A7" s="18">
        <v>2.0</v>
      </c>
      <c r="B7" s="19" t="s">
        <v>12</v>
      </c>
      <c r="C7" s="20">
        <v>0.625</v>
      </c>
      <c r="D7" s="20">
        <v>0.75</v>
      </c>
      <c r="E7" s="21">
        <v>3.0</v>
      </c>
      <c r="F7" s="23">
        <f t="shared" si="1"/>
        <v>37.5</v>
      </c>
      <c r="G7" s="4"/>
      <c r="H7" s="4"/>
      <c r="I7" s="4"/>
      <c r="J7" s="4"/>
      <c r="K7" s="4"/>
      <c r="L7" s="4"/>
      <c r="M7" s="4"/>
      <c r="N7" s="4"/>
      <c r="O7" s="4"/>
      <c r="P7" s="4"/>
      <c r="Q7" s="4"/>
      <c r="R7" s="4"/>
      <c r="S7" s="4"/>
      <c r="T7" s="4"/>
      <c r="U7" s="4"/>
      <c r="V7" s="4"/>
      <c r="W7" s="4"/>
      <c r="X7" s="4"/>
      <c r="Y7" s="4"/>
      <c r="Z7" s="4"/>
    </row>
    <row r="8" ht="14.25" customHeight="1">
      <c r="A8" s="10" t="s">
        <v>13</v>
      </c>
      <c r="B8" s="24"/>
      <c r="C8" s="25"/>
      <c r="D8" s="26"/>
      <c r="E8" s="27">
        <f t="shared" ref="E8:F8" si="2">SUM(E6:E7)</f>
        <v>4.75</v>
      </c>
      <c r="F8" s="28">
        <f t="shared" si="2"/>
        <v>59.375</v>
      </c>
      <c r="G8" s="4"/>
      <c r="H8" s="4"/>
      <c r="I8" s="4"/>
      <c r="J8" s="4"/>
      <c r="K8" s="4"/>
      <c r="L8" s="4"/>
      <c r="M8" s="4"/>
      <c r="N8" s="4"/>
      <c r="O8" s="4"/>
      <c r="P8" s="4"/>
      <c r="Q8" s="4"/>
      <c r="R8" s="4"/>
      <c r="S8" s="4"/>
      <c r="T8" s="4"/>
      <c r="U8" s="4"/>
      <c r="V8" s="4"/>
      <c r="W8" s="4"/>
      <c r="X8" s="4"/>
      <c r="Y8" s="4"/>
      <c r="Z8" s="4"/>
    </row>
    <row r="9" ht="14.25" customHeight="1">
      <c r="A9" s="29" t="s">
        <v>14</v>
      </c>
      <c r="B9" s="30" t="s">
        <v>15</v>
      </c>
      <c r="C9" s="31"/>
      <c r="D9" s="31"/>
      <c r="E9" s="31"/>
      <c r="F9" s="32"/>
      <c r="G9" s="4"/>
      <c r="H9" s="4"/>
      <c r="I9" s="4"/>
      <c r="J9" s="4"/>
      <c r="K9" s="4"/>
      <c r="L9" s="4"/>
      <c r="M9" s="4"/>
      <c r="N9" s="4"/>
      <c r="O9" s="4"/>
      <c r="P9" s="4"/>
      <c r="Q9" s="4"/>
      <c r="R9" s="4"/>
      <c r="S9" s="4"/>
      <c r="T9" s="4"/>
      <c r="U9" s="4"/>
      <c r="V9" s="4"/>
      <c r="W9" s="4"/>
      <c r="X9" s="4"/>
      <c r="Y9" s="4"/>
      <c r="Z9" s="4"/>
    </row>
    <row r="10" ht="14.25" customHeight="1">
      <c r="A10" s="18">
        <v>1.0</v>
      </c>
      <c r="B10" s="33" t="s">
        <v>16</v>
      </c>
      <c r="C10" s="34">
        <v>0.6666666666666666</v>
      </c>
      <c r="D10" s="34">
        <v>0.7395833333333334</v>
      </c>
      <c r="E10" s="21">
        <v>1.75</v>
      </c>
      <c r="F10" s="22">
        <f>12.5*E10</f>
        <v>21.875</v>
      </c>
      <c r="G10" s="4"/>
      <c r="H10" s="4"/>
      <c r="I10" s="4"/>
      <c r="J10" s="4"/>
      <c r="K10" s="4"/>
      <c r="L10" s="4"/>
      <c r="M10" s="4"/>
      <c r="N10" s="4"/>
      <c r="O10" s="4"/>
      <c r="P10" s="4"/>
      <c r="Q10" s="4"/>
      <c r="R10" s="4"/>
      <c r="S10" s="4"/>
      <c r="T10" s="4"/>
      <c r="U10" s="4"/>
      <c r="V10" s="4"/>
      <c r="W10" s="4"/>
      <c r="X10" s="4"/>
      <c r="Y10" s="4"/>
      <c r="Z10" s="4"/>
    </row>
    <row r="11" ht="14.25" customHeight="1">
      <c r="A11" s="10" t="s">
        <v>13</v>
      </c>
      <c r="B11" s="24"/>
      <c r="C11" s="25"/>
      <c r="D11" s="25"/>
      <c r="E11" s="27">
        <f t="shared" ref="E11:F11" si="3">SUM(E10)</f>
        <v>1.75</v>
      </c>
      <c r="F11" s="28">
        <f t="shared" si="3"/>
        <v>21.875</v>
      </c>
      <c r="G11" s="4"/>
      <c r="H11" s="4"/>
      <c r="I11" s="4"/>
      <c r="J11" s="4"/>
      <c r="K11" s="4"/>
      <c r="L11" s="4"/>
      <c r="M11" s="4"/>
      <c r="N11" s="4"/>
      <c r="O11" s="4"/>
      <c r="P11" s="4"/>
      <c r="Q11" s="4"/>
      <c r="R11" s="4"/>
      <c r="S11" s="4"/>
      <c r="T11" s="4"/>
      <c r="U11" s="4"/>
      <c r="V11" s="4"/>
      <c r="W11" s="4"/>
      <c r="X11" s="4"/>
      <c r="Y11" s="4"/>
      <c r="Z11" s="4"/>
    </row>
    <row r="12" ht="14.25" customHeight="1">
      <c r="A12" s="35" t="s">
        <v>17</v>
      </c>
      <c r="B12" s="30" t="s">
        <v>18</v>
      </c>
      <c r="C12" s="31"/>
      <c r="D12" s="31"/>
      <c r="E12" s="31"/>
      <c r="F12" s="32"/>
      <c r="G12" s="4"/>
      <c r="H12" s="4"/>
      <c r="I12" s="4"/>
      <c r="J12" s="4"/>
      <c r="K12" s="4"/>
      <c r="L12" s="4"/>
      <c r="M12" s="4"/>
      <c r="N12" s="4"/>
      <c r="O12" s="4"/>
      <c r="P12" s="4"/>
      <c r="Q12" s="4"/>
      <c r="R12" s="4"/>
      <c r="S12" s="4"/>
      <c r="T12" s="4"/>
      <c r="U12" s="4"/>
      <c r="V12" s="4"/>
      <c r="W12" s="4"/>
      <c r="X12" s="4"/>
      <c r="Y12" s="4"/>
      <c r="Z12" s="4"/>
    </row>
    <row r="13" ht="14.25" customHeight="1">
      <c r="A13" s="18">
        <v>1.0</v>
      </c>
      <c r="B13" s="33" t="s">
        <v>19</v>
      </c>
      <c r="C13" s="36">
        <v>0.375</v>
      </c>
      <c r="D13" s="20">
        <v>0.4166666666666667</v>
      </c>
      <c r="E13" s="21">
        <v>1.0</v>
      </c>
      <c r="F13" s="22">
        <f>12.5*E13</f>
        <v>12.5</v>
      </c>
      <c r="G13" s="4"/>
      <c r="H13" s="4"/>
      <c r="I13" s="4"/>
      <c r="J13" s="4"/>
      <c r="K13" s="4"/>
      <c r="L13" s="4"/>
      <c r="M13" s="4"/>
      <c r="N13" s="4"/>
      <c r="O13" s="4"/>
      <c r="P13" s="4"/>
      <c r="Q13" s="4"/>
      <c r="R13" s="4"/>
      <c r="S13" s="4"/>
      <c r="T13" s="4"/>
      <c r="U13" s="4"/>
      <c r="V13" s="4"/>
      <c r="W13" s="4"/>
      <c r="X13" s="4"/>
      <c r="Y13" s="4"/>
      <c r="Z13" s="4"/>
    </row>
    <row r="14" ht="14.25" customHeight="1">
      <c r="A14" s="10" t="s">
        <v>13</v>
      </c>
      <c r="B14" s="37"/>
      <c r="C14" s="26"/>
      <c r="D14" s="38"/>
      <c r="E14" s="27">
        <f t="shared" ref="E14:F14" si="4">SUM(E13)</f>
        <v>1</v>
      </c>
      <c r="F14" s="28">
        <f t="shared" si="4"/>
        <v>12.5</v>
      </c>
      <c r="G14" s="4"/>
      <c r="H14" s="4"/>
      <c r="I14" s="4"/>
      <c r="J14" s="4"/>
      <c r="K14" s="4"/>
      <c r="L14" s="4"/>
      <c r="M14" s="4"/>
      <c r="N14" s="4"/>
      <c r="O14" s="4"/>
      <c r="P14" s="4"/>
      <c r="Q14" s="4"/>
      <c r="R14" s="4"/>
      <c r="S14" s="4"/>
      <c r="T14" s="4"/>
      <c r="U14" s="4"/>
      <c r="V14" s="4"/>
      <c r="W14" s="4"/>
      <c r="X14" s="4"/>
      <c r="Y14" s="4"/>
      <c r="Z14" s="4"/>
    </row>
    <row r="15" ht="14.25" customHeight="1">
      <c r="A15" s="35" t="s">
        <v>20</v>
      </c>
      <c r="B15" s="30" t="s">
        <v>21</v>
      </c>
      <c r="C15" s="31"/>
      <c r="D15" s="31"/>
      <c r="E15" s="31"/>
      <c r="F15" s="32"/>
      <c r="G15" s="4"/>
      <c r="H15" s="4"/>
      <c r="I15" s="4"/>
      <c r="J15" s="4"/>
      <c r="K15" s="4"/>
      <c r="L15" s="4"/>
      <c r="M15" s="4"/>
      <c r="N15" s="4"/>
      <c r="O15" s="4"/>
      <c r="P15" s="4"/>
      <c r="Q15" s="4"/>
      <c r="R15" s="4"/>
      <c r="S15" s="4"/>
      <c r="T15" s="4"/>
      <c r="U15" s="4"/>
      <c r="V15" s="4"/>
      <c r="W15" s="4"/>
      <c r="X15" s="4"/>
      <c r="Y15" s="4"/>
      <c r="Z15" s="4"/>
    </row>
    <row r="16" ht="14.25" customHeight="1">
      <c r="A16" s="18">
        <v>1.0</v>
      </c>
      <c r="B16" s="33" t="s">
        <v>22</v>
      </c>
      <c r="C16" s="36">
        <v>0.625</v>
      </c>
      <c r="D16" s="36">
        <v>0.7083333333333334</v>
      </c>
      <c r="E16" s="39">
        <v>2.0</v>
      </c>
      <c r="F16" s="40">
        <f t="shared" ref="F16:F17" si="5">12.5*E16</f>
        <v>25</v>
      </c>
      <c r="G16" s="4"/>
      <c r="H16" s="4"/>
      <c r="I16" s="4"/>
      <c r="J16" s="4"/>
      <c r="K16" s="4"/>
      <c r="L16" s="4"/>
      <c r="M16" s="4"/>
      <c r="N16" s="4"/>
      <c r="O16" s="4"/>
      <c r="P16" s="4"/>
      <c r="Q16" s="4"/>
      <c r="R16" s="4"/>
      <c r="S16" s="4"/>
      <c r="T16" s="4"/>
      <c r="U16" s="4"/>
      <c r="V16" s="4"/>
      <c r="W16" s="4"/>
      <c r="X16" s="4"/>
      <c r="Y16" s="4"/>
      <c r="Z16" s="4"/>
    </row>
    <row r="17" ht="14.25" customHeight="1">
      <c r="A17" s="18">
        <v>2.0</v>
      </c>
      <c r="B17" s="41" t="s">
        <v>23</v>
      </c>
      <c r="C17" s="42">
        <v>0.8333333333333334</v>
      </c>
      <c r="D17" s="42">
        <v>0.0</v>
      </c>
      <c r="E17" s="21">
        <v>4.0</v>
      </c>
      <c r="F17" s="22">
        <f t="shared" si="5"/>
        <v>50</v>
      </c>
      <c r="G17" s="4"/>
      <c r="H17" s="4"/>
      <c r="I17" s="4"/>
      <c r="J17" s="4"/>
      <c r="K17" s="4"/>
      <c r="L17" s="4"/>
      <c r="M17" s="4"/>
      <c r="N17" s="4"/>
      <c r="O17" s="4"/>
      <c r="P17" s="4"/>
      <c r="Q17" s="4"/>
      <c r="R17" s="4"/>
      <c r="S17" s="4"/>
      <c r="T17" s="4"/>
      <c r="U17" s="4"/>
      <c r="V17" s="4"/>
      <c r="W17" s="4"/>
      <c r="X17" s="4"/>
      <c r="Y17" s="4"/>
      <c r="Z17" s="4"/>
    </row>
    <row r="18" ht="14.25" customHeight="1">
      <c r="A18" s="10" t="s">
        <v>13</v>
      </c>
      <c r="B18" s="24"/>
      <c r="C18" s="43"/>
      <c r="D18" s="25"/>
      <c r="E18" s="27">
        <f t="shared" ref="E18:F18" si="6">SUM(E16:E17)</f>
        <v>6</v>
      </c>
      <c r="F18" s="22">
        <f t="shared" si="6"/>
        <v>75</v>
      </c>
      <c r="G18" s="4"/>
      <c r="H18" s="4"/>
      <c r="I18" s="4"/>
      <c r="J18" s="4"/>
      <c r="K18" s="4"/>
      <c r="L18" s="4"/>
      <c r="M18" s="4"/>
      <c r="N18" s="4"/>
      <c r="O18" s="4"/>
      <c r="P18" s="4"/>
      <c r="Q18" s="4"/>
      <c r="R18" s="4"/>
      <c r="S18" s="4"/>
      <c r="T18" s="4"/>
      <c r="U18" s="4"/>
      <c r="V18" s="4"/>
      <c r="W18" s="4"/>
      <c r="X18" s="4"/>
      <c r="Y18" s="4"/>
      <c r="Z18" s="4"/>
    </row>
    <row r="19" ht="14.25" customHeight="1">
      <c r="A19" s="35" t="s">
        <v>24</v>
      </c>
      <c r="B19" s="30" t="s">
        <v>25</v>
      </c>
      <c r="C19" s="31"/>
      <c r="D19" s="31"/>
      <c r="E19" s="31"/>
      <c r="F19" s="32"/>
      <c r="G19" s="4"/>
      <c r="H19" s="4"/>
      <c r="I19" s="4"/>
      <c r="J19" s="4"/>
      <c r="K19" s="4"/>
      <c r="L19" s="4"/>
      <c r="M19" s="4"/>
      <c r="N19" s="4"/>
      <c r="O19" s="4"/>
      <c r="P19" s="4"/>
      <c r="Q19" s="4"/>
      <c r="R19" s="4"/>
      <c r="S19" s="4"/>
      <c r="T19" s="4"/>
      <c r="U19" s="4"/>
      <c r="V19" s="4"/>
      <c r="W19" s="4"/>
      <c r="X19" s="4"/>
      <c r="Y19" s="4"/>
      <c r="Z19" s="4"/>
    </row>
    <row r="20" ht="14.25" customHeight="1">
      <c r="A20" s="18">
        <v>1.0</v>
      </c>
      <c r="B20" s="44" t="s">
        <v>26</v>
      </c>
      <c r="C20" s="34">
        <v>0.40625</v>
      </c>
      <c r="D20" s="34">
        <v>0.4375</v>
      </c>
      <c r="E20" s="45">
        <v>0.75</v>
      </c>
      <c r="F20" s="22">
        <f t="shared" ref="F20:F21" si="7">12.5*E20</f>
        <v>9.375</v>
      </c>
      <c r="G20" s="4"/>
      <c r="H20" s="4"/>
      <c r="I20" s="4"/>
      <c r="J20" s="4"/>
      <c r="K20" s="4"/>
      <c r="L20" s="4"/>
      <c r="M20" s="4"/>
      <c r="N20" s="4"/>
      <c r="O20" s="4"/>
      <c r="P20" s="4"/>
      <c r="Q20" s="4"/>
      <c r="R20" s="4"/>
      <c r="S20" s="4"/>
      <c r="T20" s="4"/>
      <c r="U20" s="4"/>
      <c r="V20" s="4"/>
      <c r="W20" s="4"/>
      <c r="X20" s="4"/>
      <c r="Y20" s="4"/>
      <c r="Z20" s="4"/>
    </row>
    <row r="21" ht="14.25" customHeight="1">
      <c r="A21" s="18">
        <v>2.0</v>
      </c>
      <c r="B21" s="19" t="s">
        <v>27</v>
      </c>
      <c r="C21" s="20">
        <v>0.9583333333333334</v>
      </c>
      <c r="D21" s="20">
        <v>0.0</v>
      </c>
      <c r="E21" s="45">
        <v>1.0</v>
      </c>
      <c r="F21" s="46">
        <f t="shared" si="7"/>
        <v>12.5</v>
      </c>
      <c r="G21" s="4"/>
      <c r="H21" s="4"/>
      <c r="I21" s="4"/>
      <c r="J21" s="4"/>
      <c r="K21" s="4"/>
      <c r="L21" s="4"/>
      <c r="M21" s="4"/>
      <c r="N21" s="4"/>
      <c r="O21" s="4"/>
      <c r="P21" s="4"/>
      <c r="Q21" s="4"/>
      <c r="R21" s="4"/>
      <c r="S21" s="4"/>
      <c r="T21" s="4"/>
      <c r="U21" s="4"/>
      <c r="V21" s="4"/>
      <c r="W21" s="4"/>
      <c r="X21" s="4"/>
      <c r="Y21" s="4"/>
      <c r="Z21" s="4"/>
    </row>
    <row r="22" ht="14.25" customHeight="1">
      <c r="A22" s="47" t="s">
        <v>13</v>
      </c>
      <c r="B22" s="48"/>
      <c r="C22" s="27"/>
      <c r="D22" s="27"/>
      <c r="E22" s="27">
        <f t="shared" ref="E22:F22" si="8">SUM(E20:E21)</f>
        <v>1.75</v>
      </c>
      <c r="F22" s="49">
        <f t="shared" si="8"/>
        <v>21.875</v>
      </c>
      <c r="G22" s="4"/>
      <c r="H22" s="4"/>
      <c r="I22" s="4"/>
      <c r="J22" s="4"/>
      <c r="K22" s="4"/>
      <c r="L22" s="4"/>
      <c r="M22" s="4"/>
      <c r="N22" s="4"/>
      <c r="O22" s="4"/>
      <c r="P22" s="4"/>
      <c r="Q22" s="4"/>
      <c r="R22" s="4"/>
      <c r="S22" s="4"/>
      <c r="T22" s="4"/>
      <c r="U22" s="4"/>
      <c r="V22" s="4"/>
      <c r="W22" s="4"/>
      <c r="X22" s="4"/>
      <c r="Y22" s="4"/>
      <c r="Z22" s="4"/>
    </row>
    <row r="23" ht="14.25" customHeight="1">
      <c r="A23" s="50" t="s">
        <v>28</v>
      </c>
      <c r="B23" s="51" t="s">
        <v>29</v>
      </c>
      <c r="C23" s="52"/>
      <c r="D23" s="52"/>
      <c r="E23" s="52"/>
      <c r="F23" s="53"/>
      <c r="G23" s="4"/>
      <c r="H23" s="4"/>
      <c r="I23" s="4"/>
      <c r="J23" s="4"/>
      <c r="K23" s="4"/>
      <c r="L23" s="4"/>
      <c r="M23" s="4"/>
      <c r="N23" s="4"/>
      <c r="O23" s="4"/>
      <c r="P23" s="4"/>
      <c r="Q23" s="4"/>
      <c r="R23" s="4"/>
      <c r="S23" s="4"/>
      <c r="T23" s="4"/>
      <c r="U23" s="4"/>
      <c r="V23" s="4"/>
      <c r="W23" s="4"/>
      <c r="X23" s="4"/>
      <c r="Y23" s="4"/>
      <c r="Z23" s="4"/>
    </row>
    <row r="24" ht="14.25" customHeight="1">
      <c r="A24" s="18">
        <v>1.0</v>
      </c>
      <c r="B24" s="44" t="s">
        <v>30</v>
      </c>
      <c r="C24" s="54">
        <v>0.5833333333333334</v>
      </c>
      <c r="D24" s="55">
        <v>0.7916666666666666</v>
      </c>
      <c r="E24" s="56">
        <v>3.0</v>
      </c>
      <c r="F24" s="57">
        <f t="shared" ref="F24:F26" si="9">12.5*E24</f>
        <v>37.5</v>
      </c>
      <c r="G24" s="4"/>
      <c r="H24" s="4"/>
      <c r="I24" s="4"/>
      <c r="J24" s="4"/>
      <c r="K24" s="4"/>
      <c r="L24" s="4"/>
      <c r="M24" s="4"/>
      <c r="N24" s="4"/>
      <c r="O24" s="4"/>
      <c r="P24" s="4"/>
      <c r="Q24" s="4"/>
      <c r="R24" s="4"/>
      <c r="S24" s="4"/>
      <c r="T24" s="4"/>
      <c r="U24" s="4"/>
      <c r="V24" s="4"/>
      <c r="W24" s="4"/>
      <c r="X24" s="4"/>
      <c r="Y24" s="4"/>
      <c r="Z24" s="4"/>
    </row>
    <row r="25" ht="14.25" customHeight="1">
      <c r="A25" s="18">
        <v>2.0</v>
      </c>
      <c r="B25" s="44" t="s">
        <v>31</v>
      </c>
      <c r="C25" s="54">
        <v>0.8333333333333334</v>
      </c>
      <c r="D25" s="55">
        <v>0.90625</v>
      </c>
      <c r="E25" s="56">
        <v>1.75</v>
      </c>
      <c r="F25" s="58">
        <f t="shared" si="9"/>
        <v>21.875</v>
      </c>
      <c r="G25" s="4"/>
      <c r="H25" s="4"/>
      <c r="I25" s="4"/>
      <c r="J25" s="4"/>
      <c r="K25" s="4"/>
      <c r="L25" s="4"/>
      <c r="M25" s="4"/>
      <c r="N25" s="4"/>
      <c r="O25" s="4"/>
      <c r="P25" s="4"/>
      <c r="Q25" s="4"/>
      <c r="R25" s="4"/>
      <c r="S25" s="4"/>
      <c r="T25" s="4"/>
      <c r="U25" s="4"/>
      <c r="V25" s="4"/>
      <c r="W25" s="4"/>
      <c r="X25" s="4"/>
      <c r="Y25" s="4"/>
      <c r="Z25" s="4"/>
    </row>
    <row r="26" ht="14.25" customHeight="1">
      <c r="A26" s="18">
        <v>3.0</v>
      </c>
      <c r="B26" s="44" t="s">
        <v>32</v>
      </c>
      <c r="C26" s="54">
        <v>0.9166666666666666</v>
      </c>
      <c r="D26" s="55">
        <v>0.0</v>
      </c>
      <c r="E26" s="56">
        <v>2.0</v>
      </c>
      <c r="F26" s="58">
        <f t="shared" si="9"/>
        <v>25</v>
      </c>
      <c r="G26" s="4"/>
      <c r="H26" s="4"/>
      <c r="I26" s="4"/>
      <c r="J26" s="4"/>
      <c r="K26" s="4"/>
      <c r="L26" s="4"/>
      <c r="M26" s="4"/>
      <c r="N26" s="4"/>
      <c r="O26" s="4"/>
      <c r="P26" s="4"/>
      <c r="Q26" s="4"/>
      <c r="R26" s="4"/>
      <c r="S26" s="4"/>
      <c r="T26" s="4"/>
      <c r="U26" s="4"/>
      <c r="V26" s="4"/>
      <c r="W26" s="4"/>
      <c r="X26" s="4"/>
      <c r="Y26" s="4"/>
      <c r="Z26" s="4"/>
    </row>
    <row r="27" ht="14.25" customHeight="1">
      <c r="A27" s="10" t="s">
        <v>13</v>
      </c>
      <c r="B27" s="59"/>
      <c r="C27" s="59"/>
      <c r="D27" s="60"/>
      <c r="E27" s="61">
        <f t="shared" ref="E27:F27" si="10">SUM(E24:E26)</f>
        <v>6.75</v>
      </c>
      <c r="F27" s="62">
        <f t="shared" si="10"/>
        <v>84.375</v>
      </c>
      <c r="G27" s="4"/>
      <c r="H27" s="4"/>
      <c r="I27" s="4"/>
      <c r="J27" s="4"/>
      <c r="K27" s="4"/>
      <c r="L27" s="4"/>
      <c r="M27" s="4"/>
      <c r="N27" s="4"/>
      <c r="O27" s="4"/>
      <c r="P27" s="4"/>
      <c r="Q27" s="4"/>
      <c r="R27" s="4"/>
      <c r="S27" s="4"/>
      <c r="T27" s="4"/>
      <c r="U27" s="4"/>
      <c r="V27" s="4"/>
      <c r="W27" s="4"/>
      <c r="X27" s="4"/>
      <c r="Y27" s="4"/>
      <c r="Z27" s="4"/>
    </row>
    <row r="28" ht="14.25" customHeight="1">
      <c r="A28" s="63" t="s">
        <v>33</v>
      </c>
      <c r="B28" s="64" t="s">
        <v>34</v>
      </c>
      <c r="C28" s="31"/>
      <c r="D28" s="31"/>
      <c r="E28" s="31"/>
      <c r="F28" s="32"/>
      <c r="G28" s="4"/>
      <c r="H28" s="4"/>
      <c r="I28" s="4"/>
      <c r="J28" s="4"/>
      <c r="K28" s="4"/>
      <c r="L28" s="4"/>
      <c r="M28" s="4"/>
      <c r="N28" s="4"/>
      <c r="O28" s="4"/>
      <c r="P28" s="4"/>
      <c r="Q28" s="4"/>
      <c r="R28" s="4"/>
      <c r="S28" s="4"/>
      <c r="T28" s="4"/>
      <c r="U28" s="4"/>
      <c r="V28" s="4"/>
      <c r="W28" s="4"/>
      <c r="X28" s="4"/>
      <c r="Y28" s="4"/>
      <c r="Z28" s="4"/>
    </row>
    <row r="29" ht="14.25" customHeight="1">
      <c r="A29" s="65">
        <v>1.0</v>
      </c>
      <c r="B29" s="44" t="s">
        <v>35</v>
      </c>
      <c r="C29" s="54">
        <v>0.375</v>
      </c>
      <c r="D29" s="55">
        <v>0.5</v>
      </c>
      <c r="E29" s="56">
        <v>3.0</v>
      </c>
      <c r="F29" s="57">
        <f t="shared" ref="F29:F30" si="11">12.5*E29</f>
        <v>37.5</v>
      </c>
      <c r="G29" s="4"/>
      <c r="H29" s="4"/>
      <c r="I29" s="4"/>
      <c r="J29" s="4"/>
      <c r="K29" s="4"/>
      <c r="L29" s="4"/>
      <c r="M29" s="4"/>
      <c r="N29" s="4"/>
      <c r="O29" s="4"/>
      <c r="P29" s="4"/>
      <c r="Q29" s="4"/>
      <c r="R29" s="4"/>
      <c r="S29" s="4"/>
      <c r="T29" s="4"/>
      <c r="U29" s="4"/>
      <c r="V29" s="4"/>
      <c r="W29" s="4"/>
      <c r="X29" s="4"/>
      <c r="Y29" s="4"/>
      <c r="Z29" s="4"/>
    </row>
    <row r="30" ht="14.25" customHeight="1">
      <c r="A30" s="66">
        <v>2.0</v>
      </c>
      <c r="B30" s="19" t="s">
        <v>36</v>
      </c>
      <c r="C30" s="67">
        <v>0.5416666666666666</v>
      </c>
      <c r="D30" s="67">
        <v>0.625</v>
      </c>
      <c r="E30" s="56">
        <v>2.0</v>
      </c>
      <c r="F30" s="58">
        <f t="shared" si="11"/>
        <v>25</v>
      </c>
      <c r="G30" s="4"/>
      <c r="H30" s="4"/>
      <c r="I30" s="4"/>
      <c r="J30" s="4"/>
      <c r="K30" s="4"/>
      <c r="L30" s="4"/>
      <c r="M30" s="4"/>
      <c r="N30" s="4"/>
      <c r="O30" s="4"/>
      <c r="P30" s="4"/>
      <c r="Q30" s="4"/>
      <c r="R30" s="4"/>
      <c r="S30" s="4"/>
      <c r="T30" s="4"/>
      <c r="U30" s="4"/>
      <c r="V30" s="4"/>
      <c r="W30" s="4"/>
      <c r="X30" s="4"/>
      <c r="Y30" s="4"/>
      <c r="Z30" s="4"/>
    </row>
    <row r="31" ht="14.25" customHeight="1">
      <c r="A31" s="10" t="s">
        <v>13</v>
      </c>
      <c r="B31" s="59"/>
      <c r="C31" s="59"/>
      <c r="D31" s="60"/>
      <c r="E31" s="61">
        <f t="shared" ref="E31:F31" si="12">SUM(E29:E30)</f>
        <v>5</v>
      </c>
      <c r="F31" s="62">
        <f t="shared" si="12"/>
        <v>62.5</v>
      </c>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68" t="s">
        <v>37</v>
      </c>
      <c r="F32" s="69">
        <f>SUM(E8,E11,E14,E18,E22,E27,E31)</f>
        <v>27</v>
      </c>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70" t="s">
        <v>38</v>
      </c>
      <c r="F33" s="71">
        <f>SUM(F8,F11,F14,F18,F22,F27,F31)</f>
        <v>337.5</v>
      </c>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72" t="s">
        <v>39</v>
      </c>
      <c r="F34" s="73">
        <f>12.5*F32</f>
        <v>337.5</v>
      </c>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sheetData>
  <mergeCells count="14">
    <mergeCell ref="F3:F4"/>
    <mergeCell ref="A1:F1"/>
    <mergeCell ref="A2:F2"/>
    <mergeCell ref="B12:F12"/>
    <mergeCell ref="B9:F9"/>
    <mergeCell ref="B19:F19"/>
    <mergeCell ref="B15:F15"/>
    <mergeCell ref="B23:F23"/>
    <mergeCell ref="B28:F28"/>
    <mergeCell ref="D3:D4"/>
    <mergeCell ref="B3:B4"/>
    <mergeCell ref="C3:C4"/>
    <mergeCell ref="E3:E4"/>
    <mergeCell ref="B5:F5"/>
  </mergeCells>
  <printOptions/>
  <pageMargins bottom="0.75" footer="0.0" header="0.0" left="0.7" right="0.7" top="0.75"/>
  <pageSetup orientation="landscape"/>
  <drawing r:id="rId1"/>
</worksheet>
</file>