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~1\Desktop\SWEng\PROGRA~1\SWENGA~1\html\RESOUR~1\DOCUME~1\Finance\FINANC~1\MISCEL~1\COMPAR~1\"/>
    </mc:Choice>
  </mc:AlternateContent>
  <xr:revisionPtr revIDLastSave="0" documentId="8_{DE426599-D109-4933-97D3-DA63F2646775}" xr6:coauthVersionLast="33" xr6:coauthVersionMax="33" xr10:uidLastSave="{00000000-0000-0000-0000-000000000000}"/>
  <bookViews>
    <workbookView xWindow="0" yWindow="0" windowWidth="24000" windowHeight="9510" xr2:uid="{4C47E406-456C-41EA-AEBA-255C907822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1" i="1" l="1"/>
  <c r="X19" i="1"/>
  <c r="X18" i="1"/>
  <c r="X17" i="1"/>
  <c r="X16" i="1"/>
  <c r="S22" i="1"/>
  <c r="T22" i="1"/>
  <c r="U22" i="1"/>
  <c r="V22" i="1"/>
  <c r="W22" i="1"/>
  <c r="W14" i="1"/>
  <c r="V14" i="1"/>
  <c r="U14" i="1"/>
  <c r="T14" i="1"/>
  <c r="S14" i="1"/>
  <c r="W4" i="1" l="1"/>
  <c r="W3" i="1"/>
  <c r="S4" i="1"/>
  <c r="T4" i="1" s="1"/>
  <c r="U4" i="1" s="1"/>
  <c r="V4" i="1" s="1"/>
  <c r="T3" i="1"/>
  <c r="U3" i="1"/>
  <c r="V3" i="1"/>
  <c r="S3" i="1"/>
  <c r="X20" i="1" l="1"/>
  <c r="K22" i="1"/>
  <c r="L22" i="1"/>
  <c r="M22" i="1"/>
  <c r="N22" i="1"/>
  <c r="O22" i="1"/>
  <c r="P22" i="1"/>
  <c r="Q22" i="1"/>
  <c r="R22" i="1"/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D14" i="1"/>
  <c r="C14" i="1"/>
  <c r="X6" i="1"/>
  <c r="E4" i="1"/>
  <c r="F4" i="1"/>
  <c r="G4" i="1"/>
  <c r="H4" i="1"/>
  <c r="I4" i="1" s="1"/>
  <c r="J4" i="1" s="1"/>
  <c r="K4" i="1" s="1"/>
  <c r="L4" i="1" s="1"/>
  <c r="M4" i="1" s="1"/>
  <c r="N4" i="1" s="1"/>
  <c r="O4" i="1" s="1"/>
  <c r="P4" i="1" s="1"/>
  <c r="Q4" i="1" s="1"/>
  <c r="R4" i="1" s="1"/>
  <c r="D4" i="1"/>
  <c r="X7" i="1"/>
  <c r="X8" i="1" l="1"/>
  <c r="X9" i="1"/>
  <c r="X10" i="1"/>
  <c r="X11" i="1"/>
  <c r="X12" i="1"/>
  <c r="X13" i="1"/>
  <c r="E22" i="1" l="1"/>
  <c r="F22" i="1"/>
  <c r="G22" i="1"/>
  <c r="H22" i="1"/>
  <c r="I22" i="1"/>
  <c r="J22" i="1"/>
  <c r="D22" i="1"/>
  <c r="C22" i="1"/>
  <c r="X14" i="1" l="1"/>
  <c r="X22" i="1"/>
</calcChain>
</file>

<file path=xl/sharedStrings.xml><?xml version="1.0" encoding="utf-8"?>
<sst xmlns="http://schemas.openxmlformats.org/spreadsheetml/2006/main" count="22" uniqueCount="22">
  <si>
    <t>Week</t>
  </si>
  <si>
    <t>Commencing Date of Week</t>
  </si>
  <si>
    <t>Forecast from Financial Business Plan</t>
  </si>
  <si>
    <t>Alex F-QA &amp; Documents Manager</t>
  </si>
  <si>
    <t>Alex B-Multimedia and Content Manager</t>
  </si>
  <si>
    <t>Jack-Software Manager</t>
  </si>
  <si>
    <t>Jeremy-Design Manger</t>
  </si>
  <si>
    <t>Kevin-GUI Developer</t>
  </si>
  <si>
    <t>Marco-Project Manager</t>
  </si>
  <si>
    <t>Miranda-Finance Manager</t>
  </si>
  <si>
    <t>St. John-Marketing Manager</t>
  </si>
  <si>
    <t>Total For Group</t>
  </si>
  <si>
    <t>Forecast from WBS:Per Task</t>
  </si>
  <si>
    <t>Meetings</t>
  </si>
  <si>
    <t>Documentation</t>
  </si>
  <si>
    <t>Finance</t>
  </si>
  <si>
    <t>Research and Design</t>
  </si>
  <si>
    <t>Development</t>
  </si>
  <si>
    <t>Deliverables</t>
  </si>
  <si>
    <t>Total For All Tasks</t>
  </si>
  <si>
    <t>Table Reconciling the Forecast Labour Hours of the Financial Business Plan and the Rounded Work Breakdown Structure (Per Task)</t>
  </si>
  <si>
    <t>Total Up To 03/06/18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</si>
</sst>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theme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A247-2636-4D1F-B998-099E9DF52E82}">
  <dimension ref="B2:X22"/>
  <sheetViews>
    <sheetView tabSelected="1" topLeftCell="B1" zoomScale="73" zoomScaleNormal="73" workbookViewId="0">
      <selection activeCell="L24" sqref="L24"/>
    </sheetView>
  </sheetViews>
  <sheetFormatPr defaultRowHeight="15" x14ac:dyDescent="0.25"/>
  <cols>
    <col min="2" max="2" width="38" bestFit="1" customWidth="1"/>
    <col min="3" max="23" width="12" bestFit="1" customWidth="1"/>
    <col min="24" max="24" width="11.5703125" customWidth="1"/>
  </cols>
  <sheetData>
    <row r="2" spans="2:24" x14ac:dyDescent="0.25">
      <c r="B2" s="14" t="s">
        <v>20</v>
      </c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2:24" ht="30" customHeight="1" x14ac:dyDescent="0.25">
      <c r="B3" s="3" t="s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f>R3+1</f>
        <v>17</v>
      </c>
      <c r="T3" s="4">
        <f t="shared" ref="T3:W3" si="0">S3+1</f>
        <v>18</v>
      </c>
      <c r="U3" s="4">
        <f t="shared" si="0"/>
        <v>19</v>
      </c>
      <c r="V3" s="4">
        <f t="shared" si="0"/>
        <v>20</v>
      </c>
      <c r="W3" s="4">
        <f t="shared" si="0"/>
        <v>21</v>
      </c>
      <c r="X3" s="12" t="s">
        <v>21</v>
      </c>
    </row>
    <row r="4" spans="2:24" ht="15.75" thickBot="1" x14ac:dyDescent="0.3">
      <c r="B4" s="5" t="s">
        <v>1</v>
      </c>
      <c r="C4" s="6">
        <v>43108</v>
      </c>
      <c r="D4" s="6">
        <f>C4 + 7</f>
        <v>43115</v>
      </c>
      <c r="E4" s="6">
        <f t="shared" ref="E4:R4" si="1">D4 + 7</f>
        <v>43122</v>
      </c>
      <c r="F4" s="6">
        <f t="shared" si="1"/>
        <v>43129</v>
      </c>
      <c r="G4" s="6">
        <f t="shared" si="1"/>
        <v>43136</v>
      </c>
      <c r="H4" s="6">
        <f t="shared" si="1"/>
        <v>43143</v>
      </c>
      <c r="I4" s="6">
        <f t="shared" si="1"/>
        <v>43150</v>
      </c>
      <c r="J4" s="6">
        <f t="shared" si="1"/>
        <v>43157</v>
      </c>
      <c r="K4" s="6">
        <f t="shared" si="1"/>
        <v>43164</v>
      </c>
      <c r="L4" s="6">
        <f t="shared" si="1"/>
        <v>43171</v>
      </c>
      <c r="M4" s="6">
        <f t="shared" si="1"/>
        <v>43178</v>
      </c>
      <c r="N4" s="6">
        <f t="shared" si="1"/>
        <v>43185</v>
      </c>
      <c r="O4" s="6">
        <f t="shared" si="1"/>
        <v>43192</v>
      </c>
      <c r="P4" s="6">
        <f t="shared" si="1"/>
        <v>43199</v>
      </c>
      <c r="Q4" s="6">
        <f t="shared" si="1"/>
        <v>43206</v>
      </c>
      <c r="R4" s="6">
        <f t="shared" si="1"/>
        <v>43213</v>
      </c>
      <c r="S4" s="6">
        <f t="shared" ref="S4" si="2">R4 + 7</f>
        <v>43220</v>
      </c>
      <c r="T4" s="6">
        <f t="shared" ref="T4" si="3">S4 + 7</f>
        <v>43227</v>
      </c>
      <c r="U4" s="6">
        <f t="shared" ref="U4" si="4">T4 + 7</f>
        <v>43234</v>
      </c>
      <c r="V4" s="6">
        <f t="shared" ref="V4:W4" si="5">U4 + 7</f>
        <v>43241</v>
      </c>
      <c r="W4" s="6">
        <f t="shared" si="5"/>
        <v>43248</v>
      </c>
      <c r="X4" s="13"/>
    </row>
    <row r="5" spans="2:24" ht="15.75" thickTop="1" x14ac:dyDescent="0.25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7" t="s">
        <v>4</v>
      </c>
      <c r="C6" s="4">
        <v>0</v>
      </c>
      <c r="D6" s="4">
        <v>6.75</v>
      </c>
      <c r="E6" s="4">
        <v>3</v>
      </c>
      <c r="F6" s="4">
        <v>7.5</v>
      </c>
      <c r="G6" s="4">
        <v>19.5</v>
      </c>
      <c r="H6" s="4">
        <v>19</v>
      </c>
      <c r="I6" s="4">
        <v>18.25</v>
      </c>
      <c r="J6" s="1">
        <v>18.25</v>
      </c>
      <c r="K6" s="1">
        <v>18.25</v>
      </c>
      <c r="L6" s="1">
        <v>12</v>
      </c>
      <c r="M6" s="1">
        <v>9</v>
      </c>
      <c r="N6" s="1">
        <v>9</v>
      </c>
      <c r="O6" s="1">
        <v>9</v>
      </c>
      <c r="P6" s="2">
        <v>5.25</v>
      </c>
      <c r="Q6" s="2">
        <v>6.5</v>
      </c>
      <c r="R6" s="2">
        <v>6.5</v>
      </c>
      <c r="S6" s="2">
        <v>6.5</v>
      </c>
      <c r="T6" s="8">
        <v>4</v>
      </c>
      <c r="U6" s="8">
        <v>7.75</v>
      </c>
      <c r="V6" s="8">
        <v>9.75</v>
      </c>
      <c r="W6" s="8">
        <v>9.25</v>
      </c>
      <c r="X6" s="1">
        <f>SUM(C6:M6)</f>
        <v>131.5</v>
      </c>
    </row>
    <row r="7" spans="2:24" x14ac:dyDescent="0.25">
      <c r="B7" s="7" t="s">
        <v>3</v>
      </c>
      <c r="C7" s="4">
        <v>0</v>
      </c>
      <c r="D7" s="4">
        <v>27.5</v>
      </c>
      <c r="E7" s="4">
        <v>16.5</v>
      </c>
      <c r="F7" s="4">
        <v>2.5</v>
      </c>
      <c r="G7" s="4">
        <v>7</v>
      </c>
      <c r="H7" s="4">
        <v>6.75</v>
      </c>
      <c r="I7" s="4">
        <v>7.25</v>
      </c>
      <c r="J7" s="1">
        <v>7.25</v>
      </c>
      <c r="K7" s="1">
        <v>7.25</v>
      </c>
      <c r="L7" s="1">
        <v>6.75</v>
      </c>
      <c r="M7" s="1">
        <v>3</v>
      </c>
      <c r="N7" s="1">
        <v>3</v>
      </c>
      <c r="O7" s="1">
        <v>3</v>
      </c>
      <c r="P7" s="2">
        <v>3</v>
      </c>
      <c r="Q7" s="2">
        <v>5</v>
      </c>
      <c r="R7" s="2">
        <v>5</v>
      </c>
      <c r="S7" s="2">
        <v>5</v>
      </c>
      <c r="T7" s="8">
        <v>14</v>
      </c>
      <c r="U7" s="8">
        <v>2</v>
      </c>
      <c r="V7" s="8">
        <v>6.75</v>
      </c>
      <c r="W7" s="8">
        <v>24.75</v>
      </c>
      <c r="X7" s="1">
        <f>SUM(C7:J7)</f>
        <v>74.75</v>
      </c>
    </row>
    <row r="8" spans="2:24" x14ac:dyDescent="0.25">
      <c r="B8" s="7" t="s">
        <v>5</v>
      </c>
      <c r="C8" s="4">
        <v>0</v>
      </c>
      <c r="D8" s="4">
        <v>23</v>
      </c>
      <c r="E8" s="4">
        <v>7.75</v>
      </c>
      <c r="F8" s="4">
        <v>10.5</v>
      </c>
      <c r="G8" s="4">
        <v>26.25</v>
      </c>
      <c r="H8" s="4">
        <v>26.25</v>
      </c>
      <c r="I8" s="4">
        <v>27.25</v>
      </c>
      <c r="J8" s="1">
        <v>27.25</v>
      </c>
      <c r="K8" s="1">
        <v>27.25</v>
      </c>
      <c r="L8" s="1">
        <v>28.25</v>
      </c>
      <c r="M8" s="1">
        <v>30</v>
      </c>
      <c r="N8" s="1">
        <v>30</v>
      </c>
      <c r="O8" s="1">
        <v>30</v>
      </c>
      <c r="P8" s="2">
        <v>2</v>
      </c>
      <c r="Q8" s="2">
        <v>2</v>
      </c>
      <c r="R8" s="2">
        <v>2</v>
      </c>
      <c r="S8" s="2">
        <v>2</v>
      </c>
      <c r="T8" s="8">
        <v>20</v>
      </c>
      <c r="U8" s="8">
        <v>7.5</v>
      </c>
      <c r="V8" s="8">
        <v>9.5</v>
      </c>
      <c r="W8" s="8">
        <v>9</v>
      </c>
      <c r="X8" s="1">
        <f t="shared" ref="X8:X14" si="6">SUM(C8:J8)</f>
        <v>148.25</v>
      </c>
    </row>
    <row r="9" spans="2:24" x14ac:dyDescent="0.25">
      <c r="B9" s="7" t="s">
        <v>6</v>
      </c>
      <c r="C9" s="4">
        <v>0</v>
      </c>
      <c r="D9" s="4">
        <v>13.75</v>
      </c>
      <c r="E9" s="4">
        <v>13.75</v>
      </c>
      <c r="F9" s="4">
        <v>14.5</v>
      </c>
      <c r="G9" s="4">
        <v>9.75</v>
      </c>
      <c r="H9" s="4">
        <v>9.5</v>
      </c>
      <c r="I9" s="4">
        <v>8.5</v>
      </c>
      <c r="J9" s="1">
        <v>8.5</v>
      </c>
      <c r="K9" s="1">
        <v>8.5</v>
      </c>
      <c r="L9" s="1">
        <v>8.5</v>
      </c>
      <c r="M9" s="1">
        <v>3</v>
      </c>
      <c r="N9" s="1">
        <v>3</v>
      </c>
      <c r="O9" s="1">
        <v>3</v>
      </c>
      <c r="P9" s="2">
        <v>3</v>
      </c>
      <c r="Q9" s="2">
        <v>5</v>
      </c>
      <c r="R9" s="2">
        <v>5</v>
      </c>
      <c r="S9" s="2">
        <v>5</v>
      </c>
      <c r="T9" s="8">
        <v>4.25</v>
      </c>
      <c r="U9" s="8">
        <v>6.25</v>
      </c>
      <c r="V9" s="9">
        <v>8.25</v>
      </c>
      <c r="W9" s="8">
        <v>8.25</v>
      </c>
      <c r="X9" s="1">
        <f t="shared" si="6"/>
        <v>78.25</v>
      </c>
    </row>
    <row r="10" spans="2:24" x14ac:dyDescent="0.25">
      <c r="B10" s="7" t="s">
        <v>7</v>
      </c>
      <c r="C10" s="4">
        <v>0</v>
      </c>
      <c r="D10" s="4">
        <v>4</v>
      </c>
      <c r="E10" s="4">
        <v>2</v>
      </c>
      <c r="F10" s="4">
        <v>1</v>
      </c>
      <c r="G10" s="4">
        <v>17</v>
      </c>
      <c r="H10" s="4">
        <v>17</v>
      </c>
      <c r="I10" s="4">
        <v>18</v>
      </c>
      <c r="J10" s="1">
        <v>18</v>
      </c>
      <c r="K10" s="1">
        <v>18</v>
      </c>
      <c r="L10" s="1">
        <v>18</v>
      </c>
      <c r="M10" s="1">
        <v>7</v>
      </c>
      <c r="N10" s="1">
        <v>7</v>
      </c>
      <c r="O10" s="1">
        <v>7</v>
      </c>
      <c r="P10" s="2">
        <v>7</v>
      </c>
      <c r="Q10" s="2">
        <v>9</v>
      </c>
      <c r="R10" s="2">
        <v>9</v>
      </c>
      <c r="S10" s="2">
        <v>9</v>
      </c>
      <c r="T10" s="8">
        <v>7.75</v>
      </c>
      <c r="U10" s="8">
        <v>2</v>
      </c>
      <c r="V10" s="8">
        <v>2</v>
      </c>
      <c r="W10" s="8">
        <v>2</v>
      </c>
      <c r="X10" s="1">
        <f t="shared" si="6"/>
        <v>77</v>
      </c>
    </row>
    <row r="11" spans="2:24" x14ac:dyDescent="0.25">
      <c r="B11" s="7" t="s">
        <v>8</v>
      </c>
      <c r="C11" s="4">
        <v>0</v>
      </c>
      <c r="D11" s="4">
        <v>10.5</v>
      </c>
      <c r="E11" s="4">
        <v>2</v>
      </c>
      <c r="F11" s="4">
        <v>16</v>
      </c>
      <c r="G11" s="4">
        <v>30</v>
      </c>
      <c r="H11" s="4">
        <v>30.5</v>
      </c>
      <c r="I11" s="4">
        <v>20.5</v>
      </c>
      <c r="J11" s="1">
        <v>20.5</v>
      </c>
      <c r="K11" s="1">
        <v>20.5</v>
      </c>
      <c r="L11" s="1">
        <v>18.75</v>
      </c>
      <c r="M11" s="1">
        <v>10.25</v>
      </c>
      <c r="N11" s="1">
        <v>10.25</v>
      </c>
      <c r="O11" s="1">
        <v>10.25</v>
      </c>
      <c r="P11" s="2">
        <v>10.25</v>
      </c>
      <c r="Q11" s="2">
        <v>12.25</v>
      </c>
      <c r="R11" s="2">
        <v>12.25</v>
      </c>
      <c r="S11" s="2">
        <v>12.25</v>
      </c>
      <c r="T11" s="8">
        <v>11</v>
      </c>
      <c r="U11" s="8">
        <v>7.5</v>
      </c>
      <c r="V11" s="8">
        <v>14</v>
      </c>
      <c r="W11" s="8">
        <v>31.75</v>
      </c>
      <c r="X11" s="1">
        <f t="shared" si="6"/>
        <v>130</v>
      </c>
    </row>
    <row r="12" spans="2:24" x14ac:dyDescent="0.25">
      <c r="B12" s="7" t="s">
        <v>9</v>
      </c>
      <c r="C12" s="4">
        <v>0</v>
      </c>
      <c r="D12" s="4">
        <v>12</v>
      </c>
      <c r="E12" s="4">
        <v>30.5</v>
      </c>
      <c r="F12" s="4">
        <v>38</v>
      </c>
      <c r="G12" s="4">
        <v>32.5</v>
      </c>
      <c r="H12" s="4">
        <v>31.25</v>
      </c>
      <c r="I12" s="4">
        <v>22.5</v>
      </c>
      <c r="J12" s="1">
        <v>27.5</v>
      </c>
      <c r="K12" s="1">
        <v>24.75</v>
      </c>
      <c r="L12" s="1">
        <v>13.5</v>
      </c>
      <c r="M12" s="1">
        <v>11</v>
      </c>
      <c r="N12" s="1">
        <v>10</v>
      </c>
      <c r="O12" s="1">
        <v>5</v>
      </c>
      <c r="P12" s="2">
        <v>5</v>
      </c>
      <c r="Q12" s="2">
        <v>7</v>
      </c>
      <c r="R12" s="2">
        <v>7</v>
      </c>
      <c r="S12" s="2">
        <v>7</v>
      </c>
      <c r="T12" s="8">
        <v>22.25</v>
      </c>
      <c r="U12" s="8">
        <v>22.25</v>
      </c>
      <c r="V12" s="8">
        <v>18</v>
      </c>
      <c r="W12" s="8">
        <v>2</v>
      </c>
      <c r="X12" s="1">
        <f t="shared" si="6"/>
        <v>194.25</v>
      </c>
    </row>
    <row r="13" spans="2:24" x14ac:dyDescent="0.25">
      <c r="B13" s="7" t="s">
        <v>10</v>
      </c>
      <c r="C13" s="4">
        <v>0</v>
      </c>
      <c r="D13" s="4">
        <v>12.5</v>
      </c>
      <c r="E13" s="4">
        <v>12.5</v>
      </c>
      <c r="F13" s="4">
        <v>18.5</v>
      </c>
      <c r="G13" s="4">
        <v>13.75</v>
      </c>
      <c r="H13" s="4">
        <v>12.5</v>
      </c>
      <c r="I13" s="4">
        <v>8.75</v>
      </c>
      <c r="J13" s="1">
        <v>8.75</v>
      </c>
      <c r="K13" s="1">
        <v>8.75</v>
      </c>
      <c r="L13" s="1">
        <v>8</v>
      </c>
      <c r="M13" s="1">
        <v>3</v>
      </c>
      <c r="N13" s="1">
        <v>3</v>
      </c>
      <c r="O13" s="1">
        <v>3</v>
      </c>
      <c r="P13" s="2">
        <v>3</v>
      </c>
      <c r="Q13" s="2">
        <v>5</v>
      </c>
      <c r="R13" s="2">
        <v>5</v>
      </c>
      <c r="S13" s="2">
        <v>5</v>
      </c>
      <c r="T13" s="8">
        <v>9</v>
      </c>
      <c r="U13" s="8">
        <v>15</v>
      </c>
      <c r="V13" s="8">
        <v>17</v>
      </c>
      <c r="W13" s="8">
        <v>12.5</v>
      </c>
      <c r="X13" s="1">
        <f t="shared" si="6"/>
        <v>87.25</v>
      </c>
    </row>
    <row r="14" spans="2:24" x14ac:dyDescent="0.25">
      <c r="B14" s="7" t="s">
        <v>11</v>
      </c>
      <c r="C14" s="4">
        <f>SUM(C6:C13)</f>
        <v>0</v>
      </c>
      <c r="D14" s="4">
        <f>SUM(D6:D13)</f>
        <v>110</v>
      </c>
      <c r="E14" s="4">
        <f t="shared" ref="E14:R14" si="7">SUM(E6:E13)</f>
        <v>88</v>
      </c>
      <c r="F14" s="4">
        <f t="shared" si="7"/>
        <v>108.5</v>
      </c>
      <c r="G14" s="4">
        <f t="shared" si="7"/>
        <v>155.75</v>
      </c>
      <c r="H14" s="4">
        <f t="shared" si="7"/>
        <v>152.75</v>
      </c>
      <c r="I14" s="4">
        <f t="shared" si="7"/>
        <v>131</v>
      </c>
      <c r="J14" s="1">
        <f t="shared" si="7"/>
        <v>136</v>
      </c>
      <c r="K14" s="1">
        <f t="shared" si="7"/>
        <v>133.25</v>
      </c>
      <c r="L14" s="1">
        <f t="shared" si="7"/>
        <v>113.75</v>
      </c>
      <c r="M14" s="1">
        <f t="shared" si="7"/>
        <v>76.25</v>
      </c>
      <c r="N14" s="1">
        <f t="shared" si="7"/>
        <v>75.25</v>
      </c>
      <c r="O14" s="1">
        <f t="shared" si="7"/>
        <v>70.25</v>
      </c>
      <c r="P14" s="1">
        <f t="shared" si="7"/>
        <v>38.5</v>
      </c>
      <c r="Q14" s="1">
        <f t="shared" si="7"/>
        <v>51.75</v>
      </c>
      <c r="R14" s="1">
        <f t="shared" si="7"/>
        <v>51.75</v>
      </c>
      <c r="S14" s="1">
        <f t="shared" ref="S14:U14" si="8">SUM(S6:S13)</f>
        <v>51.75</v>
      </c>
      <c r="T14" s="9">
        <f t="shared" si="8"/>
        <v>92.25</v>
      </c>
      <c r="U14" s="9">
        <f t="shared" si="8"/>
        <v>70.25</v>
      </c>
      <c r="V14" s="9">
        <f>SUM(V6:V13)</f>
        <v>85.25</v>
      </c>
      <c r="W14" s="9">
        <f t="shared" ref="W14" si="9">SUM(W6:W13)</f>
        <v>99.5</v>
      </c>
      <c r="X14" s="1">
        <f t="shared" si="6"/>
        <v>882</v>
      </c>
    </row>
    <row r="15" spans="2:24" x14ac:dyDescent="0.25">
      <c r="B15" s="3" t="s">
        <v>12</v>
      </c>
      <c r="C15" s="4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s="7" t="s">
        <v>13</v>
      </c>
      <c r="C16" s="4">
        <v>0</v>
      </c>
      <c r="D16" s="4">
        <v>8</v>
      </c>
      <c r="E16" s="4">
        <v>8</v>
      </c>
      <c r="F16" s="4">
        <v>8</v>
      </c>
      <c r="G16" s="4">
        <v>8</v>
      </c>
      <c r="H16" s="4">
        <v>8</v>
      </c>
      <c r="I16" s="4">
        <v>16</v>
      </c>
      <c r="J16" s="4">
        <v>16</v>
      </c>
      <c r="K16" s="4">
        <v>16</v>
      </c>
      <c r="L16" s="4">
        <v>16</v>
      </c>
      <c r="M16" s="4">
        <v>0</v>
      </c>
      <c r="N16" s="4">
        <v>0</v>
      </c>
      <c r="O16" s="4">
        <v>0</v>
      </c>
      <c r="P16" s="4">
        <v>0</v>
      </c>
      <c r="Q16" s="4">
        <v>16</v>
      </c>
      <c r="R16" s="10">
        <v>16</v>
      </c>
      <c r="S16" s="10">
        <v>16</v>
      </c>
      <c r="T16" s="10">
        <v>16</v>
      </c>
      <c r="U16" s="10">
        <v>16</v>
      </c>
      <c r="V16" s="10">
        <v>16</v>
      </c>
      <c r="W16" s="10">
        <v>16</v>
      </c>
      <c r="X16" s="4">
        <f>SUM(C16:W16)</f>
        <v>216</v>
      </c>
    </row>
    <row r="17" spans="2:24" x14ac:dyDescent="0.25">
      <c r="B17" s="7" t="s">
        <v>14</v>
      </c>
      <c r="C17" s="4">
        <v>0</v>
      </c>
      <c r="D17" s="4">
        <v>73.75</v>
      </c>
      <c r="E17" s="4">
        <v>18.5</v>
      </c>
      <c r="F17" s="4">
        <v>26.75</v>
      </c>
      <c r="G17" s="4">
        <v>28</v>
      </c>
      <c r="H17" s="4">
        <v>25.25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26.1</v>
      </c>
      <c r="V17" s="4">
        <v>45.3</v>
      </c>
      <c r="W17" s="4">
        <v>79.5</v>
      </c>
      <c r="X17" s="4">
        <f>SUM(C17:W17)</f>
        <v>323.14999999999998</v>
      </c>
    </row>
    <row r="18" spans="2:24" x14ac:dyDescent="0.25">
      <c r="B18" s="7" t="s">
        <v>15</v>
      </c>
      <c r="C18" s="4">
        <v>0</v>
      </c>
      <c r="D18" s="4">
        <v>0</v>
      </c>
      <c r="E18" s="4">
        <v>22.5</v>
      </c>
      <c r="F18" s="4">
        <v>22.5</v>
      </c>
      <c r="G18" s="4">
        <v>18.75</v>
      </c>
      <c r="H18" s="4">
        <v>18.75</v>
      </c>
      <c r="I18" s="4">
        <v>13.75</v>
      </c>
      <c r="J18" s="4">
        <v>18.75</v>
      </c>
      <c r="K18" s="4">
        <v>16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4">
        <v>5</v>
      </c>
      <c r="R18" s="4">
        <v>5</v>
      </c>
      <c r="S18" s="4">
        <v>7.35</v>
      </c>
      <c r="T18" s="4">
        <v>20.100000000000001</v>
      </c>
      <c r="U18" s="4">
        <v>20.100000000000001</v>
      </c>
      <c r="V18" s="4">
        <v>16</v>
      </c>
      <c r="W18" s="4">
        <v>16</v>
      </c>
      <c r="X18" s="4">
        <f>SUM(C18:W18)</f>
        <v>245.54999999999998</v>
      </c>
    </row>
    <row r="19" spans="2:24" x14ac:dyDescent="0.25">
      <c r="B19" s="7" t="s">
        <v>16</v>
      </c>
      <c r="C19" s="4">
        <v>0</v>
      </c>
      <c r="D19" s="4">
        <v>28</v>
      </c>
      <c r="E19" s="4">
        <v>38.75</v>
      </c>
      <c r="F19" s="4">
        <v>37.450000000000003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11">
        <v>0</v>
      </c>
      <c r="T19" s="4">
        <v>0</v>
      </c>
      <c r="U19" s="4">
        <v>0</v>
      </c>
      <c r="V19" s="4">
        <v>0</v>
      </c>
      <c r="W19" s="4">
        <v>0</v>
      </c>
      <c r="X19" s="4">
        <f>SUM(C19:W19)</f>
        <v>104.2</v>
      </c>
    </row>
    <row r="20" spans="2:24" x14ac:dyDescent="0.25">
      <c r="B20" s="7" t="s">
        <v>17</v>
      </c>
      <c r="C20" s="4">
        <v>0</v>
      </c>
      <c r="D20" s="4">
        <v>0</v>
      </c>
      <c r="E20" s="4">
        <v>0</v>
      </c>
      <c r="F20" s="4">
        <v>13.5</v>
      </c>
      <c r="G20" s="4">
        <v>101</v>
      </c>
      <c r="H20" s="4">
        <v>101</v>
      </c>
      <c r="I20" s="4">
        <v>100.59</v>
      </c>
      <c r="J20" s="4">
        <v>100.59</v>
      </c>
      <c r="K20" s="4">
        <v>100.52</v>
      </c>
      <c r="L20" s="4">
        <v>92.4</v>
      </c>
      <c r="M20" s="4">
        <v>70.97</v>
      </c>
      <c r="N20" s="4">
        <v>69.77</v>
      </c>
      <c r="O20" s="4">
        <v>60.6</v>
      </c>
      <c r="P20" s="4">
        <v>33.18</v>
      </c>
      <c r="Q20" s="4">
        <v>30.6</v>
      </c>
      <c r="R20" s="4">
        <v>30.6</v>
      </c>
      <c r="S20" s="4">
        <v>49.5</v>
      </c>
      <c r="T20" s="4">
        <v>55.47</v>
      </c>
      <c r="U20" s="4">
        <v>7.5</v>
      </c>
      <c r="V20" s="4">
        <v>7.5</v>
      </c>
      <c r="W20" s="4">
        <v>3.5</v>
      </c>
      <c r="X20" s="4">
        <f>SUM(C20:M20)</f>
        <v>680.57</v>
      </c>
    </row>
    <row r="21" spans="2:24" x14ac:dyDescent="0.25">
      <c r="B21" s="7" t="s">
        <v>18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f>SUM(C21:W21)</f>
        <v>0</v>
      </c>
    </row>
    <row r="22" spans="2:24" x14ac:dyDescent="0.25">
      <c r="B22" s="7" t="s">
        <v>19</v>
      </c>
      <c r="C22" s="4">
        <f>SUM(C16:C21)</f>
        <v>0</v>
      </c>
      <c r="D22" s="4">
        <f>SUM(D16:D21)</f>
        <v>109.75</v>
      </c>
      <c r="E22" s="4">
        <f t="shared" ref="E22:W22" si="10">SUM(E16:E21)</f>
        <v>87.75</v>
      </c>
      <c r="F22" s="4">
        <f t="shared" si="10"/>
        <v>108.2</v>
      </c>
      <c r="G22" s="4">
        <f t="shared" si="10"/>
        <v>155.75</v>
      </c>
      <c r="H22" s="4">
        <f t="shared" si="10"/>
        <v>153</v>
      </c>
      <c r="I22" s="4">
        <f t="shared" si="10"/>
        <v>130.34</v>
      </c>
      <c r="J22" s="4">
        <f t="shared" si="10"/>
        <v>135.34</v>
      </c>
      <c r="K22" s="4">
        <f t="shared" si="10"/>
        <v>132.51999999999998</v>
      </c>
      <c r="L22" s="4">
        <f t="shared" si="10"/>
        <v>113.4</v>
      </c>
      <c r="M22" s="4">
        <f t="shared" si="10"/>
        <v>75.97</v>
      </c>
      <c r="N22" s="4">
        <f t="shared" si="10"/>
        <v>74.77</v>
      </c>
      <c r="O22" s="4">
        <f t="shared" si="10"/>
        <v>65.599999999999994</v>
      </c>
      <c r="P22" s="4">
        <f t="shared" si="10"/>
        <v>38.18</v>
      </c>
      <c r="Q22" s="4">
        <f t="shared" si="10"/>
        <v>51.6</v>
      </c>
      <c r="R22" s="4">
        <f t="shared" si="10"/>
        <v>51.6</v>
      </c>
      <c r="S22" s="4">
        <f t="shared" si="10"/>
        <v>72.849999999999994</v>
      </c>
      <c r="T22" s="4">
        <f t="shared" si="10"/>
        <v>91.57</v>
      </c>
      <c r="U22" s="4">
        <f t="shared" si="10"/>
        <v>69.7</v>
      </c>
      <c r="V22" s="4">
        <f t="shared" si="10"/>
        <v>84.8</v>
      </c>
      <c r="W22" s="4">
        <f t="shared" si="10"/>
        <v>115</v>
      </c>
      <c r="X22" s="4">
        <f t="shared" ref="X22" si="11">SUM(C22:J22)</f>
        <v>880.13000000000011</v>
      </c>
    </row>
  </sheetData>
  <mergeCells count="2">
    <mergeCell ref="X3:X4"/>
    <mergeCell ref="B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2018-03-09T03:09:19Z</dcterms:created>
  <dcterms:modified xsi:type="dcterms:W3CDTF">2018-06-07T10:30:19Z</dcterms:modified>
</cp:coreProperties>
</file>