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1\Desktop\SWEng\Programming\SWEngAndroidApp\html\Resources\Documents\Timesheets\Analysis\"/>
    </mc:Choice>
  </mc:AlternateContent>
  <xr:revisionPtr revIDLastSave="0" documentId="13_ncr:1_{007B0A86-A850-447B-8374-7D5B3C57624C}" xr6:coauthVersionLast="33" xr6:coauthVersionMax="33" xr10:uidLastSave="{00000000-0000-0000-0000-000000000000}"/>
  <bookViews>
    <workbookView xWindow="0" yWindow="0" windowWidth="24000" windowHeight="9525" xr2:uid="{6B2C87FC-9897-49A3-A211-28A5B406EC5C}"/>
  </bookViews>
  <sheets>
    <sheet name="Variance Per Role" sheetId="2" r:id="rId1"/>
    <sheet name="Line Charts-Variance Per Role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2" i="2" l="1"/>
  <c r="AO32" i="2"/>
  <c r="AM32" i="2"/>
  <c r="AK32" i="2"/>
  <c r="AI32" i="2"/>
  <c r="AP32" i="2"/>
  <c r="AP30" i="2"/>
  <c r="AP27" i="2"/>
  <c r="AP24" i="2"/>
  <c r="AP21" i="2"/>
  <c r="AP18" i="2"/>
  <c r="AP15" i="2"/>
  <c r="AP12" i="2"/>
  <c r="AP9" i="2"/>
  <c r="AN32" i="2"/>
  <c r="AN30" i="2"/>
  <c r="AN27" i="2"/>
  <c r="AN24" i="2"/>
  <c r="AN21" i="2"/>
  <c r="AN18" i="2"/>
  <c r="AN15" i="2"/>
  <c r="AN12" i="2"/>
  <c r="AN9" i="2"/>
  <c r="AL32" i="2"/>
  <c r="AL33" i="2" s="1"/>
  <c r="AL30" i="2"/>
  <c r="AL27" i="2"/>
  <c r="AL24" i="2"/>
  <c r="AL21" i="2"/>
  <c r="AL18" i="2"/>
  <c r="AL15" i="2"/>
  <c r="AL12" i="2"/>
  <c r="AL9" i="2"/>
  <c r="AJ32" i="2"/>
  <c r="AJ30" i="2"/>
  <c r="AJ27" i="2"/>
  <c r="AJ24" i="2"/>
  <c r="AJ21" i="2"/>
  <c r="AJ18" i="2"/>
  <c r="AJ15" i="2"/>
  <c r="AJ12" i="2"/>
  <c r="AJ9" i="2"/>
  <c r="AH32" i="2"/>
  <c r="AH31" i="2"/>
  <c r="AJ31" i="2" s="1"/>
  <c r="AH30" i="2"/>
  <c r="AH27" i="2"/>
  <c r="AH28" i="2" s="1"/>
  <c r="AH24" i="2"/>
  <c r="AH25" i="2" s="1"/>
  <c r="AH21" i="2"/>
  <c r="AH22" i="2" s="1"/>
  <c r="AH18" i="2"/>
  <c r="AH19" i="2" s="1"/>
  <c r="AH15" i="2"/>
  <c r="AH16" i="2" s="1"/>
  <c r="AH12" i="2"/>
  <c r="AH13" i="2" s="1"/>
  <c r="AJ13" i="2" s="1"/>
  <c r="AH9" i="2"/>
  <c r="AH10" i="2" s="1"/>
  <c r="AJ10" i="2" s="1"/>
  <c r="AH6" i="2"/>
  <c r="AJ6" i="2" s="1"/>
  <c r="AL6" i="2" s="1"/>
  <c r="AN6" i="2" s="1"/>
  <c r="AP6" i="2" s="1"/>
  <c r="AP33" i="2" l="1"/>
  <c r="AN33" i="2"/>
  <c r="AL31" i="2"/>
  <c r="AN31" i="2" s="1"/>
  <c r="AP31" i="2" s="1"/>
  <c r="AL13" i="2"/>
  <c r="AN13" i="2" s="1"/>
  <c r="AP13" i="2" s="1"/>
  <c r="AL10" i="2"/>
  <c r="AN10" i="2" s="1"/>
  <c r="AP10" i="2" s="1"/>
  <c r="AJ19" i="2"/>
  <c r="AL19" i="2" s="1"/>
  <c r="AN19" i="2" s="1"/>
  <c r="AP19" i="2" s="1"/>
  <c r="AJ25" i="2"/>
  <c r="AL25" i="2" s="1"/>
  <c r="AN25" i="2" s="1"/>
  <c r="AP25" i="2" s="1"/>
  <c r="AJ16" i="2"/>
  <c r="AL16" i="2" s="1"/>
  <c r="AN16" i="2" s="1"/>
  <c r="AP16" i="2" s="1"/>
  <c r="AH33" i="2"/>
  <c r="AH34" i="2" s="1"/>
  <c r="AJ28" i="2"/>
  <c r="AL28" i="2" s="1"/>
  <c r="AN28" i="2" s="1"/>
  <c r="AP28" i="2" s="1"/>
  <c r="AJ33" i="2"/>
  <c r="AJ22" i="2"/>
  <c r="AL22" i="2" s="1"/>
  <c r="AN22" i="2" s="1"/>
  <c r="AP22" i="2" s="1"/>
  <c r="AJ34" i="2" l="1"/>
  <c r="AL34" i="2" s="1"/>
  <c r="AN34" i="2" s="1"/>
  <c r="AP34" i="2" s="1"/>
  <c r="AF25" i="2" l="1"/>
  <c r="AF30" i="2"/>
  <c r="AF27" i="2"/>
  <c r="AF24" i="2"/>
  <c r="AF21" i="2"/>
  <c r="AF18" i="2"/>
  <c r="AF15" i="2"/>
  <c r="AF13" i="2"/>
  <c r="AF12" i="2"/>
  <c r="AF10" i="2"/>
  <c r="AF9" i="2"/>
  <c r="AF33" i="2"/>
  <c r="AF32" i="2" l="1"/>
  <c r="AG32" i="2"/>
  <c r="AE32" i="2"/>
  <c r="AF6" i="2" l="1"/>
  <c r="AD32" i="2" l="1"/>
  <c r="AD33" i="2" s="1"/>
  <c r="AB32" i="2"/>
  <c r="Z32" i="2"/>
  <c r="Z33" i="2" s="1"/>
  <c r="X32" i="2"/>
  <c r="V32" i="2"/>
  <c r="T32" i="2"/>
  <c r="T33" i="2" s="1"/>
  <c r="R32" i="2"/>
  <c r="P32" i="2"/>
  <c r="P33" i="2" s="1"/>
  <c r="N32" i="2"/>
  <c r="L32" i="2"/>
  <c r="J32" i="2"/>
  <c r="J33" i="2" s="1"/>
  <c r="H32" i="2"/>
  <c r="F32" i="2"/>
  <c r="D32" i="2"/>
  <c r="Q32" i="2"/>
  <c r="K32" i="2"/>
  <c r="AC32" i="2"/>
  <c r="AA32" i="2"/>
  <c r="Y32" i="2"/>
  <c r="W32" i="2"/>
  <c r="V33" i="2" s="1"/>
  <c r="U32" i="2"/>
  <c r="S32" i="2"/>
  <c r="O32" i="2"/>
  <c r="N33" i="2" s="1"/>
  <c r="M32" i="2"/>
  <c r="I32" i="2"/>
  <c r="G32" i="2"/>
  <c r="F33" i="2" s="1"/>
  <c r="E32" i="2"/>
  <c r="AB33" i="2"/>
  <c r="R33" i="2"/>
  <c r="L33" i="2"/>
  <c r="D33" i="2"/>
  <c r="D34" i="2" s="1"/>
  <c r="X33" i="2" l="1"/>
  <c r="H33" i="2"/>
  <c r="F34" i="2"/>
  <c r="H31" i="2"/>
  <c r="J31" i="2" s="1"/>
  <c r="L31" i="2" s="1"/>
  <c r="N31" i="2" s="1"/>
  <c r="P31" i="2" s="1"/>
  <c r="R31" i="2" s="1"/>
  <c r="T31" i="2" s="1"/>
  <c r="V31" i="2" s="1"/>
  <c r="X31" i="2" s="1"/>
  <c r="Z31" i="2" s="1"/>
  <c r="AB31" i="2" s="1"/>
  <c r="AD31" i="2" s="1"/>
  <c r="AF31" i="2" s="1"/>
  <c r="H28" i="2"/>
  <c r="J28" i="2" s="1"/>
  <c r="L28" i="2" s="1"/>
  <c r="N28" i="2" s="1"/>
  <c r="P28" i="2" s="1"/>
  <c r="H25" i="2"/>
  <c r="J25" i="2" s="1"/>
  <c r="L25" i="2" s="1"/>
  <c r="N25" i="2" s="1"/>
  <c r="P25" i="2" s="1"/>
  <c r="R25" i="2" s="1"/>
  <c r="T25" i="2" s="1"/>
  <c r="V25" i="2" s="1"/>
  <c r="X25" i="2" s="1"/>
  <c r="Z25" i="2" s="1"/>
  <c r="AB25" i="2" s="1"/>
  <c r="AD25" i="2" s="1"/>
  <c r="H22" i="2"/>
  <c r="J22" i="2" s="1"/>
  <c r="L22" i="2" s="1"/>
  <c r="N22" i="2" s="1"/>
  <c r="P22" i="2" s="1"/>
  <c r="R22" i="2" s="1"/>
  <c r="H19" i="2"/>
  <c r="J19" i="2" s="1"/>
  <c r="L19" i="2" s="1"/>
  <c r="N19" i="2" s="1"/>
  <c r="P19" i="2" s="1"/>
  <c r="R19" i="2" s="1"/>
  <c r="T19" i="2" s="1"/>
  <c r="V19" i="2" s="1"/>
  <c r="X19" i="2" s="1"/>
  <c r="Z19" i="2" s="1"/>
  <c r="AB19" i="2" s="1"/>
  <c r="AD19" i="2" s="1"/>
  <c r="AF19" i="2" s="1"/>
  <c r="H16" i="2"/>
  <c r="J16" i="2" s="1"/>
  <c r="L16" i="2" s="1"/>
  <c r="N16" i="2" s="1"/>
  <c r="P16" i="2" s="1"/>
  <c r="R16" i="2" s="1"/>
  <c r="T16" i="2" s="1"/>
  <c r="V16" i="2" s="1"/>
  <c r="X16" i="2" s="1"/>
  <c r="Z16" i="2" s="1"/>
  <c r="AB16" i="2" s="1"/>
  <c r="AD16" i="2" s="1"/>
  <c r="AF16" i="2" s="1"/>
  <c r="H13" i="2"/>
  <c r="J13" i="2" s="1"/>
  <c r="L13" i="2" s="1"/>
  <c r="N13" i="2" s="1"/>
  <c r="P13" i="2" s="1"/>
  <c r="R13" i="2" s="1"/>
  <c r="T13" i="2" s="1"/>
  <c r="V13" i="2" s="1"/>
  <c r="X13" i="2" s="1"/>
  <c r="Z13" i="2" s="1"/>
  <c r="AB13" i="2" s="1"/>
  <c r="AD13" i="2" s="1"/>
  <c r="F31" i="2"/>
  <c r="F28" i="2"/>
  <c r="F25" i="2"/>
  <c r="F22" i="2"/>
  <c r="F19" i="2"/>
  <c r="F16" i="2"/>
  <c r="F13" i="2"/>
  <c r="D31" i="2"/>
  <c r="D28" i="2"/>
  <c r="D25" i="2"/>
  <c r="D22" i="2"/>
  <c r="D19" i="2"/>
  <c r="D16" i="2"/>
  <c r="D13" i="2"/>
  <c r="AD30" i="2"/>
  <c r="AB30" i="2"/>
  <c r="Z30" i="2"/>
  <c r="X30" i="2"/>
  <c r="V30" i="2"/>
  <c r="T30" i="2"/>
  <c r="R30" i="2"/>
  <c r="P30" i="2"/>
  <c r="N30" i="2"/>
  <c r="L30" i="2"/>
  <c r="J30" i="2"/>
  <c r="H30" i="2"/>
  <c r="F30" i="2"/>
  <c r="AD27" i="2"/>
  <c r="AB27" i="2"/>
  <c r="Z27" i="2"/>
  <c r="X27" i="2"/>
  <c r="V27" i="2"/>
  <c r="T27" i="2"/>
  <c r="R27" i="2"/>
  <c r="P27" i="2"/>
  <c r="N27" i="2"/>
  <c r="L27" i="2"/>
  <c r="J27" i="2"/>
  <c r="H27" i="2"/>
  <c r="F27" i="2"/>
  <c r="AD24" i="2"/>
  <c r="AB24" i="2"/>
  <c r="Z24" i="2"/>
  <c r="X24" i="2"/>
  <c r="V24" i="2"/>
  <c r="T24" i="2"/>
  <c r="R24" i="2"/>
  <c r="P24" i="2"/>
  <c r="N24" i="2"/>
  <c r="L24" i="2"/>
  <c r="J24" i="2"/>
  <c r="H24" i="2"/>
  <c r="F24" i="2"/>
  <c r="AD21" i="2"/>
  <c r="AB21" i="2"/>
  <c r="Z21" i="2"/>
  <c r="X21" i="2"/>
  <c r="V21" i="2"/>
  <c r="T21" i="2"/>
  <c r="R21" i="2"/>
  <c r="P21" i="2"/>
  <c r="N21" i="2"/>
  <c r="L21" i="2"/>
  <c r="J21" i="2"/>
  <c r="H21" i="2"/>
  <c r="F21" i="2"/>
  <c r="AD18" i="2"/>
  <c r="AB18" i="2"/>
  <c r="Z18" i="2"/>
  <c r="X18" i="2"/>
  <c r="V18" i="2"/>
  <c r="T18" i="2"/>
  <c r="R18" i="2"/>
  <c r="P18" i="2"/>
  <c r="N18" i="2"/>
  <c r="L18" i="2"/>
  <c r="J18" i="2"/>
  <c r="H18" i="2"/>
  <c r="F18" i="2"/>
  <c r="AD15" i="2"/>
  <c r="AB15" i="2"/>
  <c r="Z15" i="2"/>
  <c r="X15" i="2"/>
  <c r="V15" i="2"/>
  <c r="T15" i="2"/>
  <c r="R15" i="2"/>
  <c r="P15" i="2"/>
  <c r="N15" i="2"/>
  <c r="L15" i="2"/>
  <c r="J15" i="2"/>
  <c r="H15" i="2"/>
  <c r="F15" i="2"/>
  <c r="AD12" i="2"/>
  <c r="AB12" i="2"/>
  <c r="Z12" i="2"/>
  <c r="X12" i="2"/>
  <c r="V12" i="2"/>
  <c r="T12" i="2"/>
  <c r="R12" i="2"/>
  <c r="P12" i="2"/>
  <c r="N12" i="2"/>
  <c r="L12" i="2"/>
  <c r="J12" i="2"/>
  <c r="H12" i="2"/>
  <c r="F12" i="2"/>
  <c r="D30" i="2"/>
  <c r="D27" i="2"/>
  <c r="D24" i="2"/>
  <c r="D21" i="2"/>
  <c r="D18" i="2"/>
  <c r="D15" i="2"/>
  <c r="D12" i="2"/>
  <c r="D10" i="2"/>
  <c r="F10" i="2" s="1"/>
  <c r="H10" i="2" s="1"/>
  <c r="J10" i="2" s="1"/>
  <c r="L10" i="2" s="1"/>
  <c r="N10" i="2" s="1"/>
  <c r="P10" i="2" s="1"/>
  <c r="R10" i="2" s="1"/>
  <c r="T10" i="2" s="1"/>
  <c r="V10" i="2" s="1"/>
  <c r="X10" i="2" s="1"/>
  <c r="Z10" i="2" s="1"/>
  <c r="AB10" i="2" s="1"/>
  <c r="AD10" i="2" s="1"/>
  <c r="AD9" i="2"/>
  <c r="AB9" i="2"/>
  <c r="Z9" i="2"/>
  <c r="X9" i="2"/>
  <c r="V9" i="2"/>
  <c r="T9" i="2"/>
  <c r="R9" i="2"/>
  <c r="P9" i="2"/>
  <c r="N9" i="2"/>
  <c r="L9" i="2"/>
  <c r="J9" i="2"/>
  <c r="H9" i="2"/>
  <c r="F9" i="2"/>
  <c r="D9" i="2"/>
  <c r="F6" i="2"/>
  <c r="H6" i="2" s="1"/>
  <c r="J6" i="2" s="1"/>
  <c r="L6" i="2" s="1"/>
  <c r="N6" i="2" s="1"/>
  <c r="P6" i="2" s="1"/>
  <c r="R6" i="2" s="1"/>
  <c r="T6" i="2" s="1"/>
  <c r="V6" i="2" s="1"/>
  <c r="X6" i="2" s="1"/>
  <c r="Z6" i="2" s="1"/>
  <c r="AB6" i="2" s="1"/>
  <c r="AD6" i="2" s="1"/>
  <c r="T22" i="2" l="1"/>
  <c r="V22" i="2" s="1"/>
  <c r="X22" i="2" s="1"/>
  <c r="Z22" i="2" s="1"/>
  <c r="AB22" i="2" s="1"/>
  <c r="AD22" i="2" s="1"/>
  <c r="AF22" i="2" s="1"/>
  <c r="R28" i="2"/>
  <c r="T28" i="2" s="1"/>
  <c r="V28" i="2" s="1"/>
  <c r="X28" i="2" s="1"/>
  <c r="Z28" i="2" s="1"/>
  <c r="AB28" i="2" s="1"/>
  <c r="AD28" i="2" s="1"/>
  <c r="AF28" i="2" s="1"/>
  <c r="H34" i="2"/>
  <c r="J34" i="2" s="1"/>
  <c r="L34" i="2" s="1"/>
  <c r="N34" i="2" s="1"/>
  <c r="P34" i="2" s="1"/>
  <c r="R34" i="2"/>
  <c r="T34" i="2" s="1"/>
  <c r="V34" i="2" s="1"/>
  <c r="X34" i="2" s="1"/>
  <c r="Z34" i="2" s="1"/>
  <c r="AB34" i="2" s="1"/>
  <c r="AD34" i="2" s="1"/>
  <c r="AF3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 1</author>
    <author/>
  </authors>
  <commentList>
    <comment ref="AD17" authorId="0" shapeId="0" xr:uid="{DE195AE1-29FA-46A7-BC29-379835097737}">
      <text>
        <r>
          <rPr>
            <b/>
            <sz val="9"/>
            <color indexed="81"/>
            <rFont val="Tahoma"/>
            <family val="2"/>
          </rPr>
          <t>User 1:</t>
        </r>
        <r>
          <rPr>
            <sz val="9"/>
            <color indexed="81"/>
            <rFont val="Tahoma"/>
            <family val="2"/>
          </rPr>
          <t xml:space="preserve">
Empty except for one start/end time?</t>
        </r>
      </text>
    </comment>
    <comment ref="Z20" authorId="1" shapeId="0" xr:uid="{58FEF64C-3F05-4F69-8D0E-E73804CBF7E7}">
      <text>
        <r>
          <rPr>
            <sz val="11"/>
            <color rgb="FF000000"/>
            <rFont val="Calibri"/>
            <family val="2"/>
          </rPr>
          <t>&lt;- same as 26/3??
	-Miranda Lowther</t>
        </r>
      </text>
    </comment>
  </commentList>
</comments>
</file>

<file path=xl/sharedStrings.xml><?xml version="1.0" encoding="utf-8"?>
<sst xmlns="http://schemas.openxmlformats.org/spreadsheetml/2006/main" count="68" uniqueCount="14">
  <si>
    <t>Role</t>
  </si>
  <si>
    <t>Actual Hours</t>
  </si>
  <si>
    <t>Forecast Hours</t>
  </si>
  <si>
    <t>Alex B</t>
  </si>
  <si>
    <t>Alex F</t>
  </si>
  <si>
    <t>Jack</t>
  </si>
  <si>
    <t>Jeremy</t>
  </si>
  <si>
    <t>Kevin</t>
  </si>
  <si>
    <t>Marco</t>
  </si>
  <si>
    <t>Miranda</t>
  </si>
  <si>
    <t>St.John</t>
  </si>
  <si>
    <t>Total</t>
  </si>
  <si>
    <t>Variance W</t>
  </si>
  <si>
    <t>Variance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</si>
</sst>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d/m/yy;@"/>
    <numFmt numFmtId="166" formatCode="0_ ;[Red]\-0\ "/>
    <numFmt numFmtId="167" formatCode="0.00_ ;[Red]\-0.00\ 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slantDashDot">
        <color theme="1" tint="0.4999847407452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slantDashDot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slantDashDot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slantDashDot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slantDashDot">
        <color theme="0" tint="-0.499984740745262"/>
      </top>
      <bottom style="thick">
        <color rgb="FFFFFF00"/>
      </bottom>
      <diagonal/>
    </border>
    <border>
      <left style="thin">
        <color indexed="64"/>
      </left>
      <right style="thin">
        <color indexed="64"/>
      </right>
      <top/>
      <bottom style="thick">
        <color rgb="FFFFFF00"/>
      </bottom>
      <diagonal/>
    </border>
    <border>
      <left style="thin">
        <color indexed="64"/>
      </left>
      <right style="medium">
        <color indexed="64"/>
      </right>
      <top/>
      <bottom style="thick">
        <color rgb="FFFFFF00"/>
      </bottom>
      <diagonal/>
    </border>
    <border>
      <left/>
      <right style="thin">
        <color indexed="64"/>
      </right>
      <top/>
      <bottom style="thick">
        <color rgb="FFFFFF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/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0" borderId="11" xfId="0" applyBorder="1"/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right"/>
    </xf>
    <xf numFmtId="166" fontId="5" fillId="0" borderId="0" xfId="0" applyNumberFormat="1" applyFont="1"/>
    <xf numFmtId="0" fontId="5" fillId="0" borderId="15" xfId="0" applyFont="1" applyBorder="1" applyAlignment="1">
      <alignment horizontal="right"/>
    </xf>
    <xf numFmtId="167" fontId="5" fillId="2" borderId="16" xfId="0" applyNumberFormat="1" applyFont="1" applyFill="1" applyBorder="1" applyAlignment="1">
      <alignment horizontal="center" vertical="center"/>
    </xf>
    <xf numFmtId="167" fontId="5" fillId="2" borderId="14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67" fontId="5" fillId="0" borderId="14" xfId="0" applyNumberFormat="1" applyFont="1" applyBorder="1" applyAlignment="1">
      <alignment horizontal="center" vertical="center"/>
    </xf>
    <xf numFmtId="167" fontId="6" fillId="2" borderId="14" xfId="0" applyNumberFormat="1" applyFont="1" applyFill="1" applyBorder="1" applyAlignment="1">
      <alignment horizontal="center" vertical="center"/>
    </xf>
    <xf numFmtId="166" fontId="5" fillId="2" borderId="1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6" fontId="5" fillId="2" borderId="17" xfId="0" applyNumberFormat="1" applyFont="1" applyFill="1" applyBorder="1" applyAlignment="1">
      <alignment horizontal="center" vertical="center"/>
    </xf>
    <xf numFmtId="167" fontId="5" fillId="0" borderId="12" xfId="0" applyNumberFormat="1" applyFont="1" applyBorder="1" applyAlignment="1">
      <alignment horizontal="center" vertical="center"/>
    </xf>
    <xf numFmtId="167" fontId="5" fillId="2" borderId="12" xfId="0" applyNumberFormat="1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0" xfId="0" applyAlignment="1"/>
    <xf numFmtId="165" fontId="0" fillId="0" borderId="4" xfId="0" applyNumberFormat="1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0" fontId="0" fillId="0" borderId="0" xfId="0" applyBorder="1"/>
    <xf numFmtId="166" fontId="5" fillId="2" borderId="20" xfId="0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horizontal="right"/>
    </xf>
    <xf numFmtId="167" fontId="5" fillId="0" borderId="21" xfId="0" applyNumberFormat="1" applyFont="1" applyBorder="1" applyAlignment="1">
      <alignment horizontal="center" vertical="center"/>
    </xf>
    <xf numFmtId="167" fontId="5" fillId="2" borderId="23" xfId="0" applyNumberFormat="1" applyFont="1" applyFill="1" applyBorder="1" applyAlignment="1">
      <alignment horizontal="center" vertical="center"/>
    </xf>
    <xf numFmtId="167" fontId="5" fillId="2" borderId="21" xfId="0" applyNumberFormat="1" applyFont="1" applyFill="1" applyBorder="1" applyAlignment="1">
      <alignment horizontal="center" vertical="center"/>
    </xf>
    <xf numFmtId="167" fontId="6" fillId="2" borderId="21" xfId="0" applyNumberFormat="1" applyFont="1" applyFill="1" applyBorder="1" applyAlignment="1">
      <alignment horizontal="center" vertical="center"/>
    </xf>
    <xf numFmtId="166" fontId="5" fillId="2" borderId="21" xfId="0" applyNumberFormat="1" applyFont="1" applyFill="1" applyBorder="1" applyAlignment="1">
      <alignment horizontal="center" vertical="center"/>
    </xf>
    <xf numFmtId="0" fontId="0" fillId="0" borderId="11" xfId="0" applyFill="1" applyBorder="1"/>
    <xf numFmtId="0" fontId="0" fillId="0" borderId="2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Variance of Actual Hours vs Forecast Hours:</a:t>
            </a:r>
          </a:p>
          <a:p>
            <a:pPr>
              <a:defRPr/>
            </a:pPr>
            <a:r>
              <a:rPr lang="en-GB"/>
              <a:t>Total</a:t>
            </a:r>
            <a:r>
              <a:rPr lang="en-GB" baseline="0"/>
              <a:t> Group</a:t>
            </a:r>
          </a:p>
        </c:rich>
      </c:tx>
      <c:layout>
        <c:manualLayout>
          <c:xMode val="edge"/>
          <c:yMode val="edge"/>
          <c:x val="0.15245017555436446"/>
          <c:y val="4.742600050189405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Role'!$AF$6,'Variance Per Role'!$AH$6,'Variance Per Role'!$AJ$6,'Variance Per Role'!$AL$6,'Variance Per Role'!$AN$6,'Variance Per Role'!$AP$6)</c:f>
              <c:strCache>
                <c:ptCount val="20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  <c:pt idx="15">
                  <c:v>30/04/2018</c:v>
                </c:pt>
                <c:pt idx="16">
                  <c:v>07/05/2018</c:v>
                </c:pt>
                <c:pt idx="17">
                  <c:v>14/05/2018</c:v>
                </c:pt>
                <c:pt idx="18">
                  <c:v>21/05/2018</c:v>
                </c:pt>
                <c:pt idx="19">
                  <c:v>28/05/2018</c:v>
                </c:pt>
              </c:strCache>
            </c:strRef>
          </c:cat>
          <c:val>
            <c:numRef>
              <c:f>('Variance Per Role'!$D$33,'Variance Per Role'!$F$33,'Variance Per Role'!$H$33,'Variance Per Role'!$J$33,'Variance Per Role'!$L$33,'Variance Per Role'!$N$33,'Variance Per Role'!$P$33,'Variance Per Role'!$R$33,'Variance Per Role'!$T$33,'Variance Per Role'!$V$33,'Variance Per Role'!$X$33,'Variance Per Role'!$Z$33,'Variance Per Role'!$AB$33,'Variance Per Role'!$AD$33,'Variance Per Role'!$AF$33,'Variance Per Role'!$AH$33,'Variance Per Role'!$AJ$33,'Variance Per Role'!$AL$33,'Variance Per Role'!$AN$33,'Variance Per Role'!$AP$33)</c:f>
              <c:numCache>
                <c:formatCode>0.00_ ;[Red]\-0.00\ </c:formatCode>
                <c:ptCount val="20"/>
                <c:pt idx="0">
                  <c:v>-83.5</c:v>
                </c:pt>
                <c:pt idx="1">
                  <c:v>-17</c:v>
                </c:pt>
                <c:pt idx="2">
                  <c:v>-9.75</c:v>
                </c:pt>
                <c:pt idx="3">
                  <c:v>-83.5</c:v>
                </c:pt>
                <c:pt idx="4">
                  <c:v>-39</c:v>
                </c:pt>
                <c:pt idx="5">
                  <c:v>-9.25</c:v>
                </c:pt>
                <c:pt idx="6">
                  <c:v>-48.5</c:v>
                </c:pt>
                <c:pt idx="7">
                  <c:v>12.5</c:v>
                </c:pt>
                <c:pt idx="8">
                  <c:v>3.5</c:v>
                </c:pt>
                <c:pt idx="9">
                  <c:v>-53</c:v>
                </c:pt>
                <c:pt idx="10">
                  <c:v>-62.75</c:v>
                </c:pt>
                <c:pt idx="11">
                  <c:v>-24</c:v>
                </c:pt>
                <c:pt idx="12">
                  <c:v>5.25</c:v>
                </c:pt>
                <c:pt idx="13">
                  <c:v>-5.25</c:v>
                </c:pt>
                <c:pt idx="14">
                  <c:v>-25.5</c:v>
                </c:pt>
                <c:pt idx="15">
                  <c:v>-3.75</c:v>
                </c:pt>
                <c:pt idx="16">
                  <c:v>-66.25</c:v>
                </c:pt>
                <c:pt idx="17">
                  <c:v>-48.75</c:v>
                </c:pt>
                <c:pt idx="18">
                  <c:v>65</c:v>
                </c:pt>
                <c:pt idx="19">
                  <c:v>142.75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F-4E62-AD86-379A9B111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562248"/>
        <c:axId val="294557000"/>
      </c:lineChart>
      <c:catAx>
        <c:axId val="294562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Commencing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57000"/>
        <c:crosses val="autoZero"/>
        <c:auto val="1"/>
        <c:lblAlgn val="ctr"/>
        <c:lblOffset val="100"/>
        <c:noMultiLvlLbl val="0"/>
      </c:catAx>
      <c:valAx>
        <c:axId val="29455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Weekly 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62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Weekly Variance of Actual Hours vs Forecast Hours: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/>
              <a:t>Alex F: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Role'!$AF$6,'Variance Per Role'!$AH$6,'Variance Per Role'!$AJ$6,'Variance Per Role'!$AL$6,'Variance Per Role'!$AN$6,'Variance Per Role'!$AP$6)</c:f>
              <c:strCache>
                <c:ptCount val="20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  <c:pt idx="15">
                  <c:v>30/04/2018</c:v>
                </c:pt>
                <c:pt idx="16">
                  <c:v>07/05/2018</c:v>
                </c:pt>
                <c:pt idx="17">
                  <c:v>14/05/2018</c:v>
                </c:pt>
                <c:pt idx="18">
                  <c:v>21/05/2018</c:v>
                </c:pt>
                <c:pt idx="19">
                  <c:v>28/05/2018</c:v>
                </c:pt>
              </c:strCache>
            </c:strRef>
          </c:cat>
          <c:val>
            <c:numRef>
              <c:f>('Variance Per Role'!$D$12,'Variance Per Role'!$F$12,'Variance Per Role'!$H$12,'Variance Per Role'!$J$12,'Variance Per Role'!$L$12,'Variance Per Role'!$N$12,'Variance Per Role'!$P$12,'Variance Per Role'!$R$12,'Variance Per Role'!$T$12,'Variance Per Role'!$V$12,'Variance Per Role'!$X$12,'Variance Per Role'!$Z$12,'Variance Per Role'!$AB$12,'Variance Per Role'!$AD$12,'Variance Per Role'!$AF$12,'Variance Per Role'!$AH$12,'Variance Per Role'!$AJ$12,'Variance Per Role'!$AL$12,'Variance Per Role'!$AN$12,'Variance Per Role'!$AP$12)</c:f>
              <c:numCache>
                <c:formatCode>0.00_ ;[Red]\-0.00\ </c:formatCode>
                <c:ptCount val="20"/>
                <c:pt idx="0">
                  <c:v>-23</c:v>
                </c:pt>
                <c:pt idx="1">
                  <c:v>-5.5</c:v>
                </c:pt>
                <c:pt idx="2">
                  <c:v>19</c:v>
                </c:pt>
                <c:pt idx="3">
                  <c:v>-3.5</c:v>
                </c:pt>
                <c:pt idx="4">
                  <c:v>3.5</c:v>
                </c:pt>
                <c:pt idx="5">
                  <c:v>7.25</c:v>
                </c:pt>
                <c:pt idx="6">
                  <c:v>-0.75</c:v>
                </c:pt>
                <c:pt idx="7">
                  <c:v>5.75</c:v>
                </c:pt>
                <c:pt idx="8">
                  <c:v>-4.25</c:v>
                </c:pt>
                <c:pt idx="9">
                  <c:v>-3</c:v>
                </c:pt>
                <c:pt idx="10">
                  <c:v>-3</c:v>
                </c:pt>
                <c:pt idx="11">
                  <c:v>2</c:v>
                </c:pt>
                <c:pt idx="12">
                  <c:v>4</c:v>
                </c:pt>
                <c:pt idx="13">
                  <c:v>4.5</c:v>
                </c:pt>
                <c:pt idx="14">
                  <c:v>0</c:v>
                </c:pt>
                <c:pt idx="15">
                  <c:v>-3</c:v>
                </c:pt>
                <c:pt idx="16">
                  <c:v>-6.75</c:v>
                </c:pt>
                <c:pt idx="17">
                  <c:v>-2</c:v>
                </c:pt>
                <c:pt idx="18">
                  <c:v>2.75</c:v>
                </c:pt>
                <c:pt idx="19">
                  <c:v>-2.5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9-4179-9C8A-93B8EA824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500512"/>
        <c:axId val="336500184"/>
      </c:lineChart>
      <c:catAx>
        <c:axId val="33650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 Commencing Date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00184"/>
        <c:crosses val="autoZero"/>
        <c:auto val="1"/>
        <c:lblAlgn val="ctr"/>
        <c:lblOffset val="100"/>
        <c:noMultiLvlLbl val="0"/>
      </c:catAx>
      <c:valAx>
        <c:axId val="33650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Weekly Variance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0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Weekly Variance of Actual Hours vs Forecast Hours: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/>
              <a:t>Jack: Software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Role'!$AF$6,'Variance Per Role'!$AH$6,'Variance Per Role'!$AJ$6,'Variance Per Role'!$AL$6,'Variance Per Role'!$AN$6,'Variance Per Role'!$AP$6)</c:f>
              <c:strCache>
                <c:ptCount val="20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  <c:pt idx="15">
                  <c:v>30/04/2018</c:v>
                </c:pt>
                <c:pt idx="16">
                  <c:v>07/05/2018</c:v>
                </c:pt>
                <c:pt idx="17">
                  <c:v>14/05/2018</c:v>
                </c:pt>
                <c:pt idx="18">
                  <c:v>21/05/2018</c:v>
                </c:pt>
                <c:pt idx="19">
                  <c:v>28/05/2018</c:v>
                </c:pt>
              </c:strCache>
            </c:strRef>
          </c:cat>
          <c:val>
            <c:numRef>
              <c:f>('Variance Per Role'!$D$15,'Variance Per Role'!$F$15,'Variance Per Role'!$H$15,'Variance Per Role'!$J$15,'Variance Per Role'!$L$15,'Variance Per Role'!$N$15,'Variance Per Role'!$P$15,'Variance Per Role'!$R$15,'Variance Per Role'!$T$15,'Variance Per Role'!$V$15,'Variance Per Role'!$X$15,'Variance Per Role'!$Z$15,'Variance Per Role'!$AB$15,'Variance Per Role'!$AD$15,'Variance Per Role'!$AF$15,'Variance Per Role'!$AH$15,'Variance Per Role'!$AJ$15,'Variance Per Role'!$AL$15,'Variance Per Role'!$AN$15,'Variance Per Role'!$AP$15)</c:f>
              <c:numCache>
                <c:formatCode>0.00_ ;[Red]\-0.00\ </c:formatCode>
                <c:ptCount val="20"/>
                <c:pt idx="0">
                  <c:v>-19</c:v>
                </c:pt>
                <c:pt idx="1">
                  <c:v>2.25</c:v>
                </c:pt>
                <c:pt idx="2">
                  <c:v>-3</c:v>
                </c:pt>
                <c:pt idx="3">
                  <c:v>-9.75</c:v>
                </c:pt>
                <c:pt idx="4">
                  <c:v>-8.5</c:v>
                </c:pt>
                <c:pt idx="5">
                  <c:v>7.75</c:v>
                </c:pt>
                <c:pt idx="6">
                  <c:v>-0.5</c:v>
                </c:pt>
                <c:pt idx="7">
                  <c:v>12.5</c:v>
                </c:pt>
                <c:pt idx="8">
                  <c:v>5.75</c:v>
                </c:pt>
                <c:pt idx="9">
                  <c:v>-30</c:v>
                </c:pt>
                <c:pt idx="10">
                  <c:v>-30</c:v>
                </c:pt>
                <c:pt idx="11">
                  <c:v>-26.25</c:v>
                </c:pt>
                <c:pt idx="12">
                  <c:v>17</c:v>
                </c:pt>
                <c:pt idx="13">
                  <c:v>4</c:v>
                </c:pt>
                <c:pt idx="14">
                  <c:v>2.5</c:v>
                </c:pt>
                <c:pt idx="15">
                  <c:v>1.5</c:v>
                </c:pt>
                <c:pt idx="16">
                  <c:v>-19.25</c:v>
                </c:pt>
                <c:pt idx="17">
                  <c:v>-2.25</c:v>
                </c:pt>
                <c:pt idx="18">
                  <c:v>27.5</c:v>
                </c:pt>
                <c:pt idx="19">
                  <c:v>31.75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1-4A0B-99F9-4C99D4272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623032"/>
        <c:axId val="374629264"/>
      </c:lineChart>
      <c:catAx>
        <c:axId val="374623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 Commencing Date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29264"/>
        <c:crosses val="autoZero"/>
        <c:auto val="1"/>
        <c:lblAlgn val="ctr"/>
        <c:lblOffset val="100"/>
        <c:noMultiLvlLbl val="0"/>
      </c:catAx>
      <c:valAx>
        <c:axId val="3746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Weekly Variance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2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Weekly Variance of Actual Hours vs Forecast Hours: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/>
              <a:t>Alex B: MM&amp;C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Role'!$AF$6,'Variance Per Role'!$AH$6,'Variance Per Role'!$AJ$6,'Variance Per Role'!$AL$6,'Variance Per Role'!$AN$6,'Variance Per Role'!$AP$6)</c:f>
              <c:strCache>
                <c:ptCount val="20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  <c:pt idx="15">
                  <c:v>30/04/2018</c:v>
                </c:pt>
                <c:pt idx="16">
                  <c:v>07/05/2018</c:v>
                </c:pt>
                <c:pt idx="17">
                  <c:v>14/05/2018</c:v>
                </c:pt>
                <c:pt idx="18">
                  <c:v>21/05/2018</c:v>
                </c:pt>
                <c:pt idx="19">
                  <c:v>28/05/2018</c:v>
                </c:pt>
              </c:strCache>
            </c:strRef>
          </c:cat>
          <c:val>
            <c:numRef>
              <c:f>('Variance Per Role'!$D$9,'Variance Per Role'!$F$9,'Variance Per Role'!$H$9,'Variance Per Role'!$J$9,'Variance Per Role'!$L$9,'Variance Per Role'!$N$9,'Variance Per Role'!$P$9,'Variance Per Role'!$R$9,'Variance Per Role'!$T$9,'Variance Per Role'!$V$9,'Variance Per Role'!$X$9,'Variance Per Role'!$Z$9,'Variance Per Role'!$AB$9,'Variance Per Role'!$AD$9,'Variance Per Role'!$AF$9,'Variance Per Role'!$AH$9,'Variance Per Role'!$AJ$9,'Variance Per Role'!$AL$9,'Variance Per Role'!$AN$9,'Variance Per Role'!$AP$9)</c:f>
              <c:numCache>
                <c:formatCode>0.00_ ;[Red]\-0.00\ </c:formatCode>
                <c:ptCount val="20"/>
                <c:pt idx="0">
                  <c:v>-4.75</c:v>
                </c:pt>
                <c:pt idx="1">
                  <c:v>3</c:v>
                </c:pt>
                <c:pt idx="2">
                  <c:v>5.5</c:v>
                </c:pt>
                <c:pt idx="3">
                  <c:v>-14.5</c:v>
                </c:pt>
                <c:pt idx="4">
                  <c:v>-14.5</c:v>
                </c:pt>
                <c:pt idx="5">
                  <c:v>-10.5</c:v>
                </c:pt>
                <c:pt idx="6">
                  <c:v>-14</c:v>
                </c:pt>
                <c:pt idx="7">
                  <c:v>-4.75</c:v>
                </c:pt>
                <c:pt idx="8">
                  <c:v>-10</c:v>
                </c:pt>
                <c:pt idx="9">
                  <c:v>-9</c:v>
                </c:pt>
                <c:pt idx="10">
                  <c:v>-8</c:v>
                </c:pt>
                <c:pt idx="11">
                  <c:v>-9</c:v>
                </c:pt>
                <c:pt idx="12">
                  <c:v>-5.25</c:v>
                </c:pt>
                <c:pt idx="13">
                  <c:v>2.25</c:v>
                </c:pt>
                <c:pt idx="14">
                  <c:v>-5</c:v>
                </c:pt>
                <c:pt idx="15">
                  <c:v>-1</c:v>
                </c:pt>
                <c:pt idx="16">
                  <c:v>8</c:v>
                </c:pt>
                <c:pt idx="17">
                  <c:v>-2.25</c:v>
                </c:pt>
                <c:pt idx="18">
                  <c:v>-0.25</c:v>
                </c:pt>
                <c:pt idx="19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D-408E-A64D-F9126F6D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454808"/>
        <c:axId val="366452840"/>
      </c:lineChart>
      <c:catAx>
        <c:axId val="366454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 Commencing Date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52840"/>
        <c:crosses val="autoZero"/>
        <c:auto val="1"/>
        <c:lblAlgn val="ctr"/>
        <c:lblOffset val="100"/>
        <c:noMultiLvlLbl val="0"/>
      </c:catAx>
      <c:valAx>
        <c:axId val="36645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Weekly Variance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5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Weekly Variance of Actual Hours vs Forecast Hours: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/>
              <a:t>Jeremy: Design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Role'!$AF$6,'Variance Per Role'!$AH$6,'Variance Per Role'!$AJ$6,'Variance Per Role'!$AL$6,'Variance Per Role'!$AN$6,'Variance Per Role'!$AP$6)</c:f>
              <c:strCache>
                <c:ptCount val="20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  <c:pt idx="15">
                  <c:v>30/04/2018</c:v>
                </c:pt>
                <c:pt idx="16">
                  <c:v>07/05/2018</c:v>
                </c:pt>
                <c:pt idx="17">
                  <c:v>14/05/2018</c:v>
                </c:pt>
                <c:pt idx="18">
                  <c:v>21/05/2018</c:v>
                </c:pt>
                <c:pt idx="19">
                  <c:v>28/05/2018</c:v>
                </c:pt>
              </c:strCache>
            </c:strRef>
          </c:cat>
          <c:val>
            <c:numRef>
              <c:f>('Variance Per Role'!$D$18,'Variance Per Role'!$F$18,'Variance Per Role'!$H$18,'Variance Per Role'!$J$18,'Variance Per Role'!$L$18,'Variance Per Role'!$N$18,'Variance Per Role'!$P$18,'Variance Per Role'!$R$18,'Variance Per Role'!$T$18,'Variance Per Role'!$V$18,'Variance Per Role'!$X$18,'Variance Per Role'!$Z$18,'Variance Per Role'!$AB$18,'Variance Per Role'!$AD$18,'Variance Per Role'!$AF$18,'Variance Per Role'!$AH$18,'Variance Per Role'!$AJ$18,'Variance Per Role'!$AL$18,'Variance Per Role'!$AN$18,'Variance Per Role'!$AP$18)</c:f>
              <c:numCache>
                <c:formatCode>0.00_ ;[Red]\-0.00\ </c:formatCode>
                <c:ptCount val="20"/>
                <c:pt idx="0">
                  <c:v>-11.75</c:v>
                </c:pt>
                <c:pt idx="1">
                  <c:v>-1.5</c:v>
                </c:pt>
                <c:pt idx="2">
                  <c:v>-4</c:v>
                </c:pt>
                <c:pt idx="3">
                  <c:v>-0.5</c:v>
                </c:pt>
                <c:pt idx="4">
                  <c:v>4</c:v>
                </c:pt>
                <c:pt idx="5">
                  <c:v>-4.25</c:v>
                </c:pt>
                <c:pt idx="6">
                  <c:v>0.5</c:v>
                </c:pt>
                <c:pt idx="7">
                  <c:v>-1</c:v>
                </c:pt>
                <c:pt idx="8">
                  <c:v>4.5</c:v>
                </c:pt>
                <c:pt idx="9">
                  <c:v>-3</c:v>
                </c:pt>
                <c:pt idx="10">
                  <c:v>-3</c:v>
                </c:pt>
                <c:pt idx="11">
                  <c:v>-1</c:v>
                </c:pt>
                <c:pt idx="12">
                  <c:v>-3</c:v>
                </c:pt>
                <c:pt idx="13">
                  <c:v>-5</c:v>
                </c:pt>
                <c:pt idx="14">
                  <c:v>-5</c:v>
                </c:pt>
                <c:pt idx="15">
                  <c:v>-4.5</c:v>
                </c:pt>
                <c:pt idx="16">
                  <c:v>-3.5</c:v>
                </c:pt>
                <c:pt idx="17">
                  <c:v>-3.25</c:v>
                </c:pt>
                <c:pt idx="18">
                  <c:v>2.5</c:v>
                </c:pt>
                <c:pt idx="19">
                  <c:v>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A-43AA-A6FA-A8EBE8766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445624"/>
        <c:axId val="366450216"/>
      </c:lineChart>
      <c:catAx>
        <c:axId val="366445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 Commencing Date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50216"/>
        <c:crosses val="autoZero"/>
        <c:auto val="1"/>
        <c:lblAlgn val="ctr"/>
        <c:lblOffset val="100"/>
        <c:noMultiLvlLbl val="0"/>
      </c:catAx>
      <c:valAx>
        <c:axId val="36645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Weekly Variance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4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Weekly Variance of Actual Hours vs Forecast Hours: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/>
              <a:t>Kevin: GUI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Role'!$AF$6,'Variance Per Role'!$AH$6,'Variance Per Role'!$AJ$6,'Variance Per Role'!$AL$6,'Variance Per Role'!$AN$6,'Variance Per Role'!$AP$6)</c:f>
              <c:strCache>
                <c:ptCount val="20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  <c:pt idx="15">
                  <c:v>30/04/2018</c:v>
                </c:pt>
                <c:pt idx="16">
                  <c:v>07/05/2018</c:v>
                </c:pt>
                <c:pt idx="17">
                  <c:v>14/05/2018</c:v>
                </c:pt>
                <c:pt idx="18">
                  <c:v>21/05/2018</c:v>
                </c:pt>
                <c:pt idx="19">
                  <c:v>28/05/2018</c:v>
                </c:pt>
              </c:strCache>
            </c:strRef>
          </c:cat>
          <c:val>
            <c:numRef>
              <c:f>('Variance Per Role'!$D$21,'Variance Per Role'!$F$21,'Variance Per Role'!$H$21,'Variance Per Role'!$J$21,'Variance Per Role'!$L$21,'Variance Per Role'!$N$21,'Variance Per Role'!$P$21,'Variance Per Role'!$R$21,'Variance Per Role'!$T$21,'Variance Per Role'!$V$21,'Variance Per Role'!$X$21,'Variance Per Role'!$Z$21,'Variance Per Role'!$AB$21,'Variance Per Role'!$AD$21,'Variance Per Role'!$AF$21,'Variance Per Role'!$AH$21,'Variance Per Role'!$AJ$21,'Variance Per Role'!$AL$21,'Variance Per Role'!$AN$21,'Variance Per Role'!$AP$21)</c:f>
              <c:numCache>
                <c:formatCode>0.00_ ;[Red]\-0.00\ </c:formatCode>
                <c:ptCount val="20"/>
                <c:pt idx="0">
                  <c:v>-2</c:v>
                </c:pt>
                <c:pt idx="1">
                  <c:v>5.5</c:v>
                </c:pt>
                <c:pt idx="2">
                  <c:v>2</c:v>
                </c:pt>
                <c:pt idx="3">
                  <c:v>-13</c:v>
                </c:pt>
                <c:pt idx="4">
                  <c:v>-12.5</c:v>
                </c:pt>
                <c:pt idx="5">
                  <c:v>-11</c:v>
                </c:pt>
                <c:pt idx="6">
                  <c:v>-15</c:v>
                </c:pt>
                <c:pt idx="7">
                  <c:v>-1.5</c:v>
                </c:pt>
                <c:pt idx="8">
                  <c:v>-9.75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-4.5</c:v>
                </c:pt>
                <c:pt idx="14">
                  <c:v>-9</c:v>
                </c:pt>
                <c:pt idx="15">
                  <c:v>-7</c:v>
                </c:pt>
                <c:pt idx="16">
                  <c:v>-7</c:v>
                </c:pt>
                <c:pt idx="17">
                  <c:v>1</c:v>
                </c:pt>
                <c:pt idx="18">
                  <c:v>17.5</c:v>
                </c:pt>
                <c:pt idx="1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4-4104-9B09-79C14C688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0592"/>
        <c:axId val="373188952"/>
      </c:lineChart>
      <c:catAx>
        <c:axId val="37319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 Commencing Date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88952"/>
        <c:crosses val="autoZero"/>
        <c:auto val="1"/>
        <c:lblAlgn val="ctr"/>
        <c:lblOffset val="100"/>
        <c:noMultiLvlLbl val="0"/>
      </c:catAx>
      <c:valAx>
        <c:axId val="37318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Weekly Variance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Weekly Variance of Actual Hours vs Forecast Hours: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/>
              <a:t>Marco: 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Role'!$AF$6,'Variance Per Role'!$AH$6,'Variance Per Role'!$AJ$6,'Variance Per Role'!$AL$6,'Variance Per Role'!$AN$6,'Variance Per Role'!$AP$6)</c:f>
              <c:strCache>
                <c:ptCount val="20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  <c:pt idx="15">
                  <c:v>30/04/2018</c:v>
                </c:pt>
                <c:pt idx="16">
                  <c:v>07/05/2018</c:v>
                </c:pt>
                <c:pt idx="17">
                  <c:v>14/05/2018</c:v>
                </c:pt>
                <c:pt idx="18">
                  <c:v>21/05/2018</c:v>
                </c:pt>
                <c:pt idx="19">
                  <c:v>28/05/2018</c:v>
                </c:pt>
              </c:strCache>
            </c:strRef>
          </c:cat>
          <c:val>
            <c:numRef>
              <c:f>('Variance Per Role'!$D$24,'Variance Per Role'!$F$24,'Variance Per Role'!$H$24,'Variance Per Role'!$J$24,'Variance Per Role'!$L$24,'Variance Per Role'!$N$24,'Variance Per Role'!$P$24,'Variance Per Role'!$R$24,'Variance Per Role'!$T$24,'Variance Per Role'!$V$24,'Variance Per Role'!$X$24,'Variance Per Role'!$Z$24,'Variance Per Role'!$AB$24,'Variance Per Role'!$AD$24,'Variance Per Role'!$AF$24,'Variance Per Role'!$AH$24,'Variance Per Role'!$AJ$24,'Variance Per Role'!$AL$24,'Variance Per Role'!$AN$24,'Variance Per Role'!$AP$24)</c:f>
              <c:numCache>
                <c:formatCode>0.00_ ;[Red]\-0.00\ </c:formatCode>
                <c:ptCount val="20"/>
                <c:pt idx="0">
                  <c:v>-8.5</c:v>
                </c:pt>
                <c:pt idx="1">
                  <c:v>1</c:v>
                </c:pt>
                <c:pt idx="2">
                  <c:v>-5.25</c:v>
                </c:pt>
                <c:pt idx="3">
                  <c:v>-25.25</c:v>
                </c:pt>
                <c:pt idx="4">
                  <c:v>-12</c:v>
                </c:pt>
                <c:pt idx="5">
                  <c:v>-7.25</c:v>
                </c:pt>
                <c:pt idx="6">
                  <c:v>-18</c:v>
                </c:pt>
                <c:pt idx="7">
                  <c:v>-17.5</c:v>
                </c:pt>
                <c:pt idx="8">
                  <c:v>4.75</c:v>
                </c:pt>
                <c:pt idx="9">
                  <c:v>1.5</c:v>
                </c:pt>
                <c:pt idx="10">
                  <c:v>-6</c:v>
                </c:pt>
                <c:pt idx="11">
                  <c:v>14</c:v>
                </c:pt>
                <c:pt idx="12">
                  <c:v>-4</c:v>
                </c:pt>
                <c:pt idx="13">
                  <c:v>-11.25</c:v>
                </c:pt>
                <c:pt idx="14">
                  <c:v>-12.25</c:v>
                </c:pt>
                <c:pt idx="15">
                  <c:v>-12.25</c:v>
                </c:pt>
                <c:pt idx="16">
                  <c:v>-10.25</c:v>
                </c:pt>
                <c:pt idx="17">
                  <c:v>-7.5</c:v>
                </c:pt>
                <c:pt idx="18">
                  <c:v>-9.25</c:v>
                </c:pt>
                <c:pt idx="19">
                  <c:v>-18.75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E-4F98-BDC1-0AA2236EE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367616"/>
        <c:axId val="337372536"/>
      </c:lineChart>
      <c:catAx>
        <c:axId val="33736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 Commencing Date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72536"/>
        <c:crosses val="autoZero"/>
        <c:auto val="1"/>
        <c:lblAlgn val="ctr"/>
        <c:lblOffset val="100"/>
        <c:noMultiLvlLbl val="0"/>
      </c:catAx>
      <c:valAx>
        <c:axId val="33737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Weekly Variance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6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Weekly Variance of Actual Hours vs Forecast Hours: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/>
              <a:t>Miranda:</a:t>
            </a:r>
            <a:r>
              <a:rPr lang="en-GB" sz="1400" baseline="0"/>
              <a:t> Finance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Role'!$AF$6,'Variance Per Role'!$AH$6,'Variance Per Role'!$AJ$6,'Variance Per Role'!$AL$6,'Variance Per Role'!$AN$6,'Variance Per Role'!$AP$6)</c:f>
              <c:strCache>
                <c:ptCount val="20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  <c:pt idx="15">
                  <c:v>30/04/2018</c:v>
                </c:pt>
                <c:pt idx="16">
                  <c:v>07/05/2018</c:v>
                </c:pt>
                <c:pt idx="17">
                  <c:v>14/05/2018</c:v>
                </c:pt>
                <c:pt idx="18">
                  <c:v>21/05/2018</c:v>
                </c:pt>
                <c:pt idx="19">
                  <c:v>28/05/2018</c:v>
                </c:pt>
              </c:strCache>
            </c:strRef>
          </c:cat>
          <c:val>
            <c:numRef>
              <c:f>('Variance Per Role'!$D$27,'Variance Per Role'!$F$27,'Variance Per Role'!$H$27,'Variance Per Role'!$J$27,'Variance Per Role'!$L$27,'Variance Per Role'!$N$27,'Variance Per Role'!$P$27,'Variance Per Role'!$R$27,'Variance Per Role'!$T$27,'Variance Per Role'!$V$27,'Variance Per Role'!$X$27,'Variance Per Role'!$Z$27,'Variance Per Role'!$AB$27,'Variance Per Role'!$AD$27,'Variance Per Role'!$AF$27,'Variance Per Role'!$AH$27,'Variance Per Role'!$AJ$27,'Variance Per Role'!$AL$27,'Variance Per Role'!$AL$27,'Variance Per Role'!$AN$27,'Variance Per Role'!$AP$27)</c:f>
              <c:numCache>
                <c:formatCode>0.00_ ;[Red]\-0.00\ </c:formatCode>
                <c:ptCount val="21"/>
                <c:pt idx="0">
                  <c:v>-7</c:v>
                </c:pt>
                <c:pt idx="1">
                  <c:v>-17.25</c:v>
                </c:pt>
                <c:pt idx="2">
                  <c:v>-11</c:v>
                </c:pt>
                <c:pt idx="3">
                  <c:v>-9.25</c:v>
                </c:pt>
                <c:pt idx="4">
                  <c:v>0.5</c:v>
                </c:pt>
                <c:pt idx="5">
                  <c:v>6</c:v>
                </c:pt>
                <c:pt idx="6">
                  <c:v>-4.5</c:v>
                </c:pt>
                <c:pt idx="7">
                  <c:v>20.25</c:v>
                </c:pt>
                <c:pt idx="8">
                  <c:v>12</c:v>
                </c:pt>
                <c:pt idx="9">
                  <c:v>-10.5</c:v>
                </c:pt>
                <c:pt idx="10">
                  <c:v>-8.75</c:v>
                </c:pt>
                <c:pt idx="11">
                  <c:v>0.25</c:v>
                </c:pt>
                <c:pt idx="12">
                  <c:v>0.5</c:v>
                </c:pt>
                <c:pt idx="13">
                  <c:v>-2.25</c:v>
                </c:pt>
                <c:pt idx="14">
                  <c:v>-1</c:v>
                </c:pt>
                <c:pt idx="15">
                  <c:v>16.5</c:v>
                </c:pt>
                <c:pt idx="16">
                  <c:v>-21.25</c:v>
                </c:pt>
                <c:pt idx="17">
                  <c:v>-17.5</c:v>
                </c:pt>
                <c:pt idx="18">
                  <c:v>-17.5</c:v>
                </c:pt>
                <c:pt idx="19">
                  <c:v>14.25</c:v>
                </c:pt>
                <c:pt idx="20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7-4CEF-A4CA-7A9B14BFA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632216"/>
        <c:axId val="374625000"/>
      </c:lineChart>
      <c:catAx>
        <c:axId val="37463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 Commencing Date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25000"/>
        <c:crosses val="autoZero"/>
        <c:auto val="1"/>
        <c:lblAlgn val="ctr"/>
        <c:lblOffset val="100"/>
        <c:noMultiLvlLbl val="0"/>
      </c:catAx>
      <c:valAx>
        <c:axId val="37462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Weekly Variance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3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Weekly Variance of Actual Hours vs Forecast Hours: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/>
              <a:t>St.</a:t>
            </a:r>
            <a:r>
              <a:rPr lang="en-GB" sz="1400" baseline="0"/>
              <a:t> John: Marketing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Role'!$AF$6,'Variance Per Role'!$AH$6,'Variance Per Role'!$AJ$6,'Variance Per Role'!$AL$6,'Variance Per Role'!$AN$6,'Variance Per Role'!$AP$6)</c:f>
              <c:strCache>
                <c:ptCount val="20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  <c:pt idx="15">
                  <c:v>30/04/2018</c:v>
                </c:pt>
                <c:pt idx="16">
                  <c:v>07/05/2018</c:v>
                </c:pt>
                <c:pt idx="17">
                  <c:v>14/05/2018</c:v>
                </c:pt>
                <c:pt idx="18">
                  <c:v>21/05/2018</c:v>
                </c:pt>
                <c:pt idx="19">
                  <c:v>28/05/2018</c:v>
                </c:pt>
              </c:strCache>
            </c:strRef>
          </c:cat>
          <c:val>
            <c:numRef>
              <c:f>('Variance Per Role'!$D$30,'Variance Per Role'!$F$30,'Variance Per Role'!$H$30,'Variance Per Role'!$J$30,'Variance Per Role'!$L$30,'Variance Per Role'!$N$30,'Variance Per Role'!$P$30,'Variance Per Role'!$R$30,'Variance Per Role'!$T$30,'Variance Per Role'!$V$30,'Variance Per Role'!$X$30,'Variance Per Role'!$Z$30,'Variance Per Role'!$AB$30,'Variance Per Role'!$AD$30,'Variance Per Role'!$AF$30,'Variance Per Role'!$AH$30,'Variance Per Role'!$AJ$30,'Variance Per Role'!$AL$30,'Variance Per Role'!$AN$30)</c:f>
              <c:numCache>
                <c:formatCode>0.00_ ;[Red]\-0.00\ </c:formatCode>
                <c:ptCount val="19"/>
                <c:pt idx="0">
                  <c:v>-7.5</c:v>
                </c:pt>
                <c:pt idx="1">
                  <c:v>-4.5</c:v>
                </c:pt>
                <c:pt idx="2">
                  <c:v>-13</c:v>
                </c:pt>
                <c:pt idx="3">
                  <c:v>-7.75</c:v>
                </c:pt>
                <c:pt idx="4">
                  <c:v>0.5</c:v>
                </c:pt>
                <c:pt idx="5">
                  <c:v>2.75</c:v>
                </c:pt>
                <c:pt idx="6">
                  <c:v>3.75</c:v>
                </c:pt>
                <c:pt idx="7">
                  <c:v>-1.25</c:v>
                </c:pt>
                <c:pt idx="8">
                  <c:v>0.5</c:v>
                </c:pt>
                <c:pt idx="9">
                  <c:v>2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7</c:v>
                </c:pt>
                <c:pt idx="14">
                  <c:v>4.25</c:v>
                </c:pt>
                <c:pt idx="15">
                  <c:v>6</c:v>
                </c:pt>
                <c:pt idx="16">
                  <c:v>-6.25</c:v>
                </c:pt>
                <c:pt idx="17">
                  <c:v>-15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0-4866-A7AF-966D4BA1A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215264"/>
        <c:axId val="404218216"/>
      </c:lineChart>
      <c:catAx>
        <c:axId val="40421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 Commencing Date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18216"/>
        <c:crosses val="autoZero"/>
        <c:auto val="1"/>
        <c:lblAlgn val="ctr"/>
        <c:lblOffset val="100"/>
        <c:noMultiLvlLbl val="0"/>
      </c:catAx>
      <c:valAx>
        <c:axId val="40421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Weekly Variance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21268</xdr:colOff>
      <xdr:row>3</xdr:row>
      <xdr:rowOff>43006</xdr:rowOff>
    </xdr:from>
    <xdr:to>
      <xdr:col>13</xdr:col>
      <xdr:colOff>346362</xdr:colOff>
      <xdr:row>20</xdr:row>
      <xdr:rowOff>115454</xdr:rowOff>
    </xdr:to>
    <xdr:graphicFrame macro="">
      <xdr:nvGraphicFramePr>
        <xdr:cNvPr id="11" name="Chart 9">
          <a:extLst>
            <a:ext uri="{FF2B5EF4-FFF2-40B4-BE49-F238E27FC236}">
              <a16:creationId xmlns:a16="http://schemas.microsoft.com/office/drawing/2014/main" id="{20B0AAE0-BE0C-4C2D-9806-91AC7CE43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17085</xdr:colOff>
      <xdr:row>22</xdr:row>
      <xdr:rowOff>14429</xdr:rowOff>
    </xdr:from>
    <xdr:to>
      <xdr:col>26</xdr:col>
      <xdr:colOff>591704</xdr:colOff>
      <xdr:row>39</xdr:row>
      <xdr:rowOff>158750</xdr:rowOff>
    </xdr:to>
    <xdr:graphicFrame macro="">
      <xdr:nvGraphicFramePr>
        <xdr:cNvPr id="12" name="Chart 2">
          <a:extLst>
            <a:ext uri="{FF2B5EF4-FFF2-40B4-BE49-F238E27FC236}">
              <a16:creationId xmlns:a16="http://schemas.microsoft.com/office/drawing/2014/main" id="{CF3BB1B0-DFFA-4AE2-960D-485368E08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12303</xdr:colOff>
      <xdr:row>22</xdr:row>
      <xdr:rowOff>37523</xdr:rowOff>
    </xdr:from>
    <xdr:to>
      <xdr:col>41</xdr:col>
      <xdr:colOff>43295</xdr:colOff>
      <xdr:row>40</xdr:row>
      <xdr:rowOff>43295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BF364B1-FEC2-4EF3-A8FC-40DB20725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598679</xdr:colOff>
      <xdr:row>22</xdr:row>
      <xdr:rowOff>37778</xdr:rowOff>
    </xdr:from>
    <xdr:to>
      <xdr:col>13</xdr:col>
      <xdr:colOff>375227</xdr:colOff>
      <xdr:row>38</xdr:row>
      <xdr:rowOff>173182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70F8340C-77C7-4A08-A281-E0012AF00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598075</xdr:colOff>
      <xdr:row>21</xdr:row>
      <xdr:rowOff>168389</xdr:rowOff>
    </xdr:from>
    <xdr:to>
      <xdr:col>53</xdr:col>
      <xdr:colOff>591704</xdr:colOff>
      <xdr:row>39</xdr:row>
      <xdr:rowOff>129886</xdr:rowOff>
    </xdr:to>
    <xdr:graphicFrame macro="">
      <xdr:nvGraphicFramePr>
        <xdr:cNvPr id="15" name="Chart 4">
          <a:extLst>
            <a:ext uri="{FF2B5EF4-FFF2-40B4-BE49-F238E27FC236}">
              <a16:creationId xmlns:a16="http://schemas.microsoft.com/office/drawing/2014/main" id="{CDF80E05-0952-4DF9-98BB-DDA6CC1D0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606135</xdr:colOff>
      <xdr:row>41</xdr:row>
      <xdr:rowOff>17723</xdr:rowOff>
    </xdr:from>
    <xdr:to>
      <xdr:col>13</xdr:col>
      <xdr:colOff>490681</xdr:colOff>
      <xdr:row>60</xdr:row>
      <xdr:rowOff>72159</xdr:rowOff>
    </xdr:to>
    <xdr:graphicFrame macro="">
      <xdr:nvGraphicFramePr>
        <xdr:cNvPr id="16" name="Chart 5">
          <a:extLst>
            <a:ext uri="{FF2B5EF4-FFF2-40B4-BE49-F238E27FC236}">
              <a16:creationId xmlns:a16="http://schemas.microsoft.com/office/drawing/2014/main" id="{B670CFD9-5BF2-4D64-A3F3-B8B201C81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21289</xdr:colOff>
      <xdr:row>41</xdr:row>
      <xdr:rowOff>4464</xdr:rowOff>
    </xdr:from>
    <xdr:to>
      <xdr:col>26</xdr:col>
      <xdr:colOff>577272</xdr:colOff>
      <xdr:row>60</xdr:row>
      <xdr:rowOff>43296</xdr:rowOff>
    </xdr:to>
    <xdr:graphicFrame macro="">
      <xdr:nvGraphicFramePr>
        <xdr:cNvPr id="17" name="Chart 6">
          <a:extLst>
            <a:ext uri="{FF2B5EF4-FFF2-40B4-BE49-F238E27FC236}">
              <a16:creationId xmlns:a16="http://schemas.microsoft.com/office/drawing/2014/main" id="{774C2E40-0E77-48D0-80C2-6BB8B640F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55702</xdr:colOff>
      <xdr:row>41</xdr:row>
      <xdr:rowOff>15986</xdr:rowOff>
    </xdr:from>
    <xdr:to>
      <xdr:col>41</xdr:col>
      <xdr:colOff>28864</xdr:colOff>
      <xdr:row>60</xdr:row>
      <xdr:rowOff>72159</xdr:rowOff>
    </xdr:to>
    <xdr:graphicFrame macro="">
      <xdr:nvGraphicFramePr>
        <xdr:cNvPr id="18" name="Chart 7">
          <a:extLst>
            <a:ext uri="{FF2B5EF4-FFF2-40B4-BE49-F238E27FC236}">
              <a16:creationId xmlns:a16="http://schemas.microsoft.com/office/drawing/2014/main" id="{36B34B05-8AA5-4F9D-BEF7-E78043916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605445</xdr:colOff>
      <xdr:row>41</xdr:row>
      <xdr:rowOff>43609</xdr:rowOff>
    </xdr:from>
    <xdr:to>
      <xdr:col>54</xdr:col>
      <xdr:colOff>0</xdr:colOff>
      <xdr:row>60</xdr:row>
      <xdr:rowOff>28863</xdr:rowOff>
    </xdr:to>
    <xdr:graphicFrame macro="">
      <xdr:nvGraphicFramePr>
        <xdr:cNvPr id="19" name="Chart 8">
          <a:extLst>
            <a:ext uri="{FF2B5EF4-FFF2-40B4-BE49-F238E27FC236}">
              <a16:creationId xmlns:a16="http://schemas.microsoft.com/office/drawing/2014/main" id="{DEDDCC6E-8D0F-479E-B557-554097EF2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A182-4452-4E26-8EC1-CC2A37F659F2}">
  <dimension ref="C2:AQ34"/>
  <sheetViews>
    <sheetView tabSelected="1" zoomScale="45" zoomScaleNormal="45" workbookViewId="0">
      <selection activeCell="AS57" sqref="AS57"/>
    </sheetView>
  </sheetViews>
  <sheetFormatPr defaultRowHeight="15" x14ac:dyDescent="0.25"/>
  <cols>
    <col min="2" max="2" width="5.28515625" customWidth="1"/>
    <col min="3" max="3" width="13.7109375" customWidth="1"/>
    <col min="4" max="4" width="10.5703125" customWidth="1"/>
    <col min="5" max="5" width="11" customWidth="1"/>
    <col min="6" max="6" width="11.7109375" bestFit="1" customWidth="1"/>
    <col min="7" max="7" width="11.140625" customWidth="1"/>
    <col min="8" max="8" width="11.7109375" bestFit="1" customWidth="1"/>
    <col min="9" max="9" width="10.85546875" bestFit="1" customWidth="1"/>
    <col min="10" max="10" width="12.28515625" bestFit="1" customWidth="1"/>
    <col min="11" max="11" width="12" customWidth="1"/>
    <col min="12" max="12" width="11.7109375" bestFit="1" customWidth="1"/>
    <col min="13" max="13" width="11" customWidth="1"/>
    <col min="14" max="14" width="11.7109375" bestFit="1" customWidth="1"/>
    <col min="15" max="15" width="11.140625" customWidth="1"/>
    <col min="16" max="16" width="12.28515625" bestFit="1" customWidth="1"/>
    <col min="17" max="17" width="10.85546875" customWidth="1"/>
    <col min="18" max="18" width="12.28515625" bestFit="1" customWidth="1"/>
    <col min="19" max="19" width="11.85546875" customWidth="1"/>
    <col min="20" max="20" width="11.7109375" bestFit="1" customWidth="1"/>
    <col min="21" max="21" width="10.5703125" customWidth="1"/>
    <col min="22" max="22" width="11.7109375" bestFit="1" customWidth="1"/>
    <col min="23" max="23" width="11.5703125" customWidth="1"/>
    <col min="24" max="24" width="12.28515625" bestFit="1" customWidth="1"/>
    <col min="25" max="25" width="10.5703125" customWidth="1"/>
    <col min="26" max="26" width="12.28515625" bestFit="1" customWidth="1"/>
    <col min="27" max="27" width="12.28515625" customWidth="1"/>
    <col min="28" max="28" width="12.28515625" bestFit="1" customWidth="1"/>
    <col min="29" max="29" width="10.5703125" customWidth="1"/>
    <col min="30" max="30" width="11.7109375" bestFit="1" customWidth="1"/>
    <col min="31" max="31" width="10.5703125" customWidth="1"/>
    <col min="32" max="32" width="12.28515625" bestFit="1" customWidth="1"/>
    <col min="33" max="33" width="10.85546875" customWidth="1"/>
    <col min="35" max="35" width="10.85546875" customWidth="1"/>
    <col min="37" max="37" width="10.85546875" customWidth="1"/>
    <col min="39" max="39" width="11" customWidth="1"/>
    <col min="41" max="41" width="11.28515625" customWidth="1"/>
    <col min="43" max="43" width="12" customWidth="1"/>
  </cols>
  <sheetData>
    <row r="2" spans="3:43" x14ac:dyDescent="0.25">
      <c r="D2" s="34"/>
      <c r="E2" s="34"/>
    </row>
    <row r="3" spans="3:43" ht="44.25" customHeight="1" x14ac:dyDescent="0.25">
      <c r="Q3" s="38"/>
      <c r="R3" s="38"/>
    </row>
    <row r="4" spans="3:43" ht="43.5" customHeight="1" x14ac:dyDescent="0.25">
      <c r="Q4" s="38"/>
      <c r="R4" s="38"/>
    </row>
    <row r="6" spans="3:43" x14ac:dyDescent="0.25">
      <c r="C6" s="1"/>
      <c r="D6" s="36">
        <v>43115</v>
      </c>
      <c r="E6" s="37"/>
      <c r="F6" s="35" t="str">
        <f>TEXT(D6+7,"dd/mm/yyyy")</f>
        <v>22/01/2018</v>
      </c>
      <c r="G6" s="35"/>
      <c r="H6" s="35" t="str">
        <f>TEXT(F6+7,"dd/mm/yyyy")</f>
        <v>29/01/2018</v>
      </c>
      <c r="I6" s="35"/>
      <c r="J6" s="35" t="str">
        <f>TEXT(H6+7,"dd/mm/yyyy")</f>
        <v>05/02/2018</v>
      </c>
      <c r="K6" s="35"/>
      <c r="L6" s="35" t="str">
        <f>TEXT(J6+7,"dd/mm/yyyy")</f>
        <v>12/02/2018</v>
      </c>
      <c r="M6" s="35"/>
      <c r="N6" s="35" t="str">
        <f>TEXT(L6+7,"dd/mm/yyyy")</f>
        <v>19/02/2018</v>
      </c>
      <c r="O6" s="35"/>
      <c r="P6" s="35" t="str">
        <f>TEXT(N6+7,"dd/mm/yyyy")</f>
        <v>26/02/2018</v>
      </c>
      <c r="Q6" s="35"/>
      <c r="R6" s="35" t="str">
        <f>TEXT(P6+7,"dd/mm/yyyy")</f>
        <v>05/03/2018</v>
      </c>
      <c r="S6" s="35"/>
      <c r="T6" s="35" t="str">
        <f>TEXT(R6+7,"dd/mm/yyyy")</f>
        <v>12/03/2018</v>
      </c>
      <c r="U6" s="35"/>
      <c r="V6" s="35" t="str">
        <f>TEXT(T6+7,"dd/mm/yyyy")</f>
        <v>19/03/2018</v>
      </c>
      <c r="W6" s="35"/>
      <c r="X6" s="35" t="str">
        <f>TEXT(V6+7,"dd/mm/yyyy")</f>
        <v>26/03/2018</v>
      </c>
      <c r="Y6" s="35"/>
      <c r="Z6" s="35" t="str">
        <f>TEXT(X6+7,"dd/mm/yyyy")</f>
        <v>02/04/2018</v>
      </c>
      <c r="AA6" s="35"/>
      <c r="AB6" s="35" t="str">
        <f>TEXT(Z6+7,"dd/mm/yyyy")</f>
        <v>09/04/2018</v>
      </c>
      <c r="AC6" s="35"/>
      <c r="AD6" s="35" t="str">
        <f>TEXT(AB6+7,"dd/mm/yyyy")</f>
        <v>16/04/2018</v>
      </c>
      <c r="AE6" s="35"/>
      <c r="AF6" s="35" t="str">
        <f>TEXT(AD6+7,"dd/mm/yyyy")</f>
        <v>23/04/2018</v>
      </c>
      <c r="AG6" s="35"/>
      <c r="AH6" s="35" t="str">
        <f>TEXT(AF6+7,"dd/mm/yyyy")</f>
        <v>30/04/2018</v>
      </c>
      <c r="AI6" s="35"/>
      <c r="AJ6" s="35" t="str">
        <f>TEXT(AH6+7,"dd/mm/yyyy")</f>
        <v>07/05/2018</v>
      </c>
      <c r="AK6" s="35"/>
      <c r="AL6" s="35" t="str">
        <f>TEXT(AJ6+7,"dd/mm/yyyy")</f>
        <v>14/05/2018</v>
      </c>
      <c r="AM6" s="35"/>
      <c r="AN6" s="35" t="str">
        <f>TEXT(AL6+7,"dd/mm/yyyy")</f>
        <v>21/05/2018</v>
      </c>
      <c r="AO6" s="35"/>
      <c r="AP6" s="35" t="str">
        <f>TEXT(AN6+7,"dd/mm/yyyy")</f>
        <v>28/05/2018</v>
      </c>
      <c r="AQ6" s="35"/>
    </row>
    <row r="7" spans="3:43" ht="30.75" thickBot="1" x14ac:dyDescent="0.3">
      <c r="C7" s="2" t="s">
        <v>0</v>
      </c>
      <c r="D7" s="3" t="s">
        <v>1</v>
      </c>
      <c r="E7" s="4" t="s">
        <v>2</v>
      </c>
      <c r="F7" s="3" t="s">
        <v>1</v>
      </c>
      <c r="G7" s="3" t="s">
        <v>2</v>
      </c>
      <c r="H7" s="3" t="s">
        <v>1</v>
      </c>
      <c r="I7" s="3" t="s">
        <v>2</v>
      </c>
      <c r="J7" s="3" t="s">
        <v>1</v>
      </c>
      <c r="K7" s="3" t="s">
        <v>2</v>
      </c>
      <c r="L7" s="3" t="s">
        <v>1</v>
      </c>
      <c r="M7" s="3" t="s">
        <v>2</v>
      </c>
      <c r="N7" s="3" t="s">
        <v>1</v>
      </c>
      <c r="O7" s="3" t="s">
        <v>2</v>
      </c>
      <c r="P7" s="3" t="s">
        <v>1</v>
      </c>
      <c r="Q7" s="3" t="s">
        <v>2</v>
      </c>
      <c r="R7" s="3" t="s">
        <v>1</v>
      </c>
      <c r="S7" s="3" t="s">
        <v>2</v>
      </c>
      <c r="T7" s="3" t="s">
        <v>1</v>
      </c>
      <c r="U7" s="3" t="s">
        <v>2</v>
      </c>
      <c r="V7" s="3" t="s">
        <v>1</v>
      </c>
      <c r="W7" s="3" t="s">
        <v>2</v>
      </c>
      <c r="X7" s="3" t="s">
        <v>1</v>
      </c>
      <c r="Y7" s="3" t="s">
        <v>2</v>
      </c>
      <c r="Z7" s="3" t="s">
        <v>1</v>
      </c>
      <c r="AA7" s="3" t="s">
        <v>2</v>
      </c>
      <c r="AB7" s="3" t="s">
        <v>1</v>
      </c>
      <c r="AC7" s="3" t="s">
        <v>2</v>
      </c>
      <c r="AD7" s="3" t="s">
        <v>1</v>
      </c>
      <c r="AE7" s="3" t="s">
        <v>2</v>
      </c>
      <c r="AF7" s="3" t="s">
        <v>1</v>
      </c>
      <c r="AG7" s="3" t="s">
        <v>2</v>
      </c>
      <c r="AH7" s="3" t="s">
        <v>1</v>
      </c>
      <c r="AI7" s="3" t="s">
        <v>2</v>
      </c>
      <c r="AJ7" s="3" t="s">
        <v>1</v>
      </c>
      <c r="AK7" s="3" t="s">
        <v>2</v>
      </c>
      <c r="AL7" s="3" t="s">
        <v>1</v>
      </c>
      <c r="AM7" s="3" t="s">
        <v>2</v>
      </c>
      <c r="AN7" s="3" t="s">
        <v>1</v>
      </c>
      <c r="AO7" s="3" t="s">
        <v>2</v>
      </c>
      <c r="AP7" s="3" t="s">
        <v>1</v>
      </c>
      <c r="AQ7" s="3" t="s">
        <v>2</v>
      </c>
    </row>
    <row r="8" spans="3:43" x14ac:dyDescent="0.25">
      <c r="C8" s="5" t="s">
        <v>3</v>
      </c>
      <c r="D8" s="8">
        <v>2</v>
      </c>
      <c r="E8" s="6">
        <v>6.75</v>
      </c>
      <c r="F8" s="8">
        <v>6</v>
      </c>
      <c r="G8" s="7">
        <v>3</v>
      </c>
      <c r="H8" s="8">
        <v>13</v>
      </c>
      <c r="I8" s="7">
        <v>7.5</v>
      </c>
      <c r="J8" s="8">
        <v>5</v>
      </c>
      <c r="K8" s="7">
        <v>19.5</v>
      </c>
      <c r="L8" s="8">
        <v>4.5</v>
      </c>
      <c r="M8" s="7">
        <v>19</v>
      </c>
      <c r="N8" s="8">
        <v>7.75</v>
      </c>
      <c r="O8" s="7">
        <v>18.25</v>
      </c>
      <c r="P8" s="8">
        <v>4.25</v>
      </c>
      <c r="Q8" s="7">
        <v>18.25</v>
      </c>
      <c r="R8" s="9">
        <v>13.5</v>
      </c>
      <c r="S8" s="10">
        <v>18.25</v>
      </c>
      <c r="T8" s="9">
        <v>2</v>
      </c>
      <c r="U8" s="10">
        <v>12</v>
      </c>
      <c r="V8" s="9">
        <v>0</v>
      </c>
      <c r="W8" s="10">
        <v>9</v>
      </c>
      <c r="X8" s="9">
        <v>1</v>
      </c>
      <c r="Y8" s="10">
        <v>9</v>
      </c>
      <c r="Z8" s="9">
        <v>0</v>
      </c>
      <c r="AA8" s="10">
        <v>9</v>
      </c>
      <c r="AB8" s="22">
        <v>0</v>
      </c>
      <c r="AC8" s="23">
        <v>5.25</v>
      </c>
      <c r="AD8" s="22">
        <v>8.75</v>
      </c>
      <c r="AE8" s="23">
        <v>6.5</v>
      </c>
      <c r="AF8" s="8">
        <v>1.5</v>
      </c>
      <c r="AG8" s="7">
        <v>6.5</v>
      </c>
      <c r="AH8" s="8">
        <v>5.5</v>
      </c>
      <c r="AI8" s="7">
        <v>6.5</v>
      </c>
      <c r="AJ8" s="8">
        <v>12</v>
      </c>
      <c r="AK8" s="7">
        <v>4</v>
      </c>
      <c r="AL8" s="8">
        <v>5.5</v>
      </c>
      <c r="AM8" s="7">
        <v>7.75</v>
      </c>
      <c r="AN8" s="8">
        <v>9.5</v>
      </c>
      <c r="AO8" s="7">
        <v>9.75</v>
      </c>
      <c r="AP8" s="8">
        <v>12</v>
      </c>
      <c r="AQ8" s="7">
        <v>9.25</v>
      </c>
    </row>
    <row r="9" spans="3:43" s="18" customFormat="1" ht="15.75" thickBot="1" x14ac:dyDescent="0.3">
      <c r="C9" s="19" t="s">
        <v>12</v>
      </c>
      <c r="D9" s="24">
        <f>D8-E8</f>
        <v>-4.75</v>
      </c>
      <c r="E9" s="20"/>
      <c r="F9" s="24">
        <f>F8-G8</f>
        <v>3</v>
      </c>
      <c r="G9" s="21"/>
      <c r="H9" s="24">
        <f>H8-I8</f>
        <v>5.5</v>
      </c>
      <c r="I9" s="21"/>
      <c r="J9" s="24">
        <f>J8-K8</f>
        <v>-14.5</v>
      </c>
      <c r="K9" s="21"/>
      <c r="L9" s="24">
        <f>L8-M8</f>
        <v>-14.5</v>
      </c>
      <c r="M9" s="21"/>
      <c r="N9" s="24">
        <f>N8-O8</f>
        <v>-10.5</v>
      </c>
      <c r="O9" s="21"/>
      <c r="P9" s="24">
        <f>P8-Q8</f>
        <v>-14</v>
      </c>
      <c r="Q9" s="21"/>
      <c r="R9" s="24">
        <f>R8-S8</f>
        <v>-4.75</v>
      </c>
      <c r="S9" s="21"/>
      <c r="T9" s="24">
        <f>T8-U8</f>
        <v>-10</v>
      </c>
      <c r="U9" s="21"/>
      <c r="V9" s="24">
        <f>V8-W8</f>
        <v>-9</v>
      </c>
      <c r="W9" s="21"/>
      <c r="X9" s="24">
        <f>X8-Y8</f>
        <v>-8</v>
      </c>
      <c r="Y9" s="21"/>
      <c r="Z9" s="24">
        <f>Z8-AA8</f>
        <v>-9</v>
      </c>
      <c r="AA9" s="21"/>
      <c r="AB9" s="24">
        <f>AB8-AC8</f>
        <v>-5.25</v>
      </c>
      <c r="AC9" s="25"/>
      <c r="AD9" s="24">
        <f>AD8-AE8</f>
        <v>2.25</v>
      </c>
      <c r="AE9" s="25"/>
      <c r="AF9" s="24">
        <f>AF8-AG8</f>
        <v>-5</v>
      </c>
      <c r="AG9" s="26"/>
      <c r="AH9" s="24">
        <f>AH8-AI8</f>
        <v>-1</v>
      </c>
      <c r="AI9" s="26"/>
      <c r="AJ9" s="24">
        <f>AJ8-AK8</f>
        <v>8</v>
      </c>
      <c r="AK9" s="26"/>
      <c r="AL9" s="24">
        <f>AL8-AM8</f>
        <v>-2.25</v>
      </c>
      <c r="AM9" s="26"/>
      <c r="AN9" s="24">
        <f>AN8-AO8</f>
        <v>-0.25</v>
      </c>
      <c r="AO9" s="26"/>
      <c r="AP9" s="24">
        <f>AP8-AQ8</f>
        <v>2.75</v>
      </c>
      <c r="AQ9" s="26"/>
    </row>
    <row r="10" spans="3:43" s="18" customFormat="1" ht="15.75" thickBot="1" x14ac:dyDescent="0.3">
      <c r="C10" s="40" t="s">
        <v>13</v>
      </c>
      <c r="D10" s="41">
        <f>D9</f>
        <v>-4.75</v>
      </c>
      <c r="E10" s="42"/>
      <c r="F10" s="41">
        <f>SUM(D10,F9)</f>
        <v>-1.75</v>
      </c>
      <c r="G10" s="43"/>
      <c r="H10" s="41">
        <f>SUM(F10,H9)</f>
        <v>3.75</v>
      </c>
      <c r="I10" s="43"/>
      <c r="J10" s="41">
        <f>SUM(H10,J9)</f>
        <v>-10.75</v>
      </c>
      <c r="K10" s="43"/>
      <c r="L10" s="41">
        <f>SUM(J10,L9)</f>
        <v>-25.25</v>
      </c>
      <c r="M10" s="43"/>
      <c r="N10" s="41">
        <f>SUM(L10,N9)</f>
        <v>-35.75</v>
      </c>
      <c r="O10" s="43"/>
      <c r="P10" s="41">
        <f>SUM(N10,P9)</f>
        <v>-49.75</v>
      </c>
      <c r="Q10" s="43"/>
      <c r="R10" s="41">
        <f>SUM(P10,R9)</f>
        <v>-54.5</v>
      </c>
      <c r="S10" s="43"/>
      <c r="T10" s="41">
        <f>SUM(R10,T9)</f>
        <v>-64.5</v>
      </c>
      <c r="U10" s="43"/>
      <c r="V10" s="41">
        <f>SUM(T10,V9)</f>
        <v>-73.5</v>
      </c>
      <c r="W10" s="43"/>
      <c r="X10" s="41">
        <f>SUM(V10,X9)</f>
        <v>-81.5</v>
      </c>
      <c r="Y10" s="43"/>
      <c r="Z10" s="41">
        <f>SUM(X10,Z9)</f>
        <v>-90.5</v>
      </c>
      <c r="AA10" s="43"/>
      <c r="AB10" s="41">
        <f>SUM(Z10,AB9)</f>
        <v>-95.75</v>
      </c>
      <c r="AC10" s="44"/>
      <c r="AD10" s="41">
        <f>SUM(AB10,AD9)</f>
        <v>-93.5</v>
      </c>
      <c r="AE10" s="44"/>
      <c r="AF10" s="41">
        <f>SUM(AD10,AF9)</f>
        <v>-98.5</v>
      </c>
      <c r="AG10" s="45"/>
      <c r="AH10" s="41">
        <f>SUM(AF10,AH9)</f>
        <v>-99.5</v>
      </c>
      <c r="AI10" s="45"/>
      <c r="AJ10" s="41">
        <f>SUM(AH10,AJ9)</f>
        <v>-91.5</v>
      </c>
      <c r="AK10" s="45"/>
      <c r="AL10" s="41">
        <f>SUM(AJ10,AL9)</f>
        <v>-93.75</v>
      </c>
      <c r="AM10" s="45"/>
      <c r="AN10" s="41">
        <f>SUM(AL10,AN9)</f>
        <v>-94</v>
      </c>
      <c r="AO10" s="45"/>
      <c r="AP10" s="41">
        <f>SUM(AN10,AP9)</f>
        <v>-91.25</v>
      </c>
      <c r="AQ10" s="45"/>
    </row>
    <row r="11" spans="3:43" ht="15.75" thickTop="1" x14ac:dyDescent="0.25">
      <c r="C11" s="11" t="s">
        <v>4</v>
      </c>
      <c r="D11" s="14">
        <v>4.5</v>
      </c>
      <c r="E11" s="12">
        <v>27.5</v>
      </c>
      <c r="F11" s="14">
        <v>11</v>
      </c>
      <c r="G11" s="13">
        <v>16.5</v>
      </c>
      <c r="H11" s="14">
        <v>21.5</v>
      </c>
      <c r="I11" s="13">
        <v>2.5</v>
      </c>
      <c r="J11" s="14">
        <v>3.5</v>
      </c>
      <c r="K11" s="13">
        <v>7</v>
      </c>
      <c r="L11" s="14">
        <v>10.25</v>
      </c>
      <c r="M11" s="13">
        <v>6.75</v>
      </c>
      <c r="N11" s="14">
        <v>14.5</v>
      </c>
      <c r="O11" s="13">
        <v>7.25</v>
      </c>
      <c r="P11" s="14">
        <v>6.5</v>
      </c>
      <c r="Q11" s="13">
        <v>7.25</v>
      </c>
      <c r="R11" s="15">
        <v>13</v>
      </c>
      <c r="S11" s="16">
        <v>7.25</v>
      </c>
      <c r="T11" s="27">
        <v>2.5</v>
      </c>
      <c r="U11" s="16">
        <v>6.75</v>
      </c>
      <c r="V11" s="27">
        <v>0</v>
      </c>
      <c r="W11" s="16">
        <v>3</v>
      </c>
      <c r="X11" s="15">
        <v>0</v>
      </c>
      <c r="Y11" s="16">
        <v>3</v>
      </c>
      <c r="Z11" s="15">
        <v>5</v>
      </c>
      <c r="AA11" s="16">
        <v>3</v>
      </c>
      <c r="AB11" s="28">
        <v>7</v>
      </c>
      <c r="AC11" s="29">
        <v>3</v>
      </c>
      <c r="AD11" s="28">
        <v>9.5</v>
      </c>
      <c r="AE11" s="29">
        <v>5</v>
      </c>
      <c r="AF11" s="14">
        <v>5</v>
      </c>
      <c r="AG11" s="33">
        <v>5</v>
      </c>
      <c r="AH11" s="14">
        <v>2</v>
      </c>
      <c r="AI11" s="33">
        <v>5</v>
      </c>
      <c r="AJ11" s="14">
        <v>7.25</v>
      </c>
      <c r="AK11" s="33">
        <v>14</v>
      </c>
      <c r="AL11" s="14">
        <v>0</v>
      </c>
      <c r="AM11" s="33">
        <v>2</v>
      </c>
      <c r="AN11" s="14">
        <v>9.5</v>
      </c>
      <c r="AO11" s="33">
        <v>6.75</v>
      </c>
      <c r="AP11" s="14">
        <v>22.25</v>
      </c>
      <c r="AQ11" s="33">
        <v>24.75</v>
      </c>
    </row>
    <row r="12" spans="3:43" s="18" customFormat="1" ht="15.75" thickBot="1" x14ac:dyDescent="0.3">
      <c r="C12" s="19" t="s">
        <v>12</v>
      </c>
      <c r="D12" s="24">
        <f>D11-E11</f>
        <v>-23</v>
      </c>
      <c r="E12" s="20"/>
      <c r="F12" s="24">
        <f>F11-G11</f>
        <v>-5.5</v>
      </c>
      <c r="G12" s="21"/>
      <c r="H12" s="24">
        <f>H11-I11</f>
        <v>19</v>
      </c>
      <c r="I12" s="21"/>
      <c r="J12" s="24">
        <f>J11-K11</f>
        <v>-3.5</v>
      </c>
      <c r="K12" s="21"/>
      <c r="L12" s="24">
        <f>L11-M11</f>
        <v>3.5</v>
      </c>
      <c r="M12" s="21"/>
      <c r="N12" s="24">
        <f>N11-O11</f>
        <v>7.25</v>
      </c>
      <c r="O12" s="21"/>
      <c r="P12" s="24">
        <f>P11-Q11</f>
        <v>-0.75</v>
      </c>
      <c r="Q12" s="21"/>
      <c r="R12" s="24">
        <f>R11-S11</f>
        <v>5.75</v>
      </c>
      <c r="S12" s="21"/>
      <c r="T12" s="24">
        <f>T11-U11</f>
        <v>-4.25</v>
      </c>
      <c r="U12" s="21"/>
      <c r="V12" s="24">
        <f>V11-W11</f>
        <v>-3</v>
      </c>
      <c r="W12" s="21"/>
      <c r="X12" s="24">
        <f>X11-Y11</f>
        <v>-3</v>
      </c>
      <c r="Y12" s="21"/>
      <c r="Z12" s="24">
        <f>Z11-AA11</f>
        <v>2</v>
      </c>
      <c r="AA12" s="21"/>
      <c r="AB12" s="24">
        <f>AB11-AC11</f>
        <v>4</v>
      </c>
      <c r="AC12" s="25"/>
      <c r="AD12" s="24">
        <f>AD11-AE11</f>
        <v>4.5</v>
      </c>
      <c r="AE12" s="25"/>
      <c r="AF12" s="24">
        <f>AF11-AG11</f>
        <v>0</v>
      </c>
      <c r="AG12" s="30"/>
      <c r="AH12" s="24">
        <f>AH11-AI11</f>
        <v>-3</v>
      </c>
      <c r="AI12" s="30"/>
      <c r="AJ12" s="24">
        <f>AJ11-AK11</f>
        <v>-6.75</v>
      </c>
      <c r="AK12" s="30"/>
      <c r="AL12" s="24">
        <f>AL11-AM11</f>
        <v>-2</v>
      </c>
      <c r="AM12" s="30"/>
      <c r="AN12" s="24">
        <f>AN11-AO11</f>
        <v>2.75</v>
      </c>
      <c r="AO12" s="30"/>
      <c r="AP12" s="24">
        <f>AP11-AQ11</f>
        <v>-2.5</v>
      </c>
      <c r="AQ12" s="30"/>
    </row>
    <row r="13" spans="3:43" s="18" customFormat="1" ht="15.75" thickBot="1" x14ac:dyDescent="0.3">
      <c r="C13" s="40" t="s">
        <v>13</v>
      </c>
      <c r="D13" s="41">
        <f>D12</f>
        <v>-23</v>
      </c>
      <c r="E13" s="42"/>
      <c r="F13" s="41">
        <f>SUM(D13,F12)</f>
        <v>-28.5</v>
      </c>
      <c r="G13" s="43"/>
      <c r="H13" s="41">
        <f>SUM(F13,H12)</f>
        <v>-9.5</v>
      </c>
      <c r="I13" s="43"/>
      <c r="J13" s="41">
        <f>SUM(H13,J12)</f>
        <v>-13</v>
      </c>
      <c r="K13" s="43"/>
      <c r="L13" s="41">
        <f>SUM(J13,L12)</f>
        <v>-9.5</v>
      </c>
      <c r="M13" s="43"/>
      <c r="N13" s="41">
        <f>SUM(L13,N12)</f>
        <v>-2.25</v>
      </c>
      <c r="O13" s="43"/>
      <c r="P13" s="41">
        <f>SUM(N13,P12)</f>
        <v>-3</v>
      </c>
      <c r="Q13" s="43"/>
      <c r="R13" s="41">
        <f>SUM(P13,R12)</f>
        <v>2.75</v>
      </c>
      <c r="S13" s="43"/>
      <c r="T13" s="41">
        <f>SUM(R13,T12)</f>
        <v>-1.5</v>
      </c>
      <c r="U13" s="43"/>
      <c r="V13" s="41">
        <f>SUM(T13,V12)</f>
        <v>-4.5</v>
      </c>
      <c r="W13" s="43"/>
      <c r="X13" s="41">
        <f>SUM(V13,X12)</f>
        <v>-7.5</v>
      </c>
      <c r="Y13" s="43"/>
      <c r="Z13" s="41">
        <f>SUM(X13,Z12)</f>
        <v>-5.5</v>
      </c>
      <c r="AA13" s="43"/>
      <c r="AB13" s="41">
        <f>SUM(Z13,AB12)</f>
        <v>-1.5</v>
      </c>
      <c r="AC13" s="44"/>
      <c r="AD13" s="41">
        <f>SUM(AB13,AD12)</f>
        <v>3</v>
      </c>
      <c r="AE13" s="44"/>
      <c r="AF13" s="41">
        <f>SUM(AD13,AF12)</f>
        <v>3</v>
      </c>
      <c r="AG13" s="39"/>
      <c r="AH13" s="41">
        <f>SUM(AF13,AH12)</f>
        <v>0</v>
      </c>
      <c r="AI13" s="39"/>
      <c r="AJ13" s="41">
        <f>SUM(AH13,AJ12)</f>
        <v>-6.75</v>
      </c>
      <c r="AK13" s="39"/>
      <c r="AL13" s="41">
        <f>SUM(AJ13,AL12)</f>
        <v>-8.75</v>
      </c>
      <c r="AM13" s="39"/>
      <c r="AN13" s="41">
        <f>SUM(AL13,AN12)</f>
        <v>-6</v>
      </c>
      <c r="AO13" s="39"/>
      <c r="AP13" s="41">
        <f>SUM(AN13,AP12)</f>
        <v>-8.5</v>
      </c>
      <c r="AQ13" s="39"/>
    </row>
    <row r="14" spans="3:43" ht="15.75" thickTop="1" x14ac:dyDescent="0.25">
      <c r="C14" s="11" t="s">
        <v>5</v>
      </c>
      <c r="D14" s="14">
        <v>4</v>
      </c>
      <c r="E14" s="12">
        <v>23</v>
      </c>
      <c r="F14" s="14">
        <v>10</v>
      </c>
      <c r="G14" s="13">
        <v>7.75</v>
      </c>
      <c r="H14" s="14">
        <v>7.5</v>
      </c>
      <c r="I14" s="13">
        <v>10.5</v>
      </c>
      <c r="J14" s="14">
        <v>16.5</v>
      </c>
      <c r="K14" s="13">
        <v>26.25</v>
      </c>
      <c r="L14" s="14">
        <v>17.75</v>
      </c>
      <c r="M14" s="13">
        <v>26.25</v>
      </c>
      <c r="N14" s="14">
        <v>35</v>
      </c>
      <c r="O14" s="13">
        <v>27.25</v>
      </c>
      <c r="P14" s="14">
        <v>26.75</v>
      </c>
      <c r="Q14" s="13">
        <v>27.25</v>
      </c>
      <c r="R14" s="15">
        <v>39.75</v>
      </c>
      <c r="S14" s="16">
        <v>27.25</v>
      </c>
      <c r="T14" s="15">
        <v>34</v>
      </c>
      <c r="U14" s="16">
        <v>28.25</v>
      </c>
      <c r="V14" s="15">
        <v>0</v>
      </c>
      <c r="W14" s="16">
        <v>30</v>
      </c>
      <c r="X14" s="15">
        <v>0</v>
      </c>
      <c r="Y14" s="16">
        <v>30</v>
      </c>
      <c r="Z14" s="15">
        <v>3.75</v>
      </c>
      <c r="AA14" s="16">
        <v>30</v>
      </c>
      <c r="AB14" s="28">
        <v>19</v>
      </c>
      <c r="AC14" s="29">
        <v>2</v>
      </c>
      <c r="AD14" s="28">
        <v>6</v>
      </c>
      <c r="AE14" s="29">
        <v>2</v>
      </c>
      <c r="AF14" s="14">
        <v>4.5</v>
      </c>
      <c r="AG14" s="13">
        <v>2</v>
      </c>
      <c r="AH14" s="14">
        <v>3.5</v>
      </c>
      <c r="AI14" s="13">
        <v>2</v>
      </c>
      <c r="AJ14" s="14">
        <v>0.75</v>
      </c>
      <c r="AK14" s="13">
        <v>20</v>
      </c>
      <c r="AL14" s="14">
        <v>5.25</v>
      </c>
      <c r="AM14" s="13">
        <v>7.5</v>
      </c>
      <c r="AN14" s="14">
        <v>37</v>
      </c>
      <c r="AO14" s="13">
        <v>9.5</v>
      </c>
      <c r="AP14" s="14">
        <v>40.75</v>
      </c>
      <c r="AQ14" s="13">
        <v>9</v>
      </c>
    </row>
    <row r="15" spans="3:43" s="18" customFormat="1" ht="15.75" thickBot="1" x14ac:dyDescent="0.3">
      <c r="C15" s="19" t="s">
        <v>12</v>
      </c>
      <c r="D15" s="24">
        <f>D14-E14</f>
        <v>-19</v>
      </c>
      <c r="E15" s="20"/>
      <c r="F15" s="24">
        <f>F14-G14</f>
        <v>2.25</v>
      </c>
      <c r="G15" s="21"/>
      <c r="H15" s="24">
        <f>H14-I14</f>
        <v>-3</v>
      </c>
      <c r="I15" s="21"/>
      <c r="J15" s="24">
        <f>J14-K14</f>
        <v>-9.75</v>
      </c>
      <c r="K15" s="21"/>
      <c r="L15" s="24">
        <f>L14-M14</f>
        <v>-8.5</v>
      </c>
      <c r="M15" s="21"/>
      <c r="N15" s="24">
        <f>N14-O14</f>
        <v>7.75</v>
      </c>
      <c r="O15" s="21"/>
      <c r="P15" s="24">
        <f>P14-Q14</f>
        <v>-0.5</v>
      </c>
      <c r="Q15" s="21"/>
      <c r="R15" s="24">
        <f>R14-S14</f>
        <v>12.5</v>
      </c>
      <c r="S15" s="21"/>
      <c r="T15" s="24">
        <f>T14-U14</f>
        <v>5.75</v>
      </c>
      <c r="U15" s="21"/>
      <c r="V15" s="24">
        <f>V14-W14</f>
        <v>-30</v>
      </c>
      <c r="W15" s="21"/>
      <c r="X15" s="24">
        <f>X14-Y14</f>
        <v>-30</v>
      </c>
      <c r="Y15" s="21"/>
      <c r="Z15" s="24">
        <f>Z14-AA14</f>
        <v>-26.25</v>
      </c>
      <c r="AA15" s="21"/>
      <c r="AB15" s="24">
        <f>AB14-AC14</f>
        <v>17</v>
      </c>
      <c r="AC15" s="25"/>
      <c r="AD15" s="24">
        <f>AD14-AE14</f>
        <v>4</v>
      </c>
      <c r="AE15" s="25"/>
      <c r="AF15" s="24">
        <f>AF14-AG14</f>
        <v>2.5</v>
      </c>
      <c r="AG15" s="30"/>
      <c r="AH15" s="24">
        <f>AH14-AI14</f>
        <v>1.5</v>
      </c>
      <c r="AI15" s="30"/>
      <c r="AJ15" s="24">
        <f>AJ14-AK14</f>
        <v>-19.25</v>
      </c>
      <c r="AK15" s="30"/>
      <c r="AL15" s="24">
        <f>AL14-AM14</f>
        <v>-2.25</v>
      </c>
      <c r="AM15" s="30"/>
      <c r="AN15" s="24">
        <f>AN14-AO14</f>
        <v>27.5</v>
      </c>
      <c r="AO15" s="30"/>
      <c r="AP15" s="24">
        <f>AP14-AQ14</f>
        <v>31.75</v>
      </c>
      <c r="AQ15" s="30"/>
    </row>
    <row r="16" spans="3:43" s="18" customFormat="1" ht="15.75" thickBot="1" x14ac:dyDescent="0.3">
      <c r="C16" s="40" t="s">
        <v>13</v>
      </c>
      <c r="D16" s="41">
        <f>D15</f>
        <v>-19</v>
      </c>
      <c r="E16" s="42"/>
      <c r="F16" s="41">
        <f>SUM(D16,F15)</f>
        <v>-16.75</v>
      </c>
      <c r="G16" s="43"/>
      <c r="H16" s="41">
        <f>SUM(F16,H15)</f>
        <v>-19.75</v>
      </c>
      <c r="I16" s="43"/>
      <c r="J16" s="41">
        <f>SUM(H16,J15)</f>
        <v>-29.5</v>
      </c>
      <c r="K16" s="43"/>
      <c r="L16" s="41">
        <f>SUM(J16,L15)</f>
        <v>-38</v>
      </c>
      <c r="M16" s="43"/>
      <c r="N16" s="41">
        <f>SUM(L16,N15)</f>
        <v>-30.25</v>
      </c>
      <c r="O16" s="43"/>
      <c r="P16" s="41">
        <f>SUM(N16,P15)</f>
        <v>-30.75</v>
      </c>
      <c r="Q16" s="43"/>
      <c r="R16" s="41">
        <f>SUM(P16,R15)</f>
        <v>-18.25</v>
      </c>
      <c r="S16" s="43"/>
      <c r="T16" s="41">
        <f>SUM(R16,T15)</f>
        <v>-12.5</v>
      </c>
      <c r="U16" s="43"/>
      <c r="V16" s="41">
        <f>SUM(T16,V15)</f>
        <v>-42.5</v>
      </c>
      <c r="W16" s="43"/>
      <c r="X16" s="41">
        <f>SUM(V16,X15)</f>
        <v>-72.5</v>
      </c>
      <c r="Y16" s="43"/>
      <c r="Z16" s="41">
        <f>SUM(X16,Z15)</f>
        <v>-98.75</v>
      </c>
      <c r="AA16" s="43"/>
      <c r="AB16" s="41">
        <f>SUM(Z16,AB15)</f>
        <v>-81.75</v>
      </c>
      <c r="AC16" s="44"/>
      <c r="AD16" s="41">
        <f>SUM(AB16,AD15)</f>
        <v>-77.75</v>
      </c>
      <c r="AE16" s="44"/>
      <c r="AF16" s="41">
        <f>SUM(AD16,AF15)</f>
        <v>-75.25</v>
      </c>
      <c r="AG16" s="39"/>
      <c r="AH16" s="41">
        <f>SUM(AF16,AH15)</f>
        <v>-73.75</v>
      </c>
      <c r="AI16" s="39"/>
      <c r="AJ16" s="41">
        <f>SUM(AH16,AJ15)</f>
        <v>-93</v>
      </c>
      <c r="AK16" s="39"/>
      <c r="AL16" s="41">
        <f>SUM(AJ16,AL15)</f>
        <v>-95.25</v>
      </c>
      <c r="AM16" s="39"/>
      <c r="AN16" s="41">
        <f>SUM(AL16,AN15)</f>
        <v>-67.75</v>
      </c>
      <c r="AO16" s="39"/>
      <c r="AP16" s="41">
        <f>SUM(AN16,AP15)</f>
        <v>-36</v>
      </c>
      <c r="AQ16" s="39"/>
    </row>
    <row r="17" spans="3:43" ht="15.75" thickTop="1" x14ac:dyDescent="0.25">
      <c r="C17" s="11" t="s">
        <v>6</v>
      </c>
      <c r="D17" s="14">
        <v>2</v>
      </c>
      <c r="E17" s="12">
        <v>13.75</v>
      </c>
      <c r="F17" s="14">
        <v>12.25</v>
      </c>
      <c r="G17" s="13">
        <v>13.75</v>
      </c>
      <c r="H17" s="14">
        <v>10.5</v>
      </c>
      <c r="I17" s="13">
        <v>14.5</v>
      </c>
      <c r="J17" s="14">
        <v>9.25</v>
      </c>
      <c r="K17" s="13">
        <v>9.75</v>
      </c>
      <c r="L17" s="14">
        <v>13.5</v>
      </c>
      <c r="M17" s="13">
        <v>9.5</v>
      </c>
      <c r="N17" s="14">
        <v>4.25</v>
      </c>
      <c r="O17" s="13">
        <v>8.5</v>
      </c>
      <c r="P17" s="14">
        <v>9</v>
      </c>
      <c r="Q17" s="13">
        <v>8.5</v>
      </c>
      <c r="R17" s="15">
        <v>7.5</v>
      </c>
      <c r="S17" s="16">
        <v>8.5</v>
      </c>
      <c r="T17" s="15">
        <v>13</v>
      </c>
      <c r="U17" s="16">
        <v>8.5</v>
      </c>
      <c r="V17" s="15">
        <v>0</v>
      </c>
      <c r="W17" s="16">
        <v>3</v>
      </c>
      <c r="X17" s="27">
        <v>0</v>
      </c>
      <c r="Y17" s="16">
        <v>3</v>
      </c>
      <c r="Z17" s="15">
        <v>2</v>
      </c>
      <c r="AA17" s="16">
        <v>3</v>
      </c>
      <c r="AB17" s="28">
        <v>0</v>
      </c>
      <c r="AC17" s="29">
        <v>3</v>
      </c>
      <c r="AD17" s="27">
        <v>0</v>
      </c>
      <c r="AE17" s="29">
        <v>5</v>
      </c>
      <c r="AF17" s="14">
        <v>0</v>
      </c>
      <c r="AG17" s="13">
        <v>5</v>
      </c>
      <c r="AH17" s="14">
        <v>0.5</v>
      </c>
      <c r="AI17" s="13">
        <v>5</v>
      </c>
      <c r="AJ17" s="14">
        <v>0.75</v>
      </c>
      <c r="AK17" s="13">
        <v>4.25</v>
      </c>
      <c r="AL17" s="14">
        <v>3</v>
      </c>
      <c r="AM17" s="13">
        <v>6.25</v>
      </c>
      <c r="AN17" s="14">
        <v>10.75</v>
      </c>
      <c r="AO17" s="13">
        <v>8.25</v>
      </c>
      <c r="AP17" s="14">
        <v>16</v>
      </c>
      <c r="AQ17" s="13">
        <v>8.25</v>
      </c>
    </row>
    <row r="18" spans="3:43" s="18" customFormat="1" ht="15.75" thickBot="1" x14ac:dyDescent="0.3">
      <c r="C18" s="19" t="s">
        <v>12</v>
      </c>
      <c r="D18" s="24">
        <f>D17-E17</f>
        <v>-11.75</v>
      </c>
      <c r="E18" s="20"/>
      <c r="F18" s="24">
        <f>F17-G17</f>
        <v>-1.5</v>
      </c>
      <c r="G18" s="21"/>
      <c r="H18" s="24">
        <f>H17-I17</f>
        <v>-4</v>
      </c>
      <c r="I18" s="21"/>
      <c r="J18" s="24">
        <f>J17-K17</f>
        <v>-0.5</v>
      </c>
      <c r="K18" s="21"/>
      <c r="L18" s="24">
        <f>L17-M17</f>
        <v>4</v>
      </c>
      <c r="M18" s="21"/>
      <c r="N18" s="24">
        <f>N17-O17</f>
        <v>-4.25</v>
      </c>
      <c r="O18" s="21"/>
      <c r="P18" s="24">
        <f>P17-Q17</f>
        <v>0.5</v>
      </c>
      <c r="Q18" s="21"/>
      <c r="R18" s="24">
        <f>R17-S17</f>
        <v>-1</v>
      </c>
      <c r="S18" s="21"/>
      <c r="T18" s="24">
        <f>T17-U17</f>
        <v>4.5</v>
      </c>
      <c r="U18" s="21"/>
      <c r="V18" s="24">
        <f>V17-W17</f>
        <v>-3</v>
      </c>
      <c r="W18" s="21"/>
      <c r="X18" s="24">
        <f>X17-Y17</f>
        <v>-3</v>
      </c>
      <c r="Y18" s="21"/>
      <c r="Z18" s="24">
        <f>Z17-AA17</f>
        <v>-1</v>
      </c>
      <c r="AA18" s="21"/>
      <c r="AB18" s="24">
        <f>AB17-AC17</f>
        <v>-3</v>
      </c>
      <c r="AC18" s="25"/>
      <c r="AD18" s="24">
        <f>AD17-AE17</f>
        <v>-5</v>
      </c>
      <c r="AE18" s="25"/>
      <c r="AF18" s="24">
        <f>AF17-AG17</f>
        <v>-5</v>
      </c>
      <c r="AG18" s="26"/>
      <c r="AH18" s="24">
        <f>AH17-AI17</f>
        <v>-4.5</v>
      </c>
      <c r="AI18" s="26"/>
      <c r="AJ18" s="24">
        <f>AJ17-AK17</f>
        <v>-3.5</v>
      </c>
      <c r="AK18" s="26"/>
      <c r="AL18" s="24">
        <f>AL17-AM17</f>
        <v>-3.25</v>
      </c>
      <c r="AM18" s="26"/>
      <c r="AN18" s="24">
        <f>AN17-AO17</f>
        <v>2.5</v>
      </c>
      <c r="AO18" s="26"/>
      <c r="AP18" s="24">
        <f>AP17-AQ17</f>
        <v>7.75</v>
      </c>
      <c r="AQ18" s="26"/>
    </row>
    <row r="19" spans="3:43" s="18" customFormat="1" ht="15.75" thickBot="1" x14ac:dyDescent="0.3">
      <c r="C19" s="40" t="s">
        <v>13</v>
      </c>
      <c r="D19" s="41">
        <f>D18</f>
        <v>-11.75</v>
      </c>
      <c r="E19" s="42"/>
      <c r="F19" s="41">
        <f>SUM(D19,F18)</f>
        <v>-13.25</v>
      </c>
      <c r="G19" s="43"/>
      <c r="H19" s="41">
        <f>SUM(F19,H18)</f>
        <v>-17.25</v>
      </c>
      <c r="I19" s="43"/>
      <c r="J19" s="41">
        <f>SUM(H19,J18)</f>
        <v>-17.75</v>
      </c>
      <c r="K19" s="43"/>
      <c r="L19" s="41">
        <f>SUM(J19,L18)</f>
        <v>-13.75</v>
      </c>
      <c r="M19" s="43"/>
      <c r="N19" s="41">
        <f>SUM(L19,N18)</f>
        <v>-18</v>
      </c>
      <c r="O19" s="43"/>
      <c r="P19" s="41">
        <f>SUM(N19,P18)</f>
        <v>-17.5</v>
      </c>
      <c r="Q19" s="43"/>
      <c r="R19" s="41">
        <f>SUM(P19,R18)</f>
        <v>-18.5</v>
      </c>
      <c r="S19" s="43"/>
      <c r="T19" s="41">
        <f>SUM(R19,T18)</f>
        <v>-14</v>
      </c>
      <c r="U19" s="43"/>
      <c r="V19" s="41">
        <f>SUM(T19,V18)</f>
        <v>-17</v>
      </c>
      <c r="W19" s="43"/>
      <c r="X19" s="41">
        <f>SUM(V19,X18)</f>
        <v>-20</v>
      </c>
      <c r="Y19" s="43"/>
      <c r="Z19" s="41">
        <f>SUM(X19,Z18)</f>
        <v>-21</v>
      </c>
      <c r="AA19" s="43"/>
      <c r="AB19" s="41">
        <f>SUM(Z19,AB18)</f>
        <v>-24</v>
      </c>
      <c r="AC19" s="44"/>
      <c r="AD19" s="41">
        <f>SUM(AB19,AD18)</f>
        <v>-29</v>
      </c>
      <c r="AE19" s="44"/>
      <c r="AF19" s="41">
        <f>SUM(AD19,AF18)</f>
        <v>-34</v>
      </c>
      <c r="AG19" s="45"/>
      <c r="AH19" s="41">
        <f>SUM(AF19,AH18)</f>
        <v>-38.5</v>
      </c>
      <c r="AI19" s="45"/>
      <c r="AJ19" s="41">
        <f>SUM(AH19,AJ18)</f>
        <v>-42</v>
      </c>
      <c r="AK19" s="45"/>
      <c r="AL19" s="41">
        <f>SUM(AJ19,AL18)</f>
        <v>-45.25</v>
      </c>
      <c r="AM19" s="45"/>
      <c r="AN19" s="41">
        <f>SUM(AL19,AN18)</f>
        <v>-42.75</v>
      </c>
      <c r="AO19" s="45"/>
      <c r="AP19" s="41">
        <f>SUM(AN19,AP18)</f>
        <v>-35</v>
      </c>
      <c r="AQ19" s="45"/>
    </row>
    <row r="20" spans="3:43" ht="15.75" thickTop="1" x14ac:dyDescent="0.25">
      <c r="C20" s="11" t="s">
        <v>7</v>
      </c>
      <c r="D20" s="14">
        <v>2</v>
      </c>
      <c r="E20" s="12">
        <v>4</v>
      </c>
      <c r="F20" s="14">
        <v>7.5</v>
      </c>
      <c r="G20" s="13">
        <v>2</v>
      </c>
      <c r="H20" s="14">
        <v>3</v>
      </c>
      <c r="I20" s="13">
        <v>1</v>
      </c>
      <c r="J20" s="14">
        <v>4</v>
      </c>
      <c r="K20" s="13">
        <v>17</v>
      </c>
      <c r="L20" s="14">
        <v>4.5</v>
      </c>
      <c r="M20" s="13">
        <v>17</v>
      </c>
      <c r="N20" s="14">
        <v>7</v>
      </c>
      <c r="O20" s="13">
        <v>18</v>
      </c>
      <c r="P20" s="14">
        <v>3</v>
      </c>
      <c r="Q20" s="13">
        <v>18</v>
      </c>
      <c r="R20" s="15">
        <v>16.5</v>
      </c>
      <c r="S20" s="16">
        <v>18</v>
      </c>
      <c r="T20" s="15">
        <v>8.25</v>
      </c>
      <c r="U20" s="16">
        <v>18</v>
      </c>
      <c r="V20" s="15">
        <v>6</v>
      </c>
      <c r="W20" s="16">
        <v>7</v>
      </c>
      <c r="X20" s="15">
        <v>6</v>
      </c>
      <c r="Y20" s="16">
        <v>7</v>
      </c>
      <c r="Z20" s="27">
        <v>6</v>
      </c>
      <c r="AA20" s="16">
        <v>7</v>
      </c>
      <c r="AB20" s="28">
        <v>6</v>
      </c>
      <c r="AC20" s="29">
        <v>7</v>
      </c>
      <c r="AD20" s="28">
        <v>4.5</v>
      </c>
      <c r="AE20" s="29">
        <v>9</v>
      </c>
      <c r="AF20" s="14">
        <v>0</v>
      </c>
      <c r="AG20" s="33">
        <v>9</v>
      </c>
      <c r="AH20" s="14">
        <v>2</v>
      </c>
      <c r="AI20" s="33">
        <v>9</v>
      </c>
      <c r="AJ20" s="14">
        <v>0.75</v>
      </c>
      <c r="AK20" s="33">
        <v>7.75</v>
      </c>
      <c r="AL20" s="14">
        <v>3</v>
      </c>
      <c r="AM20" s="33">
        <v>2</v>
      </c>
      <c r="AN20" s="14">
        <v>19.5</v>
      </c>
      <c r="AO20" s="33">
        <v>2</v>
      </c>
      <c r="AP20" s="14">
        <v>39</v>
      </c>
      <c r="AQ20" s="33">
        <v>2</v>
      </c>
    </row>
    <row r="21" spans="3:43" s="18" customFormat="1" ht="15.75" thickBot="1" x14ac:dyDescent="0.3">
      <c r="C21" s="19" t="s">
        <v>12</v>
      </c>
      <c r="D21" s="24">
        <f>D20-E20</f>
        <v>-2</v>
      </c>
      <c r="E21" s="20"/>
      <c r="F21" s="24">
        <f>F20-G20</f>
        <v>5.5</v>
      </c>
      <c r="G21" s="21"/>
      <c r="H21" s="24">
        <f>H20-I20</f>
        <v>2</v>
      </c>
      <c r="I21" s="21"/>
      <c r="J21" s="24">
        <f>J20-K20</f>
        <v>-13</v>
      </c>
      <c r="K21" s="21"/>
      <c r="L21" s="24">
        <f>L20-M20</f>
        <v>-12.5</v>
      </c>
      <c r="M21" s="21"/>
      <c r="N21" s="24">
        <f>N20-O20</f>
        <v>-11</v>
      </c>
      <c r="O21" s="21"/>
      <c r="P21" s="24">
        <f>P20-Q20</f>
        <v>-15</v>
      </c>
      <c r="Q21" s="21"/>
      <c r="R21" s="24">
        <f>R20-S20</f>
        <v>-1.5</v>
      </c>
      <c r="S21" s="21"/>
      <c r="T21" s="24">
        <f>T20-U20</f>
        <v>-9.75</v>
      </c>
      <c r="U21" s="21"/>
      <c r="V21" s="24">
        <f>V20-W20</f>
        <v>-1</v>
      </c>
      <c r="W21" s="21"/>
      <c r="X21" s="24">
        <f>X20-Y20</f>
        <v>-1</v>
      </c>
      <c r="Y21" s="21"/>
      <c r="Z21" s="24">
        <f>Z20-AA20</f>
        <v>-1</v>
      </c>
      <c r="AA21" s="21"/>
      <c r="AB21" s="24">
        <f>AB20-AC20</f>
        <v>-1</v>
      </c>
      <c r="AC21" s="25"/>
      <c r="AD21" s="24">
        <f>AD20-AE20</f>
        <v>-4.5</v>
      </c>
      <c r="AE21" s="25"/>
      <c r="AF21" s="24">
        <f>AF20-AG20</f>
        <v>-9</v>
      </c>
      <c r="AG21" s="26"/>
      <c r="AH21" s="24">
        <f>AH20-AI20</f>
        <v>-7</v>
      </c>
      <c r="AI21" s="26"/>
      <c r="AJ21" s="24">
        <f>AJ20-AK20</f>
        <v>-7</v>
      </c>
      <c r="AK21" s="26"/>
      <c r="AL21" s="24">
        <f>AL20-AM20</f>
        <v>1</v>
      </c>
      <c r="AM21" s="26"/>
      <c r="AN21" s="24">
        <f>AN20-AO20</f>
        <v>17.5</v>
      </c>
      <c r="AO21" s="26"/>
      <c r="AP21" s="24">
        <f>AP20-AQ20</f>
        <v>37</v>
      </c>
      <c r="AQ21" s="26"/>
    </row>
    <row r="22" spans="3:43" s="18" customFormat="1" ht="15.75" thickBot="1" x14ac:dyDescent="0.3">
      <c r="C22" s="40" t="s">
        <v>13</v>
      </c>
      <c r="D22" s="41">
        <f>D21</f>
        <v>-2</v>
      </c>
      <c r="E22" s="42"/>
      <c r="F22" s="41">
        <f>SUM(D22,F21)</f>
        <v>3.5</v>
      </c>
      <c r="G22" s="43"/>
      <c r="H22" s="41">
        <f>SUM(F22,H21)</f>
        <v>5.5</v>
      </c>
      <c r="I22" s="43"/>
      <c r="J22" s="41">
        <f>SUM(H22,J21)</f>
        <v>-7.5</v>
      </c>
      <c r="K22" s="43"/>
      <c r="L22" s="41">
        <f>SUM(J22,L21)</f>
        <v>-20</v>
      </c>
      <c r="M22" s="43"/>
      <c r="N22" s="41">
        <f>SUM(L22,N21)</f>
        <v>-31</v>
      </c>
      <c r="O22" s="43"/>
      <c r="P22" s="41">
        <f>SUM(N22,P21)</f>
        <v>-46</v>
      </c>
      <c r="Q22" s="43"/>
      <c r="R22" s="41">
        <f>SUM(P22,R21)</f>
        <v>-47.5</v>
      </c>
      <c r="S22" s="43"/>
      <c r="T22" s="41">
        <f>SUM(R22,T21)</f>
        <v>-57.25</v>
      </c>
      <c r="U22" s="43"/>
      <c r="V22" s="41">
        <f>SUM(T22,V21)</f>
        <v>-58.25</v>
      </c>
      <c r="W22" s="43"/>
      <c r="X22" s="41">
        <f>SUM(V22,X21)</f>
        <v>-59.25</v>
      </c>
      <c r="Y22" s="43"/>
      <c r="Z22" s="41">
        <f>SUM(X22,Z21)</f>
        <v>-60.25</v>
      </c>
      <c r="AA22" s="43"/>
      <c r="AB22" s="41">
        <f>SUM(Z22,AB21)</f>
        <v>-61.25</v>
      </c>
      <c r="AC22" s="44"/>
      <c r="AD22" s="41">
        <f>SUM(AB22,AD21)</f>
        <v>-65.75</v>
      </c>
      <c r="AE22" s="44"/>
      <c r="AF22" s="41">
        <f>SUM(AD22,AF21)</f>
        <v>-74.75</v>
      </c>
      <c r="AG22" s="45"/>
      <c r="AH22" s="41">
        <f>SUM(AF22,AH21)</f>
        <v>-81.75</v>
      </c>
      <c r="AI22" s="45"/>
      <c r="AJ22" s="41">
        <f>SUM(AH22,AJ21)</f>
        <v>-88.75</v>
      </c>
      <c r="AK22" s="45"/>
      <c r="AL22" s="41">
        <f>SUM(AJ22,AL21)</f>
        <v>-87.75</v>
      </c>
      <c r="AM22" s="45"/>
      <c r="AN22" s="41">
        <f>SUM(AL22,AN21)</f>
        <v>-70.25</v>
      </c>
      <c r="AO22" s="45"/>
      <c r="AP22" s="41">
        <f>SUM(AN22,AP21)</f>
        <v>-33.25</v>
      </c>
      <c r="AQ22" s="45"/>
    </row>
    <row r="23" spans="3:43" ht="15.75" thickTop="1" x14ac:dyDescent="0.25">
      <c r="C23" s="11" t="s">
        <v>8</v>
      </c>
      <c r="D23" s="14">
        <v>2</v>
      </c>
      <c r="E23" s="12">
        <v>10.5</v>
      </c>
      <c r="F23" s="14">
        <v>3</v>
      </c>
      <c r="G23" s="13">
        <v>2</v>
      </c>
      <c r="H23" s="14">
        <v>10.75</v>
      </c>
      <c r="I23" s="13">
        <v>16</v>
      </c>
      <c r="J23" s="14">
        <v>4.75</v>
      </c>
      <c r="K23" s="13">
        <v>30</v>
      </c>
      <c r="L23" s="14">
        <v>18.5</v>
      </c>
      <c r="M23" s="13">
        <v>30.5</v>
      </c>
      <c r="N23" s="14">
        <v>13.25</v>
      </c>
      <c r="O23" s="13">
        <v>20.5</v>
      </c>
      <c r="P23" s="14">
        <v>2.5</v>
      </c>
      <c r="Q23" s="13">
        <v>20.5</v>
      </c>
      <c r="R23" s="15">
        <v>3</v>
      </c>
      <c r="S23" s="16">
        <v>20.5</v>
      </c>
      <c r="T23" s="15">
        <v>23.5</v>
      </c>
      <c r="U23" s="16">
        <v>18.75</v>
      </c>
      <c r="V23" s="15">
        <v>11.75</v>
      </c>
      <c r="W23" s="16">
        <v>10.25</v>
      </c>
      <c r="X23" s="15">
        <v>4.25</v>
      </c>
      <c r="Y23" s="16">
        <v>10.25</v>
      </c>
      <c r="Z23" s="15">
        <v>24.25</v>
      </c>
      <c r="AA23" s="16">
        <v>10.25</v>
      </c>
      <c r="AB23" s="28">
        <v>6.25</v>
      </c>
      <c r="AC23" s="29">
        <v>10.25</v>
      </c>
      <c r="AD23" s="28">
        <v>1</v>
      </c>
      <c r="AE23" s="29">
        <v>12.25</v>
      </c>
      <c r="AF23" s="14">
        <v>0</v>
      </c>
      <c r="AG23" s="33">
        <v>12.25</v>
      </c>
      <c r="AH23" s="14">
        <v>0</v>
      </c>
      <c r="AI23" s="33">
        <v>12.25</v>
      </c>
      <c r="AJ23" s="14">
        <v>0.75</v>
      </c>
      <c r="AK23" s="33">
        <v>11</v>
      </c>
      <c r="AL23" s="14">
        <v>0</v>
      </c>
      <c r="AM23" s="33">
        <v>7.5</v>
      </c>
      <c r="AN23" s="14">
        <v>4.75</v>
      </c>
      <c r="AO23" s="33">
        <v>14</v>
      </c>
      <c r="AP23" s="14">
        <v>13</v>
      </c>
      <c r="AQ23" s="33">
        <v>31.75</v>
      </c>
    </row>
    <row r="24" spans="3:43" s="18" customFormat="1" ht="15.75" thickBot="1" x14ac:dyDescent="0.3">
      <c r="C24" s="19" t="s">
        <v>12</v>
      </c>
      <c r="D24" s="24">
        <f>D23-E23</f>
        <v>-8.5</v>
      </c>
      <c r="E24" s="20"/>
      <c r="F24" s="24">
        <f>F23-G23</f>
        <v>1</v>
      </c>
      <c r="G24" s="21"/>
      <c r="H24" s="24">
        <f>H23-I23</f>
        <v>-5.25</v>
      </c>
      <c r="I24" s="21"/>
      <c r="J24" s="24">
        <f>J23-K23</f>
        <v>-25.25</v>
      </c>
      <c r="K24" s="21"/>
      <c r="L24" s="24">
        <f>L23-M23</f>
        <v>-12</v>
      </c>
      <c r="M24" s="21"/>
      <c r="N24" s="24">
        <f>N23-O23</f>
        <v>-7.25</v>
      </c>
      <c r="O24" s="21"/>
      <c r="P24" s="24">
        <f>P23-Q23</f>
        <v>-18</v>
      </c>
      <c r="Q24" s="21"/>
      <c r="R24" s="24">
        <f>R23-S23</f>
        <v>-17.5</v>
      </c>
      <c r="S24" s="21"/>
      <c r="T24" s="24">
        <f>T23-U23</f>
        <v>4.75</v>
      </c>
      <c r="U24" s="21"/>
      <c r="V24" s="24">
        <f>V23-W23</f>
        <v>1.5</v>
      </c>
      <c r="W24" s="21"/>
      <c r="X24" s="24">
        <f>X23-Y23</f>
        <v>-6</v>
      </c>
      <c r="Y24" s="21"/>
      <c r="Z24" s="24">
        <f>Z23-AA23</f>
        <v>14</v>
      </c>
      <c r="AA24" s="21"/>
      <c r="AB24" s="24">
        <f>AB23-AC23</f>
        <v>-4</v>
      </c>
      <c r="AC24" s="25"/>
      <c r="AD24" s="24">
        <f>AD23-AE23</f>
        <v>-11.25</v>
      </c>
      <c r="AE24" s="25"/>
      <c r="AF24" s="24">
        <f>AF23-AG23</f>
        <v>-12.25</v>
      </c>
      <c r="AG24" s="26"/>
      <c r="AH24" s="24">
        <f>AH23-AI23</f>
        <v>-12.25</v>
      </c>
      <c r="AI24" s="26"/>
      <c r="AJ24" s="24">
        <f>AJ23-AK23</f>
        <v>-10.25</v>
      </c>
      <c r="AK24" s="26"/>
      <c r="AL24" s="24">
        <f>AL23-AM23</f>
        <v>-7.5</v>
      </c>
      <c r="AM24" s="26"/>
      <c r="AN24" s="24">
        <f>AN23-AO23</f>
        <v>-9.25</v>
      </c>
      <c r="AO24" s="26"/>
      <c r="AP24" s="24">
        <f>AP23-AQ23</f>
        <v>-18.75</v>
      </c>
      <c r="AQ24" s="26"/>
    </row>
    <row r="25" spans="3:43" s="18" customFormat="1" ht="15.75" thickBot="1" x14ac:dyDescent="0.3">
      <c r="C25" s="40" t="s">
        <v>13</v>
      </c>
      <c r="D25" s="41">
        <f>D24</f>
        <v>-8.5</v>
      </c>
      <c r="E25" s="42"/>
      <c r="F25" s="41">
        <f>SUM(D25,F24)</f>
        <v>-7.5</v>
      </c>
      <c r="G25" s="43"/>
      <c r="H25" s="41">
        <f>SUM(F25,H24)</f>
        <v>-12.75</v>
      </c>
      <c r="I25" s="43"/>
      <c r="J25" s="41">
        <f>SUM(H25,J24)</f>
        <v>-38</v>
      </c>
      <c r="K25" s="43"/>
      <c r="L25" s="41">
        <f>SUM(J25,L24)</f>
        <v>-50</v>
      </c>
      <c r="M25" s="43"/>
      <c r="N25" s="41">
        <f>SUM(L25,N24)</f>
        <v>-57.25</v>
      </c>
      <c r="O25" s="43"/>
      <c r="P25" s="41">
        <f>SUM(N25,P24)</f>
        <v>-75.25</v>
      </c>
      <c r="Q25" s="43"/>
      <c r="R25" s="41">
        <f>SUM(P25,R24)</f>
        <v>-92.75</v>
      </c>
      <c r="S25" s="43"/>
      <c r="T25" s="41">
        <f>SUM(R25,T24)</f>
        <v>-88</v>
      </c>
      <c r="U25" s="43"/>
      <c r="V25" s="41">
        <f>SUM(T25,V24)</f>
        <v>-86.5</v>
      </c>
      <c r="W25" s="43"/>
      <c r="X25" s="41">
        <f>SUM(V25,X24)</f>
        <v>-92.5</v>
      </c>
      <c r="Y25" s="43"/>
      <c r="Z25" s="41">
        <f>SUM(X25,Z24)</f>
        <v>-78.5</v>
      </c>
      <c r="AA25" s="43"/>
      <c r="AB25" s="41">
        <f>SUM(Z25,AB24)</f>
        <v>-82.5</v>
      </c>
      <c r="AC25" s="44"/>
      <c r="AD25" s="41">
        <f>SUM(AB25,AD24)</f>
        <v>-93.75</v>
      </c>
      <c r="AE25" s="44"/>
      <c r="AF25" s="41">
        <f>SUM(AD25,AF24)</f>
        <v>-106</v>
      </c>
      <c r="AG25" s="39"/>
      <c r="AH25" s="41">
        <f>SUM(AF25,AH24)</f>
        <v>-118.25</v>
      </c>
      <c r="AI25" s="39"/>
      <c r="AJ25" s="41">
        <f>SUM(AH25,AJ24)</f>
        <v>-128.5</v>
      </c>
      <c r="AK25" s="45"/>
      <c r="AL25" s="41">
        <f>SUM(AJ25,AL24)</f>
        <v>-136</v>
      </c>
      <c r="AM25" s="45"/>
      <c r="AN25" s="41">
        <f>SUM(AL25,AN24)</f>
        <v>-145.25</v>
      </c>
      <c r="AO25" s="45"/>
      <c r="AP25" s="41">
        <f>SUM(AN25,AP24)</f>
        <v>-164</v>
      </c>
      <c r="AQ25" s="45"/>
    </row>
    <row r="26" spans="3:43" ht="15.75" thickTop="1" x14ac:dyDescent="0.25">
      <c r="C26" s="11" t="s">
        <v>9</v>
      </c>
      <c r="D26" s="14">
        <v>5</v>
      </c>
      <c r="E26" s="12">
        <v>12</v>
      </c>
      <c r="F26" s="14">
        <v>13.25</v>
      </c>
      <c r="G26" s="13">
        <v>30.5</v>
      </c>
      <c r="H26" s="14">
        <v>27</v>
      </c>
      <c r="I26" s="13">
        <v>38</v>
      </c>
      <c r="J26" s="14">
        <v>23.25</v>
      </c>
      <c r="K26" s="13">
        <v>32.5</v>
      </c>
      <c r="L26" s="14">
        <v>31.75</v>
      </c>
      <c r="M26" s="13">
        <v>31.25</v>
      </c>
      <c r="N26" s="14">
        <v>28.5</v>
      </c>
      <c r="O26" s="13">
        <v>22.5</v>
      </c>
      <c r="P26" s="14">
        <v>23</v>
      </c>
      <c r="Q26" s="13">
        <v>27.5</v>
      </c>
      <c r="R26" s="15">
        <v>45</v>
      </c>
      <c r="S26" s="16">
        <v>24.75</v>
      </c>
      <c r="T26" s="15">
        <v>25.5</v>
      </c>
      <c r="U26" s="16">
        <v>13.5</v>
      </c>
      <c r="V26" s="15">
        <v>0.5</v>
      </c>
      <c r="W26" s="16">
        <v>11</v>
      </c>
      <c r="X26" s="15">
        <v>1.25</v>
      </c>
      <c r="Y26" s="16">
        <v>10</v>
      </c>
      <c r="Z26" s="15">
        <v>5.25</v>
      </c>
      <c r="AA26" s="16">
        <v>5</v>
      </c>
      <c r="AB26" s="28">
        <v>5.5</v>
      </c>
      <c r="AC26" s="29">
        <v>5</v>
      </c>
      <c r="AD26" s="28">
        <v>4.75</v>
      </c>
      <c r="AE26" s="29">
        <v>7</v>
      </c>
      <c r="AF26" s="14">
        <v>6</v>
      </c>
      <c r="AG26" s="33">
        <v>7</v>
      </c>
      <c r="AH26" s="14">
        <v>23.5</v>
      </c>
      <c r="AI26" s="33">
        <v>7</v>
      </c>
      <c r="AJ26" s="14">
        <v>1</v>
      </c>
      <c r="AK26" s="33">
        <v>22.25</v>
      </c>
      <c r="AL26" s="14">
        <v>4.75</v>
      </c>
      <c r="AM26" s="33">
        <v>22.25</v>
      </c>
      <c r="AN26" s="14">
        <v>32.25</v>
      </c>
      <c r="AO26" s="33">
        <v>18</v>
      </c>
      <c r="AP26" s="14">
        <v>61.5</v>
      </c>
      <c r="AQ26" s="33">
        <v>2</v>
      </c>
    </row>
    <row r="27" spans="3:43" s="18" customFormat="1" ht="14.25" customHeight="1" thickBot="1" x14ac:dyDescent="0.3">
      <c r="C27" s="19" t="s">
        <v>12</v>
      </c>
      <c r="D27" s="24">
        <f>D26-E26</f>
        <v>-7</v>
      </c>
      <c r="E27" s="20"/>
      <c r="F27" s="24">
        <f>F26-G26</f>
        <v>-17.25</v>
      </c>
      <c r="G27" s="21"/>
      <c r="H27" s="24">
        <f>H26-I26</f>
        <v>-11</v>
      </c>
      <c r="I27" s="21"/>
      <c r="J27" s="24">
        <f>J26-K26</f>
        <v>-9.25</v>
      </c>
      <c r="K27" s="21"/>
      <c r="L27" s="24">
        <f>L26-M26</f>
        <v>0.5</v>
      </c>
      <c r="M27" s="21"/>
      <c r="N27" s="24">
        <f>N26-O26</f>
        <v>6</v>
      </c>
      <c r="O27" s="21"/>
      <c r="P27" s="24">
        <f>P26-Q26</f>
        <v>-4.5</v>
      </c>
      <c r="Q27" s="21"/>
      <c r="R27" s="24">
        <f>R26-S26</f>
        <v>20.25</v>
      </c>
      <c r="S27" s="21"/>
      <c r="T27" s="24">
        <f>T26-U26</f>
        <v>12</v>
      </c>
      <c r="U27" s="21"/>
      <c r="V27" s="24">
        <f>V26-W26</f>
        <v>-10.5</v>
      </c>
      <c r="W27" s="21"/>
      <c r="X27" s="24">
        <f>X26-Y26</f>
        <v>-8.75</v>
      </c>
      <c r="Y27" s="21"/>
      <c r="Z27" s="24">
        <f>Z26-AA26</f>
        <v>0.25</v>
      </c>
      <c r="AA27" s="21"/>
      <c r="AB27" s="24">
        <f>AB26-AC26</f>
        <v>0.5</v>
      </c>
      <c r="AC27" s="25"/>
      <c r="AD27" s="24">
        <f>AD26-AE26</f>
        <v>-2.25</v>
      </c>
      <c r="AE27" s="25"/>
      <c r="AF27" s="24">
        <f>AF26-AG26</f>
        <v>-1</v>
      </c>
      <c r="AG27" s="30"/>
      <c r="AH27" s="24">
        <f>AH26-AI26</f>
        <v>16.5</v>
      </c>
      <c r="AI27" s="30"/>
      <c r="AJ27" s="24">
        <f>AJ26-AK26</f>
        <v>-21.25</v>
      </c>
      <c r="AK27" s="30"/>
      <c r="AL27" s="24">
        <f>AL26-AM26</f>
        <v>-17.5</v>
      </c>
      <c r="AM27" s="30"/>
      <c r="AN27" s="24">
        <f>AN26-AO26</f>
        <v>14.25</v>
      </c>
      <c r="AO27" s="30"/>
      <c r="AP27" s="24">
        <f>AP26-AQ26</f>
        <v>59.5</v>
      </c>
      <c r="AQ27" s="30"/>
    </row>
    <row r="28" spans="3:43" s="18" customFormat="1" ht="15.75" thickBot="1" x14ac:dyDescent="0.3">
      <c r="C28" s="40" t="s">
        <v>13</v>
      </c>
      <c r="D28" s="41">
        <f>D27</f>
        <v>-7</v>
      </c>
      <c r="E28" s="42"/>
      <c r="F28" s="41">
        <f>SUM(D28,F27)</f>
        <v>-24.25</v>
      </c>
      <c r="G28" s="43"/>
      <c r="H28" s="41">
        <f>SUM(F28,H27)</f>
        <v>-35.25</v>
      </c>
      <c r="I28" s="43"/>
      <c r="J28" s="41">
        <f>SUM(H28,J27)</f>
        <v>-44.5</v>
      </c>
      <c r="K28" s="43"/>
      <c r="L28" s="41">
        <f>SUM(J28,L27)</f>
        <v>-44</v>
      </c>
      <c r="M28" s="43"/>
      <c r="N28" s="41">
        <f>SUM(L28,N27)</f>
        <v>-38</v>
      </c>
      <c r="O28" s="43"/>
      <c r="P28" s="41">
        <f>SUM(N28,P27)</f>
        <v>-42.5</v>
      </c>
      <c r="Q28" s="43"/>
      <c r="R28" s="41">
        <f>SUM(P28,R27)</f>
        <v>-22.25</v>
      </c>
      <c r="S28" s="43"/>
      <c r="T28" s="41">
        <f>SUM(R28,T27)</f>
        <v>-10.25</v>
      </c>
      <c r="U28" s="43"/>
      <c r="V28" s="41">
        <f>SUM(T28,V27)</f>
        <v>-20.75</v>
      </c>
      <c r="W28" s="43"/>
      <c r="X28" s="41">
        <f>SUM(V28,X27)</f>
        <v>-29.5</v>
      </c>
      <c r="Y28" s="43"/>
      <c r="Z28" s="41">
        <f>SUM(X28,Z27)</f>
        <v>-29.25</v>
      </c>
      <c r="AA28" s="43"/>
      <c r="AB28" s="41">
        <f>SUM(Z28,AB27)</f>
        <v>-28.75</v>
      </c>
      <c r="AC28" s="44"/>
      <c r="AD28" s="41">
        <f>SUM(AB28,AD27)</f>
        <v>-31</v>
      </c>
      <c r="AE28" s="44"/>
      <c r="AF28" s="41">
        <f>SUM(AD28,AF27)</f>
        <v>-32</v>
      </c>
      <c r="AG28" s="39"/>
      <c r="AH28" s="41">
        <f>SUM(AF28,AH27)</f>
        <v>-15.5</v>
      </c>
      <c r="AI28" s="39"/>
      <c r="AJ28" s="41">
        <f>SUM(AH28,AJ27)</f>
        <v>-36.75</v>
      </c>
      <c r="AK28" s="39"/>
      <c r="AL28" s="41">
        <f>SUM(AJ28,AL27)</f>
        <v>-54.25</v>
      </c>
      <c r="AM28" s="39"/>
      <c r="AN28" s="41">
        <f>SUM(AL28,AN27)</f>
        <v>-40</v>
      </c>
      <c r="AO28" s="39"/>
      <c r="AP28" s="41">
        <f>SUM(AN28,AP27)</f>
        <v>19.5</v>
      </c>
      <c r="AQ28" s="39"/>
    </row>
    <row r="29" spans="3:43" ht="15.75" thickTop="1" x14ac:dyDescent="0.25">
      <c r="C29" s="11" t="s">
        <v>10</v>
      </c>
      <c r="D29" s="14">
        <v>5</v>
      </c>
      <c r="E29" s="12">
        <v>12.5</v>
      </c>
      <c r="F29" s="14">
        <v>8</v>
      </c>
      <c r="G29" s="13">
        <v>12.5</v>
      </c>
      <c r="H29" s="14">
        <v>5.5</v>
      </c>
      <c r="I29" s="13">
        <v>18.5</v>
      </c>
      <c r="J29" s="14">
        <v>6</v>
      </c>
      <c r="K29" s="13">
        <v>13.75</v>
      </c>
      <c r="L29" s="14">
        <v>13</v>
      </c>
      <c r="M29" s="13">
        <v>12.5</v>
      </c>
      <c r="N29" s="14">
        <v>11.5</v>
      </c>
      <c r="O29" s="13">
        <v>8.75</v>
      </c>
      <c r="P29" s="14">
        <v>12.5</v>
      </c>
      <c r="Q29" s="13">
        <v>8.75</v>
      </c>
      <c r="R29" s="15">
        <v>7.5</v>
      </c>
      <c r="S29" s="16">
        <v>8.75</v>
      </c>
      <c r="T29" s="15">
        <v>8.5</v>
      </c>
      <c r="U29" s="16">
        <v>8</v>
      </c>
      <c r="V29" s="15">
        <v>5</v>
      </c>
      <c r="W29" s="16">
        <v>3</v>
      </c>
      <c r="X29" s="27">
        <v>0</v>
      </c>
      <c r="Y29" s="16">
        <v>3</v>
      </c>
      <c r="Z29" s="15">
        <v>0</v>
      </c>
      <c r="AA29" s="16">
        <v>3</v>
      </c>
      <c r="AB29" s="28">
        <v>0</v>
      </c>
      <c r="AC29" s="29">
        <v>3</v>
      </c>
      <c r="AD29" s="28">
        <v>12</v>
      </c>
      <c r="AE29" s="29">
        <v>5</v>
      </c>
      <c r="AF29" s="14">
        <v>9.25</v>
      </c>
      <c r="AG29" s="33">
        <v>5</v>
      </c>
      <c r="AH29" s="14">
        <v>11</v>
      </c>
      <c r="AI29" s="33">
        <v>5</v>
      </c>
      <c r="AJ29" s="14">
        <v>2.75</v>
      </c>
      <c r="AK29" s="33">
        <v>9</v>
      </c>
      <c r="AL29" s="14">
        <v>0</v>
      </c>
      <c r="AM29" s="33">
        <v>15</v>
      </c>
      <c r="AN29" s="14">
        <v>27</v>
      </c>
      <c r="AO29" s="33">
        <v>17</v>
      </c>
      <c r="AP29" s="14">
        <v>37.75</v>
      </c>
      <c r="AQ29" s="33">
        <v>12.5</v>
      </c>
    </row>
    <row r="30" spans="3:43" s="18" customFormat="1" ht="15.75" thickBot="1" x14ac:dyDescent="0.3">
      <c r="C30" s="19" t="s">
        <v>12</v>
      </c>
      <c r="D30" s="24">
        <f>D29-E29</f>
        <v>-7.5</v>
      </c>
      <c r="E30" s="21"/>
      <c r="F30" s="24">
        <f>F29-G29</f>
        <v>-4.5</v>
      </c>
      <c r="G30" s="21"/>
      <c r="H30" s="24">
        <f>H29-I29</f>
        <v>-13</v>
      </c>
      <c r="I30" s="21"/>
      <c r="J30" s="24">
        <f>J29-K29</f>
        <v>-7.75</v>
      </c>
      <c r="K30" s="21"/>
      <c r="L30" s="24">
        <f>L29-M29</f>
        <v>0.5</v>
      </c>
      <c r="M30" s="21"/>
      <c r="N30" s="24">
        <f>N29-O29</f>
        <v>2.75</v>
      </c>
      <c r="O30" s="21"/>
      <c r="P30" s="24">
        <f>P29-Q29</f>
        <v>3.75</v>
      </c>
      <c r="Q30" s="21"/>
      <c r="R30" s="24">
        <f>R29-S29</f>
        <v>-1.25</v>
      </c>
      <c r="S30" s="21"/>
      <c r="T30" s="24">
        <f>T29-U29</f>
        <v>0.5</v>
      </c>
      <c r="U30" s="21"/>
      <c r="V30" s="24">
        <f>V29-W29</f>
        <v>2</v>
      </c>
      <c r="W30" s="21"/>
      <c r="X30" s="24">
        <f>X29-Y29</f>
        <v>-3</v>
      </c>
      <c r="Y30" s="21"/>
      <c r="Z30" s="24">
        <f>Z29-AA29</f>
        <v>-3</v>
      </c>
      <c r="AA30" s="21"/>
      <c r="AB30" s="24">
        <f>AB29-AC29</f>
        <v>-3</v>
      </c>
      <c r="AC30" s="21"/>
      <c r="AD30" s="24">
        <f>AD29-AE29</f>
        <v>7</v>
      </c>
      <c r="AE30" s="21"/>
      <c r="AF30" s="24">
        <f>AF29-AG29</f>
        <v>4.25</v>
      </c>
      <c r="AG30" s="26"/>
      <c r="AH30" s="24">
        <f>AH29-AI29</f>
        <v>6</v>
      </c>
      <c r="AI30" s="26"/>
      <c r="AJ30" s="24">
        <f>AJ29-AK29</f>
        <v>-6.25</v>
      </c>
      <c r="AK30" s="26"/>
      <c r="AL30" s="24">
        <f>AL29-AM29</f>
        <v>-15</v>
      </c>
      <c r="AM30" s="26"/>
      <c r="AN30" s="24">
        <f>AN29-AO29</f>
        <v>10</v>
      </c>
      <c r="AO30" s="26"/>
      <c r="AP30" s="24">
        <f>AP29-AQ29</f>
        <v>25.25</v>
      </c>
      <c r="AQ30" s="26"/>
    </row>
    <row r="31" spans="3:43" s="18" customFormat="1" ht="15.75" thickBot="1" x14ac:dyDescent="0.3">
      <c r="C31" s="40" t="s">
        <v>13</v>
      </c>
      <c r="D31" s="41">
        <f>D30</f>
        <v>-7.5</v>
      </c>
      <c r="E31" s="43"/>
      <c r="F31" s="41">
        <f>SUM(D31,F30)</f>
        <v>-12</v>
      </c>
      <c r="G31" s="43"/>
      <c r="H31" s="41">
        <f>SUM(F31,H30)</f>
        <v>-25</v>
      </c>
      <c r="I31" s="43"/>
      <c r="J31" s="41">
        <f>SUM(H31,J30)</f>
        <v>-32.75</v>
      </c>
      <c r="K31" s="43"/>
      <c r="L31" s="41">
        <f>SUM(J31,L30)</f>
        <v>-32.25</v>
      </c>
      <c r="M31" s="43"/>
      <c r="N31" s="41">
        <f>SUM(L31,N30)</f>
        <v>-29.5</v>
      </c>
      <c r="O31" s="43"/>
      <c r="P31" s="41">
        <f>SUM(N31,P30)</f>
        <v>-25.75</v>
      </c>
      <c r="Q31" s="43"/>
      <c r="R31" s="41">
        <f>SUM(P31,R30)</f>
        <v>-27</v>
      </c>
      <c r="S31" s="43"/>
      <c r="T31" s="41">
        <f>SUM(R31,T30)</f>
        <v>-26.5</v>
      </c>
      <c r="U31" s="43"/>
      <c r="V31" s="41">
        <f>SUM(T31,V30)</f>
        <v>-24.5</v>
      </c>
      <c r="W31" s="43"/>
      <c r="X31" s="41">
        <f>SUM(V31,X30)</f>
        <v>-27.5</v>
      </c>
      <c r="Y31" s="43"/>
      <c r="Z31" s="41">
        <f>SUM(X31,Z30)</f>
        <v>-30.5</v>
      </c>
      <c r="AA31" s="43"/>
      <c r="AB31" s="41">
        <f>SUM(Z31,AB30)</f>
        <v>-33.5</v>
      </c>
      <c r="AC31" s="43"/>
      <c r="AD31" s="41">
        <f>SUM(AB31,AD30)</f>
        <v>-26.5</v>
      </c>
      <c r="AE31" s="43"/>
      <c r="AF31" s="41">
        <f>SUM(AD31,AF30)</f>
        <v>-22.25</v>
      </c>
      <c r="AG31" s="45"/>
      <c r="AH31" s="41">
        <f>SUM(AF31,AH30)</f>
        <v>-16.25</v>
      </c>
      <c r="AI31" s="45"/>
      <c r="AJ31" s="41">
        <f>SUM(AH31,AJ30)</f>
        <v>-22.5</v>
      </c>
      <c r="AK31" s="45"/>
      <c r="AL31" s="41">
        <f>SUM(AJ31,AL30)</f>
        <v>-37.5</v>
      </c>
      <c r="AM31" s="45"/>
      <c r="AN31" s="41">
        <f>SUM(AL31,AN30)</f>
        <v>-27.5</v>
      </c>
      <c r="AO31" s="45"/>
      <c r="AP31" s="41">
        <f>SUM(AN31,AP30)</f>
        <v>-2.25</v>
      </c>
      <c r="AQ31" s="45"/>
    </row>
    <row r="32" spans="3:43" ht="15.75" thickTop="1" x14ac:dyDescent="0.25">
      <c r="C32" s="46" t="s">
        <v>11</v>
      </c>
      <c r="D32" s="47">
        <f t="shared" ref="D32:AG32" si="0">SUM(D8,D11,D14,D17,D20,D23,D26,D29)</f>
        <v>26.5</v>
      </c>
      <c r="E32" s="13">
        <f t="shared" si="0"/>
        <v>110</v>
      </c>
      <c r="F32" s="14">
        <f t="shared" si="0"/>
        <v>71</v>
      </c>
      <c r="G32" s="13">
        <f t="shared" si="0"/>
        <v>88</v>
      </c>
      <c r="H32" s="14">
        <f t="shared" si="0"/>
        <v>98.75</v>
      </c>
      <c r="I32" s="13">
        <f t="shared" si="0"/>
        <v>108.5</v>
      </c>
      <c r="J32" s="14">
        <f t="shared" si="0"/>
        <v>72.25</v>
      </c>
      <c r="K32" s="13">
        <f t="shared" si="0"/>
        <v>155.75</v>
      </c>
      <c r="L32" s="14">
        <f t="shared" si="0"/>
        <v>113.75</v>
      </c>
      <c r="M32" s="13">
        <f t="shared" si="0"/>
        <v>152.75</v>
      </c>
      <c r="N32" s="14">
        <f t="shared" si="0"/>
        <v>121.75</v>
      </c>
      <c r="O32" s="13">
        <f t="shared" si="0"/>
        <v>131</v>
      </c>
      <c r="P32" s="14">
        <f t="shared" si="0"/>
        <v>87.5</v>
      </c>
      <c r="Q32" s="13">
        <f t="shared" si="0"/>
        <v>136</v>
      </c>
      <c r="R32" s="14">
        <f t="shared" si="0"/>
        <v>145.75</v>
      </c>
      <c r="S32" s="13">
        <f t="shared" si="0"/>
        <v>133.25</v>
      </c>
      <c r="T32" s="14">
        <f t="shared" si="0"/>
        <v>117.25</v>
      </c>
      <c r="U32" s="13">
        <f t="shared" si="0"/>
        <v>113.75</v>
      </c>
      <c r="V32" s="14">
        <f t="shared" si="0"/>
        <v>23.25</v>
      </c>
      <c r="W32" s="13">
        <f t="shared" si="0"/>
        <v>76.25</v>
      </c>
      <c r="X32" s="14">
        <f t="shared" si="0"/>
        <v>12.5</v>
      </c>
      <c r="Y32" s="13">
        <f t="shared" si="0"/>
        <v>75.25</v>
      </c>
      <c r="Z32" s="14">
        <f t="shared" si="0"/>
        <v>46.25</v>
      </c>
      <c r="AA32" s="13">
        <f t="shared" si="0"/>
        <v>70.25</v>
      </c>
      <c r="AB32" s="14">
        <f t="shared" si="0"/>
        <v>43.75</v>
      </c>
      <c r="AC32" s="13">
        <f t="shared" si="0"/>
        <v>38.5</v>
      </c>
      <c r="AD32" s="14">
        <f t="shared" si="0"/>
        <v>46.5</v>
      </c>
      <c r="AE32" s="14">
        <f t="shared" si="0"/>
        <v>51.75</v>
      </c>
      <c r="AF32" s="14">
        <f t="shared" si="0"/>
        <v>26.25</v>
      </c>
      <c r="AG32" s="13">
        <f t="shared" si="0"/>
        <v>51.75</v>
      </c>
      <c r="AH32" s="14">
        <f t="shared" ref="AH32:AI32" si="1">SUM(AH8,AH11,AH14,AH17,AH20,AH23,AH26,AH29)</f>
        <v>48</v>
      </c>
      <c r="AI32" s="13">
        <f t="shared" si="1"/>
        <v>51.75</v>
      </c>
      <c r="AJ32" s="14">
        <f t="shared" ref="AJ32:AK32" si="2">SUM(AJ8,AJ11,AJ14,AJ17,AJ20,AJ23,AJ26,AJ29)</f>
        <v>26</v>
      </c>
      <c r="AK32" s="13">
        <f t="shared" si="2"/>
        <v>92.25</v>
      </c>
      <c r="AL32" s="14">
        <f t="shared" ref="AL32:AM32" si="3">SUM(AL8,AL11,AL14,AL17,AL20,AL23,AL26,AL29)</f>
        <v>21.5</v>
      </c>
      <c r="AM32" s="13">
        <f t="shared" si="3"/>
        <v>70.25</v>
      </c>
      <c r="AN32" s="14">
        <f t="shared" ref="AN32:AO32" si="4">SUM(AN8,AN11,AN14,AN17,AN20,AN23,AN26,AN29)</f>
        <v>150.25</v>
      </c>
      <c r="AO32" s="13">
        <f t="shared" si="4"/>
        <v>85.25</v>
      </c>
      <c r="AP32" s="14">
        <f t="shared" ref="AP32:AQ32" si="5">SUM(AP8,AP11,AP14,AP17,AP20,AP23,AP26,AP29)</f>
        <v>242.25</v>
      </c>
      <c r="AQ32" s="13">
        <f t="shared" si="5"/>
        <v>99.5</v>
      </c>
    </row>
    <row r="33" spans="3:43" ht="15.75" thickBot="1" x14ac:dyDescent="0.3">
      <c r="C33" s="19" t="s">
        <v>12</v>
      </c>
      <c r="D33" s="24">
        <f>D32-E32</f>
        <v>-83.5</v>
      </c>
      <c r="E33" s="21"/>
      <c r="F33" s="24">
        <f>F32-G32</f>
        <v>-17</v>
      </c>
      <c r="G33" s="21"/>
      <c r="H33" s="24">
        <f>H32-I32</f>
        <v>-9.75</v>
      </c>
      <c r="I33" s="21"/>
      <c r="J33" s="24">
        <f>J32-K32</f>
        <v>-83.5</v>
      </c>
      <c r="K33" s="21"/>
      <c r="L33" s="24">
        <f>L32-M32</f>
        <v>-39</v>
      </c>
      <c r="M33" s="21"/>
      <c r="N33" s="24">
        <f>N32-O32</f>
        <v>-9.25</v>
      </c>
      <c r="O33" s="21"/>
      <c r="P33" s="24">
        <f>P32-Q32</f>
        <v>-48.5</v>
      </c>
      <c r="Q33" s="21"/>
      <c r="R33" s="24">
        <f>R32-S32</f>
        <v>12.5</v>
      </c>
      <c r="S33" s="21"/>
      <c r="T33" s="24">
        <f>T32-U32</f>
        <v>3.5</v>
      </c>
      <c r="U33" s="21"/>
      <c r="V33" s="24">
        <f>V32-W32</f>
        <v>-53</v>
      </c>
      <c r="W33" s="21"/>
      <c r="X33" s="24">
        <f>X32-Y32</f>
        <v>-62.75</v>
      </c>
      <c r="Y33" s="21"/>
      <c r="Z33" s="24">
        <f>Z32-AA32</f>
        <v>-24</v>
      </c>
      <c r="AA33" s="21"/>
      <c r="AB33" s="24">
        <f>AB32-AC32</f>
        <v>5.25</v>
      </c>
      <c r="AC33" s="21"/>
      <c r="AD33" s="24">
        <f>AD32-AE32</f>
        <v>-5.25</v>
      </c>
      <c r="AE33" s="21"/>
      <c r="AF33" s="24">
        <f>AF32-AG32</f>
        <v>-25.5</v>
      </c>
      <c r="AG33" s="21"/>
      <c r="AH33" s="24">
        <f>AH32-AI32</f>
        <v>-3.75</v>
      </c>
      <c r="AI33" s="21"/>
      <c r="AJ33" s="24">
        <f>AJ32-AK32</f>
        <v>-66.25</v>
      </c>
      <c r="AK33" s="21"/>
      <c r="AL33" s="24">
        <f>AL32-AM32</f>
        <v>-48.75</v>
      </c>
      <c r="AM33" s="21"/>
      <c r="AN33" s="24">
        <f>AN32-AO32</f>
        <v>65</v>
      </c>
      <c r="AO33" s="21"/>
      <c r="AP33" s="24">
        <f>AP32-AQ32</f>
        <v>142.75</v>
      </c>
      <c r="AQ33" s="21"/>
    </row>
    <row r="34" spans="3:43" x14ac:dyDescent="0.25">
      <c r="C34" s="17" t="s">
        <v>13</v>
      </c>
      <c r="D34" s="31">
        <f>D33</f>
        <v>-83.5</v>
      </c>
      <c r="E34" s="32"/>
      <c r="F34" s="31">
        <f>SUM(D34,F33)</f>
        <v>-100.5</v>
      </c>
      <c r="G34" s="32"/>
      <c r="H34" s="31">
        <f>SUM(F34,H33)</f>
        <v>-110.25</v>
      </c>
      <c r="I34" s="32"/>
      <c r="J34" s="31">
        <f>SUM(H34,J33)</f>
        <v>-193.75</v>
      </c>
      <c r="K34" s="32"/>
      <c r="L34" s="31">
        <f>SUM(J34,L33)</f>
        <v>-232.75</v>
      </c>
      <c r="M34" s="32"/>
      <c r="N34" s="31">
        <f>SUM(L34,N33)</f>
        <v>-242</v>
      </c>
      <c r="O34" s="32"/>
      <c r="P34" s="31">
        <f>SUM(N34,P33)</f>
        <v>-290.5</v>
      </c>
      <c r="Q34" s="32"/>
      <c r="R34" s="31">
        <f>SUM(P34,R33)</f>
        <v>-278</v>
      </c>
      <c r="S34" s="32"/>
      <c r="T34" s="31">
        <f>SUM(R34,T33)</f>
        <v>-274.5</v>
      </c>
      <c r="U34" s="32"/>
      <c r="V34" s="31">
        <f>SUM(T34,V33)</f>
        <v>-327.5</v>
      </c>
      <c r="W34" s="32"/>
      <c r="X34" s="31">
        <f>SUM(V34,X33)</f>
        <v>-390.25</v>
      </c>
      <c r="Y34" s="32"/>
      <c r="Z34" s="31">
        <f>SUM(X34,Z33)</f>
        <v>-414.25</v>
      </c>
      <c r="AA34" s="32"/>
      <c r="AB34" s="31">
        <f>SUM(Z34,AB33)</f>
        <v>-409</v>
      </c>
      <c r="AC34" s="32"/>
      <c r="AD34" s="31">
        <f>SUM(AB34,AD33)</f>
        <v>-414.25</v>
      </c>
      <c r="AE34" s="32"/>
      <c r="AF34" s="31">
        <f>SUM(AD34,AF33)</f>
        <v>-439.75</v>
      </c>
      <c r="AG34" s="32"/>
      <c r="AH34" s="31">
        <f>SUM(AF34,AH33)</f>
        <v>-443.5</v>
      </c>
      <c r="AI34" s="32"/>
      <c r="AJ34" s="31">
        <f>SUM(AH34,AJ33)</f>
        <v>-509.75</v>
      </c>
      <c r="AK34" s="32"/>
      <c r="AL34" s="31">
        <f>SUM(AJ34,AL33)</f>
        <v>-558.5</v>
      </c>
      <c r="AM34" s="32"/>
      <c r="AN34" s="31">
        <f>SUM(AL34,AN33)</f>
        <v>-493.5</v>
      </c>
      <c r="AO34" s="32"/>
      <c r="AP34" s="31">
        <f>SUM(AN34,AP33)</f>
        <v>-350.75</v>
      </c>
      <c r="AQ34" s="3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4FDD-E270-42CB-864C-0E6740ECED68}">
  <dimension ref="A1"/>
  <sheetViews>
    <sheetView topLeftCell="U19" zoomScale="66" zoomScaleNormal="66" workbookViewId="0">
      <selection activeCell="BD17" sqref="BD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Variance Per Role</vt:lpstr>
      <vt:lpstr>Line Charts-Variance Per 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2018-05-04T11:37:44Z</cp:lastPrinted>
  <dcterms:created xsi:type="dcterms:W3CDTF">2018-04-29T06:30:12Z</dcterms:created>
  <dcterms:modified xsi:type="dcterms:W3CDTF">2018-06-07T10:14:57Z</dcterms:modified>
</cp:coreProperties>
</file>