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Business Plan\FINAL REDRAFT\New folder\"/>
    </mc:Choice>
  </mc:AlternateContent>
  <bookViews>
    <workbookView xWindow="0" yWindow="0" windowWidth="24000" windowHeight="9510" xr2:uid="{32CE5F0C-7171-40DC-A1D6-6728650E84D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 s="1"/>
  <c r="E5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E6" i="1" l="1"/>
  <c r="F6" i="1" s="1"/>
  <c r="F5" i="1"/>
  <c r="E7" i="1" l="1"/>
  <c r="F7" i="1" s="1"/>
  <c r="E8" i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l="1"/>
  <c r="E23" i="1"/>
  <c r="F23" i="1" l="1"/>
  <c r="E24" i="1"/>
  <c r="E25" i="1" l="1"/>
  <c r="F25" i="1" s="1"/>
  <c r="F24" i="1"/>
</calcChain>
</file>

<file path=xl/sharedStrings.xml><?xml version="1.0" encoding="utf-8"?>
<sst xmlns="http://schemas.openxmlformats.org/spreadsheetml/2006/main" count="7" uniqueCount="7">
  <si>
    <t>Cumulative Direct Labour Hours</t>
  </si>
  <si>
    <t>Week Commencing</t>
  </si>
  <si>
    <t>Total Overheads (£)</t>
  </si>
  <si>
    <t>Cumulative Total Overheads (£)</t>
  </si>
  <si>
    <t>Direct Labour Hours</t>
  </si>
  <si>
    <t>Cumulative Overhead Recovery Rate (£ per Hour)</t>
  </si>
  <si>
    <t>No direct labour hours this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</si>
</sst>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4" fontId="0" fillId="0" borderId="2" xfId="0" applyNumberForma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0" fillId="0" borderId="4" xfId="0" applyBorder="1"/>
    <xf numFmtId="4" fontId="0" fillId="0" borderId="0" xfId="0" applyNumberFormat="1" applyBorder="1"/>
    <xf numFmtId="4" fontId="0" fillId="0" borderId="5" xfId="0" applyNumberFormat="1" applyBorder="1"/>
    <xf numFmtId="0" fontId="0" fillId="0" borderId="13" xfId="0" applyBorder="1"/>
    <xf numFmtId="4" fontId="0" fillId="0" borderId="14" xfId="0" applyNumberFormat="1" applyBorder="1"/>
    <xf numFmtId="4" fontId="1" fillId="0" borderId="10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4" fontId="1" fillId="0" borderId="3" xfId="0" applyNumberFormat="1" applyFont="1" applyFill="1" applyBorder="1"/>
    <xf numFmtId="4" fontId="0" fillId="0" borderId="2" xfId="0" applyNumberFormat="1" applyFill="1" applyBorder="1"/>
    <xf numFmtId="4" fontId="1" fillId="0" borderId="12" xfId="0" applyNumberFormat="1" applyFont="1" applyFill="1" applyBorder="1"/>
    <xf numFmtId="4" fontId="0" fillId="0" borderId="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8883-39B1-44BB-AC6B-D94728C4BF4F}">
  <dimension ref="A1:F25"/>
  <sheetViews>
    <sheetView tabSelected="1" workbookViewId="0">
      <selection activeCell="B10" sqref="B10"/>
    </sheetView>
  </sheetViews>
  <sheetFormatPr defaultRowHeight="15" x14ac:dyDescent="0.25"/>
  <cols>
    <col min="1" max="1" width="18.42578125" bestFit="1" customWidth="1"/>
    <col min="2" max="2" width="18.42578125" customWidth="1"/>
    <col min="3" max="4" width="29.42578125" bestFit="1" customWidth="1"/>
    <col min="5" max="5" width="34.140625" bestFit="1" customWidth="1"/>
    <col min="6" max="6" width="45.42578125" bestFit="1" customWidth="1"/>
  </cols>
  <sheetData>
    <row r="1" spans="1:6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8" t="s">
        <v>5</v>
      </c>
    </row>
    <row r="2" spans="1:6" x14ac:dyDescent="0.25">
      <c r="A2" s="7">
        <v>43108</v>
      </c>
      <c r="B2" s="13" t="s">
        <v>6</v>
      </c>
      <c r="C2" s="14"/>
      <c r="D2" s="14"/>
      <c r="E2" s="14"/>
      <c r="F2" s="15"/>
    </row>
    <row r="3" spans="1:6" x14ac:dyDescent="0.25">
      <c r="A3" s="4">
        <v>43115</v>
      </c>
      <c r="B3" s="16">
        <v>0</v>
      </c>
      <c r="C3" s="17">
        <v>0</v>
      </c>
      <c r="D3" s="2">
        <v>0</v>
      </c>
      <c r="E3" s="9">
        <v>0</v>
      </c>
      <c r="F3" s="10">
        <v>0</v>
      </c>
    </row>
    <row r="4" spans="1:6" x14ac:dyDescent="0.25">
      <c r="A4" s="4">
        <v>43122</v>
      </c>
      <c r="B4" s="16">
        <v>0</v>
      </c>
      <c r="C4" s="17">
        <v>0</v>
      </c>
      <c r="D4" s="2">
        <v>110</v>
      </c>
      <c r="E4" s="3">
        <f t="shared" ref="E4:E25" si="0">SUM(E3,D4)</f>
        <v>110</v>
      </c>
      <c r="F4" s="10">
        <f>C4/E4</f>
        <v>0</v>
      </c>
    </row>
    <row r="5" spans="1:6" x14ac:dyDescent="0.25">
      <c r="A5" s="4">
        <v>43129</v>
      </c>
      <c r="B5" s="16">
        <v>2530.7600000000002</v>
      </c>
      <c r="C5" s="17">
        <v>2530.77</v>
      </c>
      <c r="D5" s="2">
        <v>88</v>
      </c>
      <c r="E5" s="3">
        <f t="shared" si="0"/>
        <v>198</v>
      </c>
      <c r="F5" s="10">
        <f t="shared" ref="F5:F25" si="1">C5/E5</f>
        <v>12.781666666666666</v>
      </c>
    </row>
    <row r="6" spans="1:6" x14ac:dyDescent="0.25">
      <c r="A6" s="4">
        <v>43136</v>
      </c>
      <c r="B6" s="16">
        <v>0</v>
      </c>
      <c r="C6" s="17">
        <f>SUM(B5:B6)</f>
        <v>2530.7600000000002</v>
      </c>
      <c r="D6" s="2">
        <v>108.5</v>
      </c>
      <c r="E6" s="3">
        <f t="shared" si="0"/>
        <v>306.5</v>
      </c>
      <c r="F6" s="10">
        <f t="shared" si="1"/>
        <v>8.256965742251225</v>
      </c>
    </row>
    <row r="7" spans="1:6" x14ac:dyDescent="0.25">
      <c r="A7" s="4">
        <v>43143</v>
      </c>
      <c r="B7" s="16">
        <v>900</v>
      </c>
      <c r="C7" s="17">
        <f>SUM(C6, B7)</f>
        <v>3430.76</v>
      </c>
      <c r="D7" s="2">
        <v>155.75</v>
      </c>
      <c r="E7" s="2">
        <f t="shared" si="0"/>
        <v>462.25</v>
      </c>
      <c r="F7" s="10">
        <f t="shared" si="1"/>
        <v>7.4218712817739325</v>
      </c>
    </row>
    <row r="8" spans="1:6" x14ac:dyDescent="0.25">
      <c r="A8" s="4">
        <v>43150</v>
      </c>
      <c r="B8" s="16">
        <v>1898.07</v>
      </c>
      <c r="C8" s="17">
        <f>SUM(C7,B8)</f>
        <v>5328.83</v>
      </c>
      <c r="D8" s="2">
        <v>152.75</v>
      </c>
      <c r="E8" s="2">
        <f t="shared" si="0"/>
        <v>615</v>
      </c>
      <c r="F8" s="10">
        <f t="shared" si="1"/>
        <v>8.6647642276422765</v>
      </c>
    </row>
    <row r="9" spans="1:6" x14ac:dyDescent="0.25">
      <c r="A9" s="4">
        <v>43157</v>
      </c>
      <c r="B9" s="16">
        <v>0</v>
      </c>
      <c r="C9" s="17">
        <f>SUM(C8,B9)</f>
        <v>5328.83</v>
      </c>
      <c r="D9" s="2">
        <v>131</v>
      </c>
      <c r="E9" s="2">
        <f t="shared" si="0"/>
        <v>746</v>
      </c>
      <c r="F9" s="10">
        <f t="shared" si="1"/>
        <v>7.1432037533512061</v>
      </c>
    </row>
    <row r="10" spans="1:6" x14ac:dyDescent="0.25">
      <c r="A10" s="4">
        <v>43164</v>
      </c>
      <c r="B10" s="16">
        <v>0</v>
      </c>
      <c r="C10" s="17">
        <f>SUM(C9,B10)</f>
        <v>5328.83</v>
      </c>
      <c r="D10" s="2">
        <v>136</v>
      </c>
      <c r="E10" s="2">
        <f t="shared" si="0"/>
        <v>882</v>
      </c>
      <c r="F10" s="10">
        <f t="shared" si="1"/>
        <v>6.0417573696145128</v>
      </c>
    </row>
    <row r="11" spans="1:6" x14ac:dyDescent="0.25">
      <c r="A11" s="4">
        <v>43171</v>
      </c>
      <c r="B11" s="16">
        <v>2498.0700000000002</v>
      </c>
      <c r="C11" s="17">
        <f>SUM(C10,B11)</f>
        <v>7826.9</v>
      </c>
      <c r="D11" s="2">
        <v>133.25</v>
      </c>
      <c r="E11" s="2">
        <f t="shared" si="0"/>
        <v>1015.25</v>
      </c>
      <c r="F11" s="10">
        <f t="shared" si="1"/>
        <v>7.7093326766806198</v>
      </c>
    </row>
    <row r="12" spans="1:6" x14ac:dyDescent="0.25">
      <c r="A12" s="4">
        <v>43178</v>
      </c>
      <c r="B12" s="16">
        <v>0</v>
      </c>
      <c r="C12" s="17">
        <f t="shared" ref="C12:C25" si="2">SUM(C11,B12)</f>
        <v>7826.9</v>
      </c>
      <c r="D12" s="2">
        <v>113.75</v>
      </c>
      <c r="E12" s="2">
        <f t="shared" si="0"/>
        <v>1129</v>
      </c>
      <c r="F12" s="10">
        <f t="shared" si="1"/>
        <v>6.9325952170061997</v>
      </c>
    </row>
    <row r="13" spans="1:6" x14ac:dyDescent="0.25">
      <c r="A13" s="4">
        <v>43185</v>
      </c>
      <c r="B13" s="16">
        <v>0</v>
      </c>
      <c r="C13" s="17">
        <f t="shared" si="2"/>
        <v>7826.9</v>
      </c>
      <c r="D13" s="2">
        <v>76.25</v>
      </c>
      <c r="E13" s="2">
        <f t="shared" si="0"/>
        <v>1205.25</v>
      </c>
      <c r="F13" s="10">
        <f t="shared" si="1"/>
        <v>6.4940053930719763</v>
      </c>
    </row>
    <row r="14" spans="1:6" x14ac:dyDescent="0.25">
      <c r="A14" s="4">
        <v>43192</v>
      </c>
      <c r="B14" s="16">
        <v>0</v>
      </c>
      <c r="C14" s="17">
        <f t="shared" si="2"/>
        <v>7826.9</v>
      </c>
      <c r="D14" s="2">
        <v>75.25</v>
      </c>
      <c r="E14" s="2">
        <f t="shared" si="0"/>
        <v>1280.5</v>
      </c>
      <c r="F14" s="10">
        <f t="shared" si="1"/>
        <v>6.1123779773525966</v>
      </c>
    </row>
    <row r="15" spans="1:6" x14ac:dyDescent="0.25">
      <c r="A15" s="4">
        <v>43199</v>
      </c>
      <c r="B15" s="16">
        <v>0</v>
      </c>
      <c r="C15" s="17">
        <f t="shared" si="2"/>
        <v>7826.9</v>
      </c>
      <c r="D15" s="2">
        <v>70.25</v>
      </c>
      <c r="E15" s="2">
        <f t="shared" si="0"/>
        <v>1350.75</v>
      </c>
      <c r="F15" s="10">
        <f t="shared" si="1"/>
        <v>5.7944845456228018</v>
      </c>
    </row>
    <row r="16" spans="1:6" x14ac:dyDescent="0.25">
      <c r="A16" s="4">
        <v>43206</v>
      </c>
      <c r="B16" s="16">
        <v>0</v>
      </c>
      <c r="C16" s="17">
        <f t="shared" si="2"/>
        <v>7826.9</v>
      </c>
      <c r="D16" s="2">
        <v>38.5</v>
      </c>
      <c r="E16" s="2">
        <f t="shared" si="0"/>
        <v>1389.25</v>
      </c>
      <c r="F16" s="10">
        <f t="shared" si="1"/>
        <v>5.6339031851718548</v>
      </c>
    </row>
    <row r="17" spans="1:6" x14ac:dyDescent="0.25">
      <c r="A17" s="4">
        <v>43213</v>
      </c>
      <c r="B17" s="16">
        <v>0</v>
      </c>
      <c r="C17" s="17">
        <f t="shared" si="2"/>
        <v>7826.9</v>
      </c>
      <c r="D17" s="2">
        <v>51.75</v>
      </c>
      <c r="E17" s="2">
        <f t="shared" si="0"/>
        <v>1441</v>
      </c>
      <c r="F17" s="10">
        <f t="shared" si="1"/>
        <v>5.4315752949340732</v>
      </c>
    </row>
    <row r="18" spans="1:6" x14ac:dyDescent="0.25">
      <c r="A18" s="4">
        <v>43220</v>
      </c>
      <c r="B18" s="16">
        <v>0</v>
      </c>
      <c r="C18" s="17">
        <f t="shared" si="2"/>
        <v>7826.9</v>
      </c>
      <c r="D18" s="2">
        <v>51.75</v>
      </c>
      <c r="E18" s="2">
        <f t="shared" si="0"/>
        <v>1492.75</v>
      </c>
      <c r="F18" s="10">
        <f t="shared" si="1"/>
        <v>5.2432758331937697</v>
      </c>
    </row>
    <row r="19" spans="1:6" x14ac:dyDescent="0.25">
      <c r="A19" s="4">
        <v>43227</v>
      </c>
      <c r="B19" s="16">
        <v>5601.52</v>
      </c>
      <c r="C19" s="17">
        <f t="shared" si="2"/>
        <v>13428.42</v>
      </c>
      <c r="D19" s="2">
        <v>73.5</v>
      </c>
      <c r="E19" s="2">
        <f t="shared" si="0"/>
        <v>1566.25</v>
      </c>
      <c r="F19" s="10">
        <f t="shared" si="1"/>
        <v>8.5736121308858735</v>
      </c>
    </row>
    <row r="20" spans="1:6" x14ac:dyDescent="0.25">
      <c r="A20" s="4">
        <v>43234</v>
      </c>
      <c r="B20" s="16">
        <v>0</v>
      </c>
      <c r="C20" s="17">
        <f t="shared" si="2"/>
        <v>13428.42</v>
      </c>
      <c r="D20" s="2">
        <v>92.25</v>
      </c>
      <c r="E20" s="2">
        <f t="shared" si="0"/>
        <v>1658.5</v>
      </c>
      <c r="F20" s="10">
        <f t="shared" si="1"/>
        <v>8.0967259571902321</v>
      </c>
    </row>
    <row r="21" spans="1:6" x14ac:dyDescent="0.25">
      <c r="A21" s="4">
        <v>43241</v>
      </c>
      <c r="B21" s="16">
        <v>1500</v>
      </c>
      <c r="C21" s="17">
        <f t="shared" si="2"/>
        <v>14928.42</v>
      </c>
      <c r="D21" s="2">
        <v>70.25</v>
      </c>
      <c r="E21" s="2">
        <f t="shared" si="0"/>
        <v>1728.75</v>
      </c>
      <c r="F21" s="10">
        <f t="shared" si="1"/>
        <v>8.6353839479392622</v>
      </c>
    </row>
    <row r="22" spans="1:6" x14ac:dyDescent="0.25">
      <c r="A22" s="4">
        <v>43248</v>
      </c>
      <c r="B22" s="16">
        <v>1898.07</v>
      </c>
      <c r="C22" s="17">
        <f t="shared" si="2"/>
        <v>16826.490000000002</v>
      </c>
      <c r="D22" s="2">
        <v>85.25</v>
      </c>
      <c r="E22" s="2">
        <f t="shared" si="0"/>
        <v>1814</v>
      </c>
      <c r="F22" s="10">
        <f t="shared" si="1"/>
        <v>9.2759040793825811</v>
      </c>
    </row>
    <row r="23" spans="1:6" x14ac:dyDescent="0.25">
      <c r="A23" s="4">
        <v>43255</v>
      </c>
      <c r="B23" s="16">
        <v>0</v>
      </c>
      <c r="C23" s="17">
        <f t="shared" si="2"/>
        <v>16826.490000000002</v>
      </c>
      <c r="D23" s="2">
        <v>99.5</v>
      </c>
      <c r="E23" s="2">
        <f t="shared" si="0"/>
        <v>1913.5</v>
      </c>
      <c r="F23" s="10">
        <f t="shared" si="1"/>
        <v>8.7935667624771376</v>
      </c>
    </row>
    <row r="24" spans="1:6" x14ac:dyDescent="0.25">
      <c r="A24" s="5">
        <v>43262</v>
      </c>
      <c r="B24" s="16">
        <v>0</v>
      </c>
      <c r="C24" s="17">
        <f t="shared" si="2"/>
        <v>16826.490000000002</v>
      </c>
      <c r="D24" s="2">
        <v>10.5</v>
      </c>
      <c r="E24" s="2">
        <f t="shared" si="0"/>
        <v>1924</v>
      </c>
      <c r="F24" s="10">
        <f t="shared" si="1"/>
        <v>8.7455769230769231</v>
      </c>
    </row>
    <row r="25" spans="1:6" ht="15.75" thickBot="1" x14ac:dyDescent="0.3">
      <c r="A25" s="6">
        <v>43269</v>
      </c>
      <c r="B25" s="18">
        <v>2498.0700000000002</v>
      </c>
      <c r="C25" s="19">
        <f t="shared" si="2"/>
        <v>19324.560000000001</v>
      </c>
      <c r="D25" s="11">
        <v>0</v>
      </c>
      <c r="E25" s="11">
        <f t="shared" si="0"/>
        <v>1924</v>
      </c>
      <c r="F25" s="12">
        <f t="shared" si="1"/>
        <v>10.043950103950104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2018-02-09T06:45:31Z</dcterms:created>
  <dcterms:modified xsi:type="dcterms:W3CDTF">2018-02-22T15:11:06Z</dcterms:modified>
</cp:coreProperties>
</file>