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<sst xmlns="http://schemas.openxmlformats.org/spreadsheetml/2006/main" count="35" uniqueCount="29">
  <si>
    <t>Time Sheet For Alex Fletcher of Hands Off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</si>
  <si>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</si>
  <si>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</si>
  <si>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</si>
  <si>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</si>
  <si>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</si>
  <si>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</si>
  <si>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</si>
  <si>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</si>
  <si>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</si>
  <si>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QA/Documentation: Meeting
Meeting &amp; presentation runthrough</t>
  </si>
  <si>
    <t xml:space="preserve">QA/Documentation: Presentation &amp; QnA </t>
  </si>
  <si>
    <t>QA/Documentation: Drafting self-assessment sheet template and researching appropiate questions</t>
  </si>
  <si>
    <t>Total</t>
  </si>
  <si>
    <t>Tuesday</t>
  </si>
  <si>
    <t>Software Engineer: Meeting with head of software and beginning to</t>
  </si>
  <si>
    <t>program the search function, as well as looking at other roles with the</t>
  </si>
  <si>
    <t>head of software on Trello</t>
  </si>
  <si>
    <t>Software Engineer: Programming search function</t>
  </si>
  <si>
    <t>Wednesday</t>
  </si>
  <si>
    <t>QA/Documentation: Meeting</t>
  </si>
  <si>
    <t>QA/Documentation: Sending out self assessment sheet and slack messages</t>
  </si>
  <si>
    <t>QA/Documentation: Writing up minutes</t>
  </si>
  <si>
    <t>Thursday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</si>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</sst>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4">
    <font>
      <sz val="11.0"/>
      <color rgb="FF000000"/>
      <name val="Calibri"/>
    </font>
    <font>
      <sz val="11.0"/>
      <color rgb="FF000000"/>
      <name val="Arial"/>
    </font>
    <font/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5" fillId="0" fontId="3" numFmtId="167" xfId="0" applyAlignment="1" applyBorder="1" applyFont="1" applyNumberFormat="1">
      <alignment horizontal="center" shrinkToFit="0" vertical="center" wrapText="1"/>
    </xf>
    <xf borderId="19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166" xfId="0" applyAlignment="1" applyBorder="1" applyFont="1" applyNumberFormat="1">
      <alignment horizontal="center" readingOrder="0" shrinkToFit="0" vertical="center" wrapText="1"/>
    </xf>
    <xf borderId="24" fillId="0" fontId="1" numFmtId="166" xfId="0" applyAlignment="1" applyBorder="1" applyFont="1" applyNumberFormat="1">
      <alignment horizontal="center" readingOrder="0" shrinkToFit="0" vertical="center" wrapText="1"/>
    </xf>
    <xf borderId="3" fillId="0" fontId="1" numFmtId="166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1" fillId="0" fontId="1" numFmtId="167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left" readingOrder="0" shrinkToFit="0" vertical="bottom" wrapText="1"/>
    </xf>
    <xf borderId="16" fillId="0" fontId="1" numFmtId="167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readingOrder="0" shrinkToFit="0" wrapText="1"/>
    </xf>
    <xf borderId="27" fillId="2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wrapText="1"/>
    </xf>
    <xf borderId="27" fillId="2" fontId="1" numFmtId="16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43150.0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19/02/2018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 t="s">
        <v>10</v>
      </c>
      <c r="C6" s="22">
        <v>0.6354166666666666</v>
      </c>
      <c r="D6" s="22">
        <v>0.6770833333333334</v>
      </c>
      <c r="E6" s="23">
        <v>1.0</v>
      </c>
      <c r="F6" s="24">
        <f t="shared" ref="F6:F9" si="1">12.5*E6</f>
        <v>12.5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/>
      <c r="B7" s="25" t="s">
        <v>11</v>
      </c>
      <c r="C7" s="22">
        <v>0.6875</v>
      </c>
      <c r="D7" s="22">
        <v>0.7083333333333334</v>
      </c>
      <c r="E7" s="23">
        <v>0.5</v>
      </c>
      <c r="F7" s="24">
        <f t="shared" si="1"/>
        <v>6.25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6"/>
      <c r="B8" s="27" t="s">
        <v>12</v>
      </c>
      <c r="C8" s="22">
        <v>0.8333333333333334</v>
      </c>
      <c r="D8" s="22">
        <v>0.875</v>
      </c>
      <c r="E8" s="23">
        <v>1.0</v>
      </c>
      <c r="F8" s="24">
        <f t="shared" si="1"/>
        <v>12.5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6"/>
      <c r="B9" s="28"/>
      <c r="C9" s="29"/>
      <c r="D9" s="30"/>
      <c r="E9" s="29"/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31" t="s">
        <v>13</v>
      </c>
      <c r="B10" s="32"/>
      <c r="C10" s="33"/>
      <c r="D10" s="34"/>
      <c r="E10" s="33">
        <f> SUM(E6:E9)</f>
        <v>2.5</v>
      </c>
      <c r="F10" s="35">
        <f>SUM(F6:F9)</f>
        <v>31.25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6" t="s">
        <v>14</v>
      </c>
      <c r="B11" s="17" t="str">
        <f>"Date: "&amp;TEXT($D$2+1,"dd/mm/yyyy")</f>
        <v>Date: 20/02/2018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7"/>
      <c r="B12" s="38" t="s">
        <v>15</v>
      </c>
      <c r="C12" s="39">
        <v>0.4583333333333333</v>
      </c>
      <c r="D12" s="39">
        <v>0.53125</v>
      </c>
      <c r="E12" s="23">
        <v>1.75</v>
      </c>
      <c r="F12" s="24">
        <f t="shared" ref="F12:F16" si="2">12.5*E12</f>
        <v>21.875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7"/>
      <c r="B13" s="38" t="s">
        <v>16</v>
      </c>
      <c r="C13" s="29"/>
      <c r="D13" s="29"/>
      <c r="E13" s="29"/>
      <c r="F13" s="24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7"/>
      <c r="B14" s="38" t="s">
        <v>17</v>
      </c>
      <c r="C14" s="29"/>
      <c r="D14" s="29"/>
      <c r="E14" s="29"/>
      <c r="F14" s="24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0"/>
      <c r="B15" s="38" t="s">
        <v>18</v>
      </c>
      <c r="C15" s="22">
        <v>0.7083333333333334</v>
      </c>
      <c r="D15" s="39">
        <v>0.75</v>
      </c>
      <c r="E15" s="23">
        <v>1.0</v>
      </c>
      <c r="F15" s="24">
        <f t="shared" si="2"/>
        <v>12.5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0"/>
      <c r="B16" s="41"/>
      <c r="C16" s="29"/>
      <c r="D16" s="42"/>
      <c r="E16" s="29"/>
      <c r="F16" s="24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1" t="s">
        <v>13</v>
      </c>
      <c r="B17" s="28"/>
      <c r="C17" s="29"/>
      <c r="D17" s="29"/>
      <c r="E17" s="29">
        <f> SUM(E12:E16)</f>
        <v>2.75</v>
      </c>
      <c r="F17" s="24">
        <f>SUM(F12:F16)</f>
        <v>34.375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3" t="s">
        <v>19</v>
      </c>
      <c r="B18" s="17" t="str">
        <f>"Date: "&amp;TEXT($D$2+2,"dd/mm/yyyy")</f>
        <v>Date: 21/02/2018</v>
      </c>
      <c r="C18" s="18"/>
      <c r="D18" s="18"/>
      <c r="E18" s="18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7"/>
      <c r="B19" s="38" t="s">
        <v>20</v>
      </c>
      <c r="C19" s="44">
        <v>0.4583333333333333</v>
      </c>
      <c r="D19" s="22">
        <v>0.5</v>
      </c>
      <c r="E19" s="23">
        <v>1.0</v>
      </c>
      <c r="F19" s="24">
        <f t="shared" ref="F19:F23" si="3">12.5*E19</f>
        <v>12.5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7"/>
      <c r="B20" s="45" t="s">
        <v>21</v>
      </c>
      <c r="C20" s="46">
        <v>0.7083333333333334</v>
      </c>
      <c r="D20" s="47">
        <v>0.7291666666666666</v>
      </c>
      <c r="E20" s="23">
        <v>0.5</v>
      </c>
      <c r="F20" s="24">
        <f t="shared" si="3"/>
        <v>6.25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7"/>
      <c r="B21" s="27" t="s">
        <v>22</v>
      </c>
      <c r="C21" s="48">
        <v>0.7916666666666666</v>
      </c>
      <c r="D21" s="22">
        <v>0.8333333333333334</v>
      </c>
      <c r="E21" s="23">
        <v>1.0</v>
      </c>
      <c r="F21" s="24">
        <f t="shared" si="3"/>
        <v>12.5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7"/>
      <c r="B22" s="28"/>
      <c r="C22" s="49"/>
      <c r="D22" s="29"/>
      <c r="E22" s="29"/>
      <c r="F22" s="24">
        <f t="shared" si="3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1"/>
      <c r="B23" s="41"/>
      <c r="C23" s="30"/>
      <c r="D23" s="29"/>
      <c r="E23" s="29"/>
      <c r="F23" s="24">
        <f t="shared" si="3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1" t="s">
        <v>13</v>
      </c>
      <c r="B24" s="41"/>
      <c r="C24" s="30"/>
      <c r="D24" s="42"/>
      <c r="E24" s="29">
        <f> SUM(E19:E23)</f>
        <v>2.5</v>
      </c>
      <c r="F24" s="24">
        <f>SUM(F19:F23)</f>
        <v>31.25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3" t="s">
        <v>23</v>
      </c>
      <c r="B25" s="17" t="str">
        <f>"Date: "&amp;TEXT($D$2+3,"dd/mm/yyyy")</f>
        <v>Date: 22/02/2018</v>
      </c>
      <c r="C25" s="18"/>
      <c r="D25" s="18"/>
      <c r="E25" s="18"/>
      <c r="F25" s="1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0"/>
      <c r="B26" s="45"/>
      <c r="C26" s="51"/>
      <c r="D26" s="51"/>
      <c r="E26" s="23"/>
      <c r="F26" s="24">
        <f t="shared" ref="F26:F30" si="4">12.5*E26</f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37"/>
      <c r="B27" s="28"/>
      <c r="C27" s="49"/>
      <c r="D27" s="29"/>
      <c r="E27" s="29"/>
      <c r="F27" s="24">
        <f t="shared" si="4"/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7"/>
      <c r="B28" s="52"/>
      <c r="C28" s="53"/>
      <c r="D28" s="54"/>
      <c r="E28" s="29"/>
      <c r="F28" s="24">
        <f t="shared" si="4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7"/>
      <c r="B29" s="28"/>
      <c r="C29" s="49"/>
      <c r="D29" s="29"/>
      <c r="E29" s="29"/>
      <c r="F29" s="24">
        <f t="shared" si="4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7"/>
      <c r="B30" s="28"/>
      <c r="C30" s="49"/>
      <c r="D30" s="29"/>
      <c r="E30" s="29"/>
      <c r="F30" s="24">
        <f t="shared" si="4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1" t="s">
        <v>13</v>
      </c>
      <c r="B31" s="28"/>
      <c r="C31" s="49"/>
      <c r="D31" s="29"/>
      <c r="E31" s="29">
        <f> SUM(E26:E30)</f>
        <v>0</v>
      </c>
      <c r="F31" s="24">
        <f>SUM(F26:F30)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3" t="s">
        <v>24</v>
      </c>
      <c r="B32" s="17" t="str">
        <f>"Date: "&amp;TEXT($D$2+4,"dd/mm/yyyy")</f>
        <v>Date: 23/02/2018</v>
      </c>
      <c r="C32" s="18"/>
      <c r="D32" s="18"/>
      <c r="E32" s="18"/>
      <c r="F32" s="1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7"/>
      <c r="B33" s="30"/>
      <c r="C33" s="42"/>
      <c r="D33" s="42"/>
      <c r="E33" s="42"/>
      <c r="F33" s="55">
        <f t="shared" ref="F33:F37" si="5">12.5*E33</f>
        <v>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7"/>
      <c r="B34" s="49"/>
      <c r="C34" s="49"/>
      <c r="D34" s="29"/>
      <c r="E34" s="29"/>
      <c r="F34" s="55">
        <f t="shared" si="5"/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7"/>
      <c r="B35" s="53"/>
      <c r="C35" s="53"/>
      <c r="D35" s="54"/>
      <c r="E35" s="29"/>
      <c r="F35" s="55">
        <f t="shared" si="5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7"/>
      <c r="B36" s="49"/>
      <c r="C36" s="49"/>
      <c r="D36" s="29"/>
      <c r="E36" s="29"/>
      <c r="F36" s="55">
        <f t="shared" si="5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7"/>
      <c r="B37" s="30"/>
      <c r="C37" s="30"/>
      <c r="D37" s="42"/>
      <c r="E37" s="29"/>
      <c r="F37" s="55">
        <f t="shared" si="5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56" t="s">
        <v>13</v>
      </c>
      <c r="B38" s="30"/>
      <c r="C38" s="30"/>
      <c r="D38" s="30"/>
      <c r="E38" s="29">
        <f> SUM(E33:E37)</f>
        <v>0</v>
      </c>
      <c r="F38" s="57">
        <f>SUM(F33:F37)</f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8" t="s">
        <v>25</v>
      </c>
      <c r="B39" s="17" t="str">
        <f>"Date: "&amp;TEXT($D$2+5,"dd/mm/yyyy")</f>
        <v>Date: 24/02/2018</v>
      </c>
      <c r="C39" s="18"/>
      <c r="D39" s="18"/>
      <c r="E39" s="18"/>
      <c r="F39" s="1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37"/>
      <c r="B40" s="30"/>
      <c r="C40" s="30"/>
      <c r="D40" s="42"/>
      <c r="E40" s="29"/>
      <c r="F40" s="24">
        <f t="shared" ref="F40:F44" si="6">12.5*E40</f>
        <v>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7"/>
      <c r="B41" s="30"/>
      <c r="C41" s="30"/>
      <c r="D41" s="42"/>
      <c r="E41" s="29"/>
      <c r="F41" s="24">
        <f t="shared" si="6"/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7"/>
      <c r="B42" s="30"/>
      <c r="C42" s="30"/>
      <c r="D42" s="42"/>
      <c r="E42" s="29"/>
      <c r="F42" s="24">
        <f t="shared" si="6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7"/>
      <c r="B43" s="30"/>
      <c r="C43" s="30"/>
      <c r="D43" s="42"/>
      <c r="E43" s="29"/>
      <c r="F43" s="24">
        <f t="shared" si="6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7"/>
      <c r="B44" s="30"/>
      <c r="C44" s="30"/>
      <c r="D44" s="42"/>
      <c r="E44" s="29"/>
      <c r="F44" s="24">
        <f t="shared" si="6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1" t="s">
        <v>13</v>
      </c>
      <c r="B45" s="30"/>
      <c r="C45" s="30"/>
      <c r="D45" s="42"/>
      <c r="E45" s="29">
        <f> SUM(E40:E44)</f>
        <v>0</v>
      </c>
      <c r="F45" s="24">
        <f>SUM(F40:F44)</f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9" t="s">
        <v>26</v>
      </c>
      <c r="B46" s="17" t="str">
        <f>"Date: "&amp;TEXT($D$2+6,"dd/mm/yyyy")</f>
        <v>Date: 25/02/2018</v>
      </c>
      <c r="C46" s="18"/>
      <c r="D46" s="18"/>
      <c r="E46" s="18"/>
      <c r="F46" s="1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0"/>
      <c r="B47" s="30"/>
      <c r="C47" s="30"/>
      <c r="D47" s="42"/>
      <c r="E47" s="29"/>
      <c r="F47" s="24">
        <f t="shared" ref="F47:F51" si="7">12.5*E47</f>
        <v>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0"/>
      <c r="B48" s="30"/>
      <c r="C48" s="30"/>
      <c r="D48" s="42"/>
      <c r="E48" s="29"/>
      <c r="F48" s="24">
        <f t="shared" si="7"/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0"/>
      <c r="B49" s="30"/>
      <c r="C49" s="30"/>
      <c r="D49" s="42"/>
      <c r="E49" s="29"/>
      <c r="F49" s="24">
        <f t="shared" si="7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0"/>
      <c r="B50" s="30"/>
      <c r="C50" s="30"/>
      <c r="D50" s="42"/>
      <c r="E50" s="29"/>
      <c r="F50" s="24">
        <f t="shared" si="7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0"/>
      <c r="B51" s="30"/>
      <c r="C51" s="30"/>
      <c r="D51" s="42"/>
      <c r="E51" s="29"/>
      <c r="F51" s="24">
        <f t="shared" si="7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1" t="s">
        <v>13</v>
      </c>
      <c r="B52" s="30"/>
      <c r="C52" s="30"/>
      <c r="D52" s="42"/>
      <c r="E52" s="29">
        <f> SUM(E47:E51)</f>
        <v>0</v>
      </c>
      <c r="F52" s="24">
        <f>SUM(F47:F51)</f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60" t="s">
        <v>27</v>
      </c>
      <c r="F53" s="61">
        <f>SUM(E10,E17,E24,E31,E38,E45,E52)</f>
        <v>7.75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62" t="s">
        <v>28</v>
      </c>
      <c r="F54" s="63">
        <f>SUM(F10,F17,F24,F31,F38,F45,F52)</f>
        <v>96.875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C3:C4"/>
    <mergeCell ref="E3:E4"/>
    <mergeCell ref="A1:F1"/>
    <mergeCell ref="D3:D4"/>
    <mergeCell ref="A2:C2"/>
    <mergeCell ref="D2:F2"/>
    <mergeCell ref="F3:F4"/>
    <mergeCell ref="B3:B4"/>
    <mergeCell ref="B5:F5"/>
    <mergeCell ref="B11:F11"/>
    <mergeCell ref="B32:F32"/>
    <mergeCell ref="B39:F39"/>
    <mergeCell ref="B46:F46"/>
    <mergeCell ref="B25:F25"/>
    <mergeCell ref="B18:F18"/>
  </mergeCells>
  <printOptions/>
  <pageMargins bottom="0.75" footer="0.0" header="0.0" left="0.7" right="0.7" top="0.75"/>
  <pageSetup orientation="landscape"/>
  <drawing r:id="rId1"/>
</worksheet>
</file>