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onday to Wednesday Page One" sheetId="1" r:id="rId3"/>
    <sheet state="visible" name="Monday to Wednesday Page Two" sheetId="2" r:id="rId4"/>
    <sheet state="visible" name="Thursday to Sunday Page One" sheetId="3" r:id="rId5"/>
    <sheet state="visible" name="Thursday to Sunday Page Two" sheetId="4" r:id="rId6"/>
  </sheets>
  <definedNames/>
  <calcPr/>
</workbook>
</file>

<file path=xl/sharedStrings.xml><?xml version="1.0" encoding="utf-8"?>
<sst xmlns="http://schemas.openxmlformats.org/spreadsheetml/2006/main" count="79" uniqueCount="31">
  <si>
    <t xml:space="preserve">Time Sheet For Miranda Lowther of SG3 Enterprise For Week Starting </t>
  </si>
  <si>
    <t>Day</t>
  </si>
  <si>
    <t>Description of Work Done</t>
  </si>
  <si>
    <t>Time spent per Milestone/Deliverable</t>
  </si>
  <si>
    <t>Start Time</t>
  </si>
  <si>
    <t>Total Time in Hours                                 (Rounded to the nearest 15 minutes)</t>
  </si>
  <si>
    <t>End Time</t>
  </si>
  <si>
    <t>Total Wages (To be calculated by the Finance Manager)</t>
  </si>
  <si>
    <t>Section/Task</t>
  </si>
  <si>
    <t>Monday</t>
  </si>
  <si>
    <t>Thursday</t>
  </si>
  <si>
    <t>-</t>
  </si>
  <si>
    <t>Finance Manager: Added some final tweaks to the cash flow prior to the meeting.</t>
  </si>
  <si>
    <t>Team Meeting</t>
  </si>
  <si>
    <t>As a team we discussed how we were going to proceed with the programming of our app, in the presence of the customer, and also our current financial status as an Enterprise.</t>
  </si>
  <si>
    <t>1.75-M4.4.2</t>
  </si>
  <si>
    <t>Finance Manager: Filled in timesheet for week commencing 9/4/18.</t>
  </si>
  <si>
    <t>Friday</t>
  </si>
  <si>
    <t>1-Meeting.</t>
  </si>
  <si>
    <t>Finance Manager: Grouped together research carried out until 20/4/18 into advert revenue.</t>
  </si>
  <si>
    <t>0.25-D14</t>
  </si>
  <si>
    <t>Tuesday</t>
  </si>
  <si>
    <t>Finance Manager: Discussed with the Marketing Manager which advert types would be best for our app, as well as what features we would like on the free and premium versions of our app.</t>
  </si>
  <si>
    <t>Wednesday</t>
  </si>
  <si>
    <t>Total</t>
  </si>
  <si>
    <t>Saturday</t>
  </si>
  <si>
    <t>Sunday</t>
  </si>
  <si>
    <t>0.75-M4.5.1</t>
  </si>
  <si>
    <t>1-M4.5.1</t>
  </si>
  <si>
    <t>Week Total Hours</t>
  </si>
  <si>
    <t>Week Total Wages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</si>
</sst>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M/YYYY"/>
    <numFmt numFmtId="165" formatCode="hh:mm"/>
    <numFmt numFmtId="166" formatCode="[$£-809]#,##0.00"/>
    <numFmt numFmtId="167" formatCode="[$£-809]#,##0.0000"/>
  </numFmts>
  <fonts count="4">
    <font>
      <sz val="11.0"/>
      <color rgb="FF000000"/>
      <name val="Calibri"/>
    </font>
    <font>
      <sz val="11.0"/>
      <color rgb="FF000000"/>
      <name val="Arial"/>
    </font>
    <font/>
    <font>
      <sz val="11.0"/>
      <name val="Arial"/>
    </font>
  </fonts>
  <fills count="4">
    <fill>
      <patternFill patternType="none"/>
    </fill>
    <fill>
      <patternFill patternType="lightGray"/>
    </fill>
    <fill>
      <patternFill patternType="solid">
        <fgColor rgb="FFBFBFBF"/>
        <bgColor rgb="FFBFBFBF"/>
      </patternFill>
    </fill>
    <fill>
      <patternFill patternType="solid">
        <fgColor rgb="FFF2F2F2"/>
        <bgColor rgb="FFF2F2F2"/>
      </patternFill>
    </fill>
  </fills>
  <borders count="52">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medium">
        <color rgb="FF000000"/>
      </right>
      <top style="thin">
        <color rgb="FF000000"/>
      </top>
      <bottom/>
    </border>
    <border>
      <left style="medium">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right style="medium">
        <color rgb="FF000000"/>
      </right>
      <top style="thin">
        <color rgb="FF000000"/>
      </top>
    </border>
    <border>
      <left/>
      <right style="medium">
        <color rgb="FF000000"/>
      </right>
      <top style="thin">
        <color rgb="FF000000"/>
      </top>
    </border>
    <border>
      <left style="medium">
        <color rgb="FF000000"/>
      </left>
      <right style="medium">
        <color rgb="FF000000"/>
      </right>
      <top style="thin">
        <color rgb="FF000000"/>
      </top>
      <bottom style="thin">
        <color rgb="FF000000"/>
      </bottom>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medium">
        <color rgb="FF000000"/>
      </right>
      <bottom style="medium">
        <color rgb="FF000000"/>
      </bottom>
    </border>
    <border>
      <left/>
      <right style="medium">
        <color rgb="FF000000"/>
      </right>
      <bottom style="medium">
        <color rgb="FF000000"/>
      </bottom>
    </border>
    <border>
      <left style="medium">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border>
    <border>
      <left style="thin">
        <color rgb="FF000000"/>
      </left>
      <right style="thin">
        <color rgb="FF000000"/>
      </right>
    </border>
    <border>
      <left style="thin">
        <color rgb="FF000000"/>
      </left>
      <right style="medium">
        <color rgb="FF000000"/>
      </right>
    </border>
    <border>
      <right style="thin">
        <color rgb="FF000000"/>
      </right>
      <top style="thin">
        <color rgb="FF000000"/>
      </top>
      <bottom style="thin">
        <color rgb="FF000000"/>
      </bottom>
    </border>
    <border>
      <right style="thin">
        <color rgb="FF000000"/>
      </right>
    </border>
    <border>
      <right style="thin">
        <color rgb="FF000000"/>
      </right>
      <top style="thin">
        <color rgb="FF000000"/>
      </top>
    </border>
    <border>
      <left style="medium">
        <color rgb="FF000000"/>
      </left>
      <bottom style="thin">
        <color rgb="FF000000"/>
      </bottom>
    </border>
    <border>
      <left style="medium">
        <color rgb="FF000000"/>
      </left>
      <top style="thin">
        <color rgb="FF000000"/>
      </top>
      <bottom style="medium">
        <color rgb="FF000000"/>
      </bottom>
    </border>
    <border>
      <top style="thin">
        <color rgb="FF000000"/>
      </top>
      <bottom style="medium">
        <color rgb="FF000000"/>
      </bottom>
    </border>
    <border>
      <left style="medium">
        <color rgb="FF000000"/>
      </left>
      <right style="thin">
        <color rgb="FF000000"/>
      </right>
      <bottom style="thin">
        <color rgb="FF000000"/>
      </bottom>
    </border>
    <border>
      <right style="medium">
        <color rgb="FF000000"/>
      </right>
      <top style="thin">
        <color rgb="FF000000"/>
      </top>
      <bottom style="medium">
        <color rgb="FF000000"/>
      </bottom>
    </border>
    <border>
      <left style="medium">
        <color rgb="FF000000"/>
      </left>
      <right style="medium">
        <color rgb="FF000000"/>
      </right>
      <top/>
      <bottom style="thin">
        <color rgb="FF000000"/>
      </bottom>
    </border>
    <border>
      <right style="thin">
        <color rgb="FF000000"/>
      </right>
      <bottom style="thin">
        <color rgb="FF000000"/>
      </bottom>
    </border>
    <border>
      <right style="medium">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right/>
      <top style="thin">
        <color rgb="FF000000"/>
      </top>
      <bottom style="thin">
        <color rgb="FF000000"/>
      </bottom>
    </border>
    <border>
      <left style="medium">
        <color rgb="FF000000"/>
      </left>
      <right style="medium">
        <color rgb="FF000000"/>
      </right>
      <top/>
      <bottom/>
    </border>
    <border>
      <left/>
      <right style="thin">
        <color rgb="FF000000"/>
      </right>
      <top/>
      <bottom style="thin">
        <color rgb="FF000000"/>
      </bottom>
    </border>
    <border>
      <left style="medium">
        <color rgb="FF000000"/>
      </left>
      <right style="medium">
        <color rgb="FF000000"/>
      </right>
      <top style="thin">
        <color rgb="FF000000"/>
      </top>
      <bottom style="medium">
        <color rgb="FF000000"/>
      </bottom>
    </border>
    <border>
      <left/>
      <right style="thin">
        <color rgb="FF000000"/>
      </right>
      <top style="thin">
        <color rgb="FF000000"/>
      </top>
      <bottom style="thin">
        <color rgb="FF000000"/>
      </bottom>
    </border>
    <border>
      <left/>
      <right style="thin">
        <color rgb="FF000000"/>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right style="medium">
        <color rgb="FF000000"/>
      </right>
      <top style="medium">
        <color rgb="FF000000"/>
      </top>
      <bottom style="thin">
        <color rgb="FF000000"/>
      </bottom>
    </border>
    <border>
      <left/>
      <right style="medium">
        <color rgb="FF000000"/>
      </right>
      <top style="thin">
        <color rgb="FF000000"/>
      </top>
      <bottom style="thin">
        <color rgb="FF000000"/>
      </bottom>
    </border>
    <border>
      <left/>
      <right style="medium">
        <color rgb="FF000000"/>
      </right>
      <top/>
      <bottom/>
    </border>
    <border>
      <left/>
      <right style="medium">
        <color rgb="FF000000"/>
      </right>
      <top/>
      <bottom style="thin">
        <color rgb="FF000000"/>
      </bottom>
    </border>
    <border>
      <left/>
      <right style="medium">
        <color rgb="FF000000"/>
      </right>
      <top style="thin">
        <color rgb="FF000000"/>
      </top>
      <bottom/>
    </border>
    <border>
      <left/>
      <right style="thin">
        <color rgb="FF000000"/>
      </right>
      <top/>
      <bottom/>
    </border>
    <border>
      <top style="medium">
        <color rgb="FF000000"/>
      </top>
    </border>
    <border>
      <right style="medium">
        <color rgb="FF000000"/>
      </right>
      <top style="medium">
        <color rgb="FF000000"/>
      </top>
    </border>
    <border>
      <right style="medium">
        <color rgb="FF000000"/>
      </right>
    </border>
    <border>
      <left/>
      <right style="medium">
        <color rgb="FF000000"/>
      </right>
      <top/>
      <bottom style="medium">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1" fillId="0" fontId="1" numFmtId="0" xfId="0" applyAlignment="1" applyBorder="1" applyFont="1">
      <alignment horizontal="center" readingOrder="0" shrinkToFit="0" wrapText="1"/>
    </xf>
    <xf borderId="2" fillId="0" fontId="2" numFmtId="0" xfId="0" applyBorder="1" applyFont="1"/>
    <xf borderId="2" fillId="0" fontId="1" numFmtId="164" xfId="0" applyAlignment="1" applyBorder="1" applyFont="1" applyNumberFormat="1">
      <alignment horizontal="center" shrinkToFit="0" wrapText="1"/>
    </xf>
    <xf borderId="2" fillId="0" fontId="1" numFmtId="164" xfId="0" applyAlignment="1" applyBorder="1" applyFont="1" applyNumberFormat="1">
      <alignment horizontal="center" readingOrder="0" shrinkToFit="0" wrapText="1"/>
    </xf>
    <xf borderId="3" fillId="0" fontId="2" numFmtId="0" xfId="0" applyBorder="1" applyFont="1"/>
    <xf borderId="0" fillId="0" fontId="1" numFmtId="0" xfId="0" applyAlignment="1" applyFont="1">
      <alignment shrinkToFit="0" wrapText="1"/>
    </xf>
    <xf borderId="4" fillId="2" fontId="1" numFmtId="0" xfId="0" applyAlignment="1" applyBorder="1" applyFill="1" applyFont="1">
      <alignment shrinkToFit="0" wrapText="1"/>
    </xf>
    <xf borderId="5" fillId="3" fontId="1" numFmtId="0" xfId="0" applyAlignment="1" applyBorder="1" applyFill="1" applyFont="1">
      <alignment horizontal="center" shrinkToFit="0" vertical="center" wrapText="1"/>
    </xf>
    <xf borderId="6" fillId="3" fontId="1" numFmtId="0" xfId="0" applyAlignment="1" applyBorder="1" applyFont="1">
      <alignment horizontal="center" shrinkToFit="0" vertical="center" wrapText="1"/>
    </xf>
    <xf borderId="7" fillId="3" fontId="1" numFmtId="0" xfId="0" applyAlignment="1" applyBorder="1" applyFont="1">
      <alignment horizontal="center" shrinkToFit="0" vertical="center" wrapText="1"/>
    </xf>
    <xf borderId="8" fillId="3" fontId="1" numFmtId="0" xfId="0" applyAlignment="1" applyBorder="1" applyFont="1">
      <alignment horizontal="center" readingOrder="0" shrinkToFit="0" vertical="center" wrapText="1"/>
    </xf>
    <xf borderId="9" fillId="3" fontId="1" numFmtId="0" xfId="0" applyAlignment="1" applyBorder="1" applyFont="1">
      <alignment horizontal="center" shrinkToFit="0" vertical="center" wrapText="1"/>
    </xf>
    <xf borderId="10" fillId="0" fontId="2" numFmtId="0" xfId="0" applyBorder="1" applyFont="1"/>
    <xf borderId="11" fillId="0" fontId="2" numFmtId="0" xfId="0" applyBorder="1" applyFont="1"/>
    <xf borderId="12" fillId="0" fontId="2" numFmtId="0" xfId="0" applyBorder="1" applyFont="1"/>
    <xf borderId="13" fillId="0" fontId="2" numFmtId="0" xfId="0" applyBorder="1" applyFont="1"/>
    <xf borderId="14" fillId="2" fontId="1" numFmtId="0" xfId="0" applyAlignment="1" applyBorder="1" applyFont="1">
      <alignment shrinkToFit="0" vertical="center" wrapText="1"/>
    </xf>
    <xf borderId="9" fillId="2" fontId="1" numFmtId="20" xfId="0" applyAlignment="1" applyBorder="1" applyFont="1" applyNumberFormat="1">
      <alignment shrinkToFit="0" wrapText="1"/>
    </xf>
    <xf borderId="1" fillId="2" fontId="1" numFmtId="164" xfId="0" applyAlignment="1" applyBorder="1" applyFont="1" applyNumberFormat="1">
      <alignment horizontal="center" shrinkToFit="0" vertical="center" wrapText="1"/>
    </xf>
    <xf borderId="1" fillId="2" fontId="1" numFmtId="164" xfId="0" applyAlignment="1" applyBorder="1" applyFont="1" applyNumberFormat="1">
      <alignment horizontal="center" shrinkToFit="0" wrapText="1"/>
    </xf>
    <xf borderId="9" fillId="3" fontId="1" numFmtId="0" xfId="0" applyAlignment="1" applyBorder="1" applyFont="1">
      <alignment horizontal="center" readingOrder="0" shrinkToFit="0" vertical="center" wrapText="1"/>
    </xf>
    <xf borderId="15" fillId="0" fontId="1" numFmtId="0" xfId="0" applyAlignment="1" applyBorder="1" applyFont="1">
      <alignment horizontal="center" readingOrder="0" shrinkToFit="0" vertical="center" wrapText="1"/>
    </xf>
    <xf borderId="16" fillId="0" fontId="1" numFmtId="165" xfId="0" applyAlignment="1" applyBorder="1" applyFont="1" applyNumberFormat="1">
      <alignment horizontal="center" readingOrder="0" shrinkToFit="0" vertical="center" wrapText="1"/>
    </xf>
    <xf borderId="17" fillId="0" fontId="1" numFmtId="165" xfId="0" applyAlignment="1" applyBorder="1" applyFont="1" applyNumberFormat="1">
      <alignment horizontal="center" readingOrder="0" shrinkToFit="0" vertical="center" wrapText="1"/>
    </xf>
    <xf borderId="18" fillId="0" fontId="1" numFmtId="0" xfId="0" applyAlignment="1" applyBorder="1" applyFont="1">
      <alignment horizontal="center" readingOrder="0" shrinkToFit="0" vertical="center" wrapText="1"/>
    </xf>
    <xf borderId="19" fillId="0" fontId="1" numFmtId="0" xfId="0" applyAlignment="1" applyBorder="1" applyFont="1">
      <alignment horizontal="center" readingOrder="0" shrinkToFit="0" vertical="center" wrapText="1"/>
    </xf>
    <xf borderId="20" fillId="0" fontId="1" numFmtId="0" xfId="0" applyAlignment="1" applyBorder="1" applyFont="1">
      <alignment horizontal="center" readingOrder="0" shrinkToFit="0" vertical="center" wrapText="1"/>
    </xf>
    <xf borderId="15" fillId="0" fontId="1" numFmtId="0" xfId="0" applyAlignment="1" applyBorder="1" applyFont="1">
      <alignment horizontal="center" shrinkToFit="0" vertical="center" wrapText="1"/>
    </xf>
    <xf borderId="21" fillId="0" fontId="1" numFmtId="0" xfId="0" applyAlignment="1" applyBorder="1" applyFont="1">
      <alignment horizontal="center" shrinkToFit="0" vertical="center" wrapText="1"/>
    </xf>
    <xf borderId="17" fillId="0" fontId="1" numFmtId="0" xfId="0" applyAlignment="1" applyBorder="1" applyFont="1">
      <alignment horizontal="center" shrinkToFit="0" vertical="center" wrapText="1"/>
    </xf>
    <xf borderId="18" fillId="0" fontId="1" numFmtId="0" xfId="0" applyAlignment="1" applyBorder="1" applyFont="1">
      <alignment horizontal="center" shrinkToFit="0" vertical="center" wrapText="1"/>
    </xf>
    <xf borderId="22" fillId="0" fontId="1" numFmtId="20" xfId="0" applyAlignment="1" applyBorder="1" applyFont="1" applyNumberFormat="1">
      <alignment horizontal="center" shrinkToFit="0" vertical="center" wrapText="1"/>
    </xf>
    <xf borderId="20" fillId="0" fontId="1" numFmtId="20" xfId="0" applyAlignment="1" applyBorder="1" applyFont="1" applyNumberFormat="1">
      <alignment horizontal="center" shrinkToFit="0" vertical="center" wrapText="1"/>
    </xf>
    <xf borderId="23" fillId="0" fontId="1" numFmtId="0" xfId="0" applyAlignment="1" applyBorder="1" applyFont="1">
      <alignment horizontal="center" shrinkToFit="0" vertical="center" wrapText="1"/>
    </xf>
    <xf borderId="9" fillId="3" fontId="1" numFmtId="0" xfId="0" applyAlignment="1" applyBorder="1" applyFont="1">
      <alignment horizontal="left" shrinkToFit="0" vertical="center" wrapText="1"/>
    </xf>
    <xf borderId="16" fillId="0" fontId="1" numFmtId="0" xfId="0" applyAlignment="1" applyBorder="1" applyFont="1">
      <alignment horizontal="center" readingOrder="0" shrinkToFit="0" vertical="center" wrapText="1"/>
    </xf>
    <xf borderId="24" fillId="0" fontId="3" numFmtId="0" xfId="0" applyAlignment="1" applyBorder="1" applyFont="1">
      <alignment readingOrder="0" shrinkToFit="0" wrapText="1"/>
    </xf>
    <xf borderId="16" fillId="0" fontId="1" numFmtId="20" xfId="0" applyAlignment="1" applyBorder="1" applyFont="1" applyNumberFormat="1">
      <alignment horizontal="center" shrinkToFit="0" vertical="center" wrapText="1"/>
    </xf>
    <xf borderId="25" fillId="3" fontId="1" numFmtId="0" xfId="0" applyAlignment="1" applyBorder="1" applyFont="1">
      <alignment horizontal="center" shrinkToFit="0" vertical="center" wrapText="1"/>
    </xf>
    <xf borderId="17" fillId="0" fontId="1" numFmtId="20" xfId="0" applyAlignment="1" applyBorder="1" applyFont="1" applyNumberFormat="1">
      <alignment horizontal="center" readingOrder="0" shrinkToFit="0" vertical="center" wrapText="1"/>
    </xf>
    <xf borderId="26" fillId="0" fontId="2" numFmtId="0" xfId="0" applyBorder="1" applyFont="1"/>
    <xf borderId="27" fillId="0" fontId="1" numFmtId="0" xfId="0" applyAlignment="1" applyBorder="1" applyFont="1">
      <alignment horizontal="center" readingOrder="0" shrinkToFit="0" vertical="center" wrapText="1"/>
    </xf>
    <xf borderId="28" fillId="0" fontId="2" numFmtId="0" xfId="0" applyBorder="1" applyFont="1"/>
    <xf borderId="29" fillId="3" fontId="1" numFmtId="20" xfId="0" applyAlignment="1" applyBorder="1" applyFont="1" applyNumberFormat="1">
      <alignment horizontal="center" shrinkToFit="0" vertical="center" wrapText="1"/>
    </xf>
    <xf borderId="9" fillId="2" fontId="1" numFmtId="0" xfId="0" applyAlignment="1" applyBorder="1" applyFont="1">
      <alignment shrinkToFit="0" vertical="center" wrapText="1"/>
    </xf>
    <xf borderId="17" fillId="0" fontId="1" numFmtId="166" xfId="0" applyAlignment="1" applyBorder="1" applyFont="1" applyNumberFormat="1">
      <alignment horizontal="center" shrinkToFit="0" vertical="center" wrapText="1"/>
    </xf>
    <xf borderId="16" fillId="0" fontId="1" numFmtId="0" xfId="0" applyAlignment="1" applyBorder="1" applyFont="1">
      <alignment horizontal="center" shrinkToFit="0" vertical="center" wrapText="1"/>
    </xf>
    <xf borderId="30" fillId="0" fontId="1" numFmtId="0" xfId="0" applyAlignment="1" applyBorder="1" applyFont="1">
      <alignment horizontal="center" readingOrder="0" shrinkToFit="0" vertical="center" wrapText="1"/>
    </xf>
    <xf borderId="31" fillId="0" fontId="1" numFmtId="0" xfId="0" applyAlignment="1" applyBorder="1" applyFont="1">
      <alignment horizontal="center" shrinkToFit="0" vertical="center" wrapText="1"/>
    </xf>
    <xf borderId="32" fillId="0" fontId="1" numFmtId="20" xfId="0" applyAlignment="1" applyBorder="1" applyFont="1" applyNumberFormat="1">
      <alignment horizontal="center" readingOrder="0" shrinkToFit="0" vertical="center" wrapText="1"/>
    </xf>
    <xf borderId="9" fillId="3" fontId="1" numFmtId="0" xfId="0" applyAlignment="1" applyBorder="1" applyFont="1">
      <alignment horizontal="left" shrinkToFit="0" wrapText="1"/>
    </xf>
    <xf borderId="33" fillId="0" fontId="1" numFmtId="20" xfId="0" applyAlignment="1" applyBorder="1" applyFont="1" applyNumberFormat="1">
      <alignment horizontal="center" readingOrder="0" shrinkToFit="0" vertical="center" wrapText="1"/>
    </xf>
    <xf borderId="34" fillId="2" fontId="1" numFmtId="0" xfId="0" applyAlignment="1" applyBorder="1" applyFont="1">
      <alignment shrinkToFit="0" wrapText="1"/>
    </xf>
    <xf borderId="21" fillId="0" fontId="1" numFmtId="0" xfId="0" applyAlignment="1" applyBorder="1" applyFont="1">
      <alignment horizontal="center" readingOrder="0" shrinkToFit="0" vertical="center" wrapText="1"/>
    </xf>
    <xf borderId="21" fillId="0" fontId="1" numFmtId="20" xfId="0" applyAlignment="1" applyBorder="1" applyFont="1" applyNumberFormat="1">
      <alignment horizontal="center" readingOrder="0" shrinkToFit="0" vertical="center" wrapText="1"/>
    </xf>
    <xf borderId="32" fillId="0" fontId="1" numFmtId="0" xfId="0" applyAlignment="1" applyBorder="1" applyFont="1">
      <alignment horizontal="center" readingOrder="0" shrinkToFit="0" vertical="center" wrapText="1"/>
    </xf>
    <xf borderId="22" fillId="0" fontId="1" numFmtId="0" xfId="0" applyAlignment="1" applyBorder="1" applyFont="1">
      <alignment horizontal="center" shrinkToFit="0" vertical="center" wrapText="1"/>
    </xf>
    <xf borderId="33" fillId="0" fontId="1" numFmtId="0" xfId="0" applyAlignment="1" applyBorder="1" applyFont="1">
      <alignment horizontal="center" readingOrder="0" shrinkToFit="0" vertical="center" wrapText="1"/>
    </xf>
    <xf borderId="20" fillId="0" fontId="1" numFmtId="0" xfId="0" applyAlignment="1" applyBorder="1" applyFont="1">
      <alignment horizontal="center" shrinkToFit="0" vertical="center" wrapText="1"/>
    </xf>
    <xf borderId="27" fillId="0" fontId="1" numFmtId="0" xfId="0" applyAlignment="1" applyBorder="1" applyFont="1">
      <alignment horizontal="center" shrinkToFit="0" vertical="center" wrapText="1"/>
    </xf>
    <xf borderId="30" fillId="0" fontId="1" numFmtId="0" xfId="0" applyAlignment="1" applyBorder="1" applyFont="1">
      <alignment horizontal="center" shrinkToFit="0" vertical="center" wrapText="1"/>
    </xf>
    <xf borderId="29" fillId="3" fontId="1" numFmtId="0" xfId="0" applyAlignment="1" applyBorder="1" applyFont="1">
      <alignment horizontal="center" shrinkToFit="0" vertical="center" wrapText="1"/>
    </xf>
    <xf borderId="33" fillId="0" fontId="1" numFmtId="0" xfId="0" applyAlignment="1" applyBorder="1" applyFont="1">
      <alignment horizontal="center" shrinkToFit="0" vertical="center" wrapText="1"/>
    </xf>
    <xf borderId="9" fillId="3" fontId="1" numFmtId="20" xfId="0" applyAlignment="1" applyBorder="1" applyFont="1" applyNumberFormat="1">
      <alignment horizontal="center" shrinkToFit="0" vertical="center" wrapText="1"/>
    </xf>
    <xf borderId="6" fillId="0" fontId="1" numFmtId="0" xfId="0" applyAlignment="1" applyBorder="1" applyFont="1">
      <alignment horizontal="center" shrinkToFit="0" vertical="center" wrapText="1"/>
    </xf>
    <xf borderId="35" fillId="3" fontId="1" numFmtId="0" xfId="0" applyAlignment="1" applyBorder="1" applyFont="1">
      <alignment horizontal="left" shrinkToFit="0" vertical="center" wrapText="1"/>
    </xf>
    <xf borderId="36" fillId="3" fontId="1" numFmtId="0" xfId="0" applyAlignment="1" applyBorder="1" applyFont="1">
      <alignment horizontal="center" shrinkToFit="0" vertical="center" wrapText="1"/>
    </xf>
    <xf borderId="35" fillId="2" fontId="1" numFmtId="0" xfId="0" applyAlignment="1" applyBorder="1" applyFont="1">
      <alignment shrinkToFit="0" vertical="center" wrapText="1"/>
    </xf>
    <xf borderId="16" fillId="3" fontId="1" numFmtId="0" xfId="0" applyAlignment="1" applyBorder="1" applyFont="1">
      <alignment horizontal="center" shrinkToFit="0" vertical="center" wrapText="1"/>
    </xf>
    <xf borderId="9" fillId="2" fontId="1" numFmtId="0" xfId="0" applyAlignment="1" applyBorder="1" applyFont="1">
      <alignment shrinkToFit="0" wrapText="1"/>
    </xf>
    <xf borderId="17" fillId="3" fontId="1" numFmtId="166" xfId="0" applyAlignment="1" applyBorder="1" applyFont="1" applyNumberFormat="1">
      <alignment horizontal="center" shrinkToFit="0" vertical="center" wrapText="1"/>
    </xf>
    <xf borderId="29" fillId="2" fontId="1" numFmtId="0" xfId="0" applyAlignment="1" applyBorder="1" applyFont="1">
      <alignment shrinkToFit="0" vertical="center" wrapText="1"/>
    </xf>
    <xf borderId="17" fillId="0" fontId="1" numFmtId="0" xfId="0" applyAlignment="1" applyBorder="1" applyFont="1">
      <alignment horizontal="center" readingOrder="0" shrinkToFit="0" vertical="center" wrapText="1"/>
    </xf>
    <xf borderId="29" fillId="3" fontId="1" numFmtId="0" xfId="0" applyAlignment="1" applyBorder="1" applyFont="1">
      <alignment horizontal="center" readingOrder="0" shrinkToFit="0" vertical="center" wrapText="1"/>
    </xf>
    <xf borderId="37" fillId="3" fontId="1" numFmtId="0" xfId="0" applyAlignment="1" applyBorder="1" applyFont="1">
      <alignment horizontal="left" shrinkToFit="0" wrapText="1"/>
    </xf>
    <xf borderId="37" fillId="3" fontId="1" numFmtId="0" xfId="0" applyAlignment="1" applyBorder="1" applyFont="1">
      <alignment horizontal="left" shrinkToFit="0" vertical="center" wrapText="1"/>
    </xf>
    <xf borderId="32" fillId="0" fontId="1" numFmtId="0" xfId="0" applyAlignment="1" applyBorder="1" applyFont="1">
      <alignment horizontal="center" shrinkToFit="0" vertical="center" wrapText="1"/>
    </xf>
    <xf borderId="38" fillId="3" fontId="1" numFmtId="0" xfId="0" applyAlignment="1" applyBorder="1" applyFont="1">
      <alignment horizontal="center" shrinkToFit="0" vertical="center" wrapText="1"/>
    </xf>
    <xf borderId="0" fillId="0" fontId="1" numFmtId="166" xfId="0" applyAlignment="1" applyFont="1" applyNumberFormat="1">
      <alignment horizontal="right" shrinkToFit="0" wrapText="1"/>
    </xf>
    <xf borderId="19" fillId="0" fontId="1" numFmtId="0" xfId="0" applyAlignment="1" applyBorder="1" applyFont="1">
      <alignment horizontal="center" shrinkToFit="0" vertical="center" wrapText="1"/>
    </xf>
    <xf borderId="39" fillId="3" fontId="1" numFmtId="0" xfId="0" applyAlignment="1" applyBorder="1" applyFont="1">
      <alignment horizontal="center" shrinkToFit="0" vertical="center" wrapText="1"/>
    </xf>
    <xf borderId="40" fillId="3" fontId="1" numFmtId="0" xfId="0" applyAlignment="1" applyBorder="1" applyFont="1">
      <alignment horizontal="center" shrinkToFit="0" vertical="center" wrapText="1"/>
    </xf>
    <xf borderId="41" fillId="3" fontId="1" numFmtId="166" xfId="0" applyAlignment="1" applyBorder="1" applyFont="1" applyNumberFormat="1">
      <alignment horizontal="center" shrinkToFit="0" vertical="center" wrapText="1"/>
    </xf>
    <xf borderId="42" fillId="2" fontId="1" numFmtId="0" xfId="0" applyAlignment="1" applyBorder="1" applyFont="1">
      <alignment shrinkToFit="0" wrapText="1"/>
    </xf>
    <xf borderId="43" fillId="3" fontId="1" numFmtId="0" xfId="0" applyAlignment="1" applyBorder="1" applyFont="1">
      <alignment horizontal="center" shrinkToFit="0" vertical="center" wrapText="1"/>
    </xf>
    <xf borderId="43" fillId="3" fontId="1" numFmtId="0" xfId="0" applyAlignment="1" applyBorder="1" applyFont="1">
      <alignment horizontal="left" shrinkToFit="0" wrapText="1"/>
    </xf>
    <xf borderId="43" fillId="2" fontId="1" numFmtId="0" xfId="0" applyAlignment="1" applyBorder="1" applyFont="1">
      <alignment shrinkToFit="0" wrapText="1"/>
    </xf>
    <xf borderId="33" fillId="0" fontId="1" numFmtId="166" xfId="0" applyAlignment="1" applyBorder="1" applyFont="1" applyNumberFormat="1">
      <alignment horizontal="center" shrinkToFit="0" vertical="center" wrapText="1"/>
    </xf>
    <xf borderId="44" fillId="3" fontId="1" numFmtId="0" xfId="0" applyAlignment="1" applyBorder="1" applyFont="1">
      <alignment horizontal="left" shrinkToFit="0" wrapText="1"/>
    </xf>
    <xf borderId="45" fillId="3" fontId="1" numFmtId="166" xfId="0" applyAlignment="1" applyBorder="1" applyFont="1" applyNumberFormat="1">
      <alignment horizontal="center" shrinkToFit="0" vertical="center" wrapText="1"/>
    </xf>
    <xf borderId="44" fillId="2" fontId="1" numFmtId="0" xfId="0" applyAlignment="1" applyBorder="1" applyFont="1">
      <alignment shrinkToFit="0" wrapText="1"/>
    </xf>
    <xf borderId="45" fillId="2" fontId="1" numFmtId="0" xfId="0" applyAlignment="1" applyBorder="1" applyFont="1">
      <alignment shrinkToFit="0" wrapText="1"/>
    </xf>
    <xf borderId="45" fillId="3" fontId="1" numFmtId="0" xfId="0" applyAlignment="1" applyBorder="1" applyFont="1">
      <alignment horizontal="center" shrinkToFit="0" vertical="center" wrapText="1"/>
    </xf>
    <xf borderId="46" fillId="3" fontId="1" numFmtId="0" xfId="0" applyAlignment="1" applyBorder="1" applyFont="1">
      <alignment horizontal="left" shrinkToFit="0" wrapText="1"/>
    </xf>
    <xf borderId="47" fillId="3" fontId="1" numFmtId="0" xfId="0" applyAlignment="1" applyBorder="1" applyFont="1">
      <alignment horizontal="center" shrinkToFit="0" vertical="center" wrapText="1"/>
    </xf>
    <xf borderId="48" fillId="0" fontId="0" numFmtId="0" xfId="0" applyBorder="1" applyFont="1"/>
    <xf borderId="49" fillId="0" fontId="1" numFmtId="0" xfId="0" applyAlignment="1" applyBorder="1" applyFont="1">
      <alignment shrinkToFit="0" wrapText="1"/>
    </xf>
    <xf borderId="38" fillId="2" fontId="1" numFmtId="0" xfId="0" applyAlignment="1" applyBorder="1" applyFont="1">
      <alignment shrinkToFit="0" wrapText="1"/>
    </xf>
    <xf borderId="43" fillId="2" fontId="1" numFmtId="4" xfId="0" applyAlignment="1" applyBorder="1" applyFont="1" applyNumberFormat="1">
      <alignment horizontal="center" shrinkToFit="0" wrapText="1"/>
    </xf>
    <xf borderId="0" fillId="0" fontId="0" numFmtId="0" xfId="0" applyFont="1"/>
    <xf borderId="50" fillId="0" fontId="1" numFmtId="0" xfId="0" applyAlignment="1" applyBorder="1" applyFont="1">
      <alignment shrinkToFit="0" wrapText="1"/>
    </xf>
    <xf borderId="39" fillId="2" fontId="1" numFmtId="0" xfId="0" applyAlignment="1" applyBorder="1" applyFont="1">
      <alignment shrinkToFit="0" wrapText="1"/>
    </xf>
    <xf borderId="51" fillId="2" fontId="1" numFmtId="167" xfId="0" applyAlignment="1" applyBorder="1" applyFont="1" applyNumberForma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3.29"/>
    <col customWidth="1" min="2" max="2" width="68.14"/>
    <col customWidth="1" min="3" max="4" width="7.57"/>
    <col customWidth="1" min="5" max="5" width="28.14"/>
    <col customWidth="1" min="6" max="6" width="32.29"/>
    <col customWidth="1" min="7" max="7" width="20.71"/>
    <col customWidth="1" min="8" max="8" width="11.43"/>
    <col customWidth="1" min="9" max="18" width="8.71"/>
  </cols>
  <sheetData>
    <row r="1" ht="14.25" customHeight="1">
      <c r="A1" s="1" t="s">
        <v>0</v>
      </c>
      <c r="B1" s="2"/>
      <c r="C1" s="4">
        <v>43206.0</v>
      </c>
      <c r="D1" s="5"/>
      <c r="I1" s="6"/>
      <c r="J1" s="6"/>
      <c r="K1" s="6"/>
      <c r="L1" s="6"/>
      <c r="M1" s="6"/>
      <c r="N1" s="6"/>
      <c r="O1" s="6"/>
      <c r="P1" s="6"/>
      <c r="Q1" s="6"/>
      <c r="R1" s="6"/>
    </row>
    <row r="2" ht="14.25" customHeight="1">
      <c r="A2" s="7" t="s">
        <v>1</v>
      </c>
      <c r="B2" s="8" t="s">
        <v>2</v>
      </c>
      <c r="C2" s="9" t="s">
        <v>4</v>
      </c>
      <c r="D2" s="10" t="s">
        <v>6</v>
      </c>
      <c r="L2" s="6"/>
      <c r="M2" s="6"/>
      <c r="N2" s="6"/>
      <c r="O2" s="6"/>
      <c r="P2" s="6"/>
      <c r="Q2" s="6"/>
      <c r="R2" s="6"/>
    </row>
    <row r="3" ht="103.5" customHeight="1">
      <c r="A3" s="12" t="s">
        <v>8</v>
      </c>
      <c r="B3" s="13"/>
      <c r="C3" s="14"/>
      <c r="D3" s="15"/>
      <c r="L3" s="6"/>
      <c r="M3" s="6"/>
      <c r="N3" s="6"/>
      <c r="O3" s="6"/>
      <c r="P3" s="6"/>
      <c r="Q3" s="6"/>
      <c r="R3" s="6"/>
    </row>
    <row r="4">
      <c r="A4" s="18" t="s">
        <v>9</v>
      </c>
      <c r="B4" s="20" t="str">
        <f>"Date: "&amp;TEXT(C1,"dd/mm/yyyy")</f>
        <v>Date: 16/04/2018</v>
      </c>
      <c r="C4" s="2"/>
      <c r="D4" s="5"/>
      <c r="L4" s="6"/>
      <c r="M4" s="6"/>
      <c r="N4" s="6"/>
      <c r="O4" s="6"/>
      <c r="P4" s="6"/>
      <c r="Q4" s="6"/>
      <c r="R4" s="6"/>
    </row>
    <row r="5" ht="33.0" customHeight="1">
      <c r="A5" s="12">
        <v>1.0</v>
      </c>
      <c r="B5" s="22" t="s">
        <v>12</v>
      </c>
      <c r="C5" s="23">
        <v>0.2916666666666667</v>
      </c>
      <c r="D5" s="24">
        <v>0.3645833333333333</v>
      </c>
      <c r="L5" s="6"/>
      <c r="M5" s="6"/>
      <c r="N5" s="6"/>
      <c r="O5" s="6"/>
      <c r="P5" s="6"/>
      <c r="Q5" s="6"/>
      <c r="R5" s="6"/>
    </row>
    <row r="6" ht="29.25" customHeight="1">
      <c r="A6" s="12" t="s">
        <v>13</v>
      </c>
      <c r="B6" s="37" t="s">
        <v>14</v>
      </c>
      <c r="C6" s="38">
        <v>0.625</v>
      </c>
      <c r="D6" s="40">
        <v>0.6666666666666666</v>
      </c>
      <c r="L6" s="6"/>
      <c r="M6" s="6"/>
      <c r="N6" s="6"/>
      <c r="O6" s="6"/>
      <c r="P6" s="6"/>
      <c r="Q6" s="6"/>
      <c r="R6" s="6"/>
    </row>
    <row r="7" ht="14.25" customHeight="1">
      <c r="A7" s="21">
        <v>3.0</v>
      </c>
      <c r="B7" s="42" t="s">
        <v>16</v>
      </c>
      <c r="C7" s="23">
        <v>0.6979166666666666</v>
      </c>
      <c r="D7" s="24">
        <v>0.7083333333333334</v>
      </c>
      <c r="L7" s="6"/>
      <c r="M7" s="6"/>
      <c r="N7" s="6"/>
      <c r="O7" s="6"/>
      <c r="P7" s="6"/>
      <c r="Q7" s="6"/>
      <c r="R7" s="6"/>
    </row>
    <row r="8" ht="14.25" customHeight="1">
      <c r="A8" s="44"/>
      <c r="B8" s="28"/>
      <c r="C8" s="47"/>
      <c r="D8" s="30"/>
      <c r="L8" s="6"/>
      <c r="M8" s="6"/>
      <c r="N8" s="6"/>
      <c r="O8" s="6"/>
      <c r="P8" s="6"/>
      <c r="Q8" s="6"/>
      <c r="R8" s="6"/>
    </row>
    <row r="9" ht="14.25" customHeight="1">
      <c r="A9" s="44"/>
      <c r="B9" s="28"/>
      <c r="C9" s="47"/>
      <c r="D9" s="49"/>
      <c r="L9" s="6"/>
      <c r="M9" s="6"/>
      <c r="N9" s="6"/>
      <c r="O9" s="6"/>
      <c r="P9" s="6"/>
      <c r="Q9" s="6"/>
      <c r="R9" s="6"/>
    </row>
    <row r="10" ht="14.25" customHeight="1">
      <c r="A10" s="51"/>
      <c r="B10" s="39"/>
      <c r="C10" s="41"/>
      <c r="D10" s="43"/>
      <c r="L10" s="6"/>
      <c r="M10" s="6"/>
      <c r="N10" s="6"/>
      <c r="O10" s="6"/>
      <c r="P10" s="6"/>
      <c r="Q10" s="6"/>
      <c r="R10" s="6"/>
    </row>
    <row r="11" ht="14.25" customHeight="1">
      <c r="A11" s="53" t="s">
        <v>21</v>
      </c>
      <c r="B11" s="20" t="str">
        <f>"Date: "&amp;TEXT(C1+1,"dd/mm/yyyy")</f>
        <v>Date: 17/04/2018</v>
      </c>
      <c r="C11" s="2"/>
      <c r="D11" s="5"/>
      <c r="L11" s="6"/>
      <c r="M11" s="6"/>
      <c r="N11" s="6"/>
      <c r="O11" s="6"/>
      <c r="P11" s="6"/>
      <c r="Q11" s="6"/>
      <c r="R11" s="6"/>
    </row>
    <row r="12" ht="14.25" customHeight="1">
      <c r="A12" s="21" t="s">
        <v>11</v>
      </c>
      <c r="B12" s="42" t="s">
        <v>11</v>
      </c>
      <c r="C12" s="56" t="s">
        <v>11</v>
      </c>
      <c r="D12" s="58" t="s">
        <v>11</v>
      </c>
      <c r="L12" s="6"/>
      <c r="M12" s="6"/>
      <c r="N12" s="6"/>
      <c r="O12" s="6"/>
      <c r="P12" s="6"/>
      <c r="Q12" s="6"/>
      <c r="R12" s="6"/>
    </row>
    <row r="13" ht="14.25" customHeight="1">
      <c r="A13" s="12"/>
      <c r="B13" s="60"/>
      <c r="C13" s="47"/>
      <c r="D13" s="30"/>
      <c r="L13" s="6"/>
      <c r="M13" s="6"/>
      <c r="N13" s="6"/>
      <c r="O13" s="6"/>
      <c r="P13" s="6"/>
      <c r="Q13" s="6"/>
      <c r="R13" s="6"/>
    </row>
    <row r="14" ht="14.25" customHeight="1">
      <c r="A14" s="12"/>
      <c r="B14" s="60"/>
      <c r="C14" s="47"/>
      <c r="D14" s="30"/>
      <c r="L14" s="6"/>
      <c r="M14" s="6"/>
      <c r="N14" s="6"/>
      <c r="O14" s="6"/>
      <c r="P14" s="6"/>
      <c r="Q14" s="6"/>
      <c r="R14" s="6"/>
    </row>
    <row r="15" ht="14.25" customHeight="1">
      <c r="A15" s="62"/>
      <c r="B15" s="60"/>
      <c r="C15" s="47"/>
      <c r="D15" s="63"/>
      <c r="L15" s="6"/>
      <c r="M15" s="6"/>
      <c r="N15" s="6"/>
      <c r="O15" s="6"/>
      <c r="P15" s="6"/>
      <c r="Q15" s="6"/>
      <c r="R15" s="6"/>
    </row>
    <row r="16" ht="14.25" customHeight="1">
      <c r="A16" s="62"/>
      <c r="B16" s="60"/>
      <c r="C16" s="65"/>
      <c r="D16" s="63"/>
      <c r="L16" s="6"/>
      <c r="M16" s="6"/>
      <c r="N16" s="6"/>
      <c r="O16" s="6"/>
      <c r="P16" s="6"/>
      <c r="Q16" s="6"/>
      <c r="R16" s="6"/>
    </row>
    <row r="17" ht="14.25" customHeight="1">
      <c r="A17" s="51"/>
      <c r="B17" s="39"/>
      <c r="C17" s="41"/>
      <c r="D17" s="43"/>
      <c r="L17" s="6"/>
      <c r="M17" s="6"/>
      <c r="N17" s="6"/>
      <c r="O17" s="6"/>
      <c r="P17" s="6"/>
      <c r="Q17" s="6"/>
      <c r="R17" s="6"/>
    </row>
    <row r="18" ht="14.25" customHeight="1">
      <c r="A18" s="70" t="s">
        <v>23</v>
      </c>
      <c r="B18" s="20" t="str">
        <f>"Date: "&amp;TEXT(C1+2,"dd/mm/yyyy")</f>
        <v>Date: 18/04/2018</v>
      </c>
      <c r="C18" s="2"/>
      <c r="D18" s="5"/>
      <c r="L18" s="6"/>
      <c r="M18" s="6"/>
      <c r="N18" s="6"/>
      <c r="O18" s="6"/>
      <c r="P18" s="6"/>
      <c r="Q18" s="6"/>
      <c r="R18" s="6"/>
    </row>
    <row r="19" ht="14.25" customHeight="1">
      <c r="A19" s="21" t="s">
        <v>11</v>
      </c>
      <c r="B19" s="42" t="s">
        <v>11</v>
      </c>
      <c r="C19" s="48" t="s">
        <v>11</v>
      </c>
      <c r="D19" s="73" t="s">
        <v>11</v>
      </c>
      <c r="L19" s="6"/>
      <c r="M19" s="6"/>
      <c r="N19" s="6"/>
      <c r="O19" s="6"/>
      <c r="P19" s="6"/>
      <c r="Q19" s="6"/>
      <c r="R19" s="6"/>
    </row>
    <row r="20" ht="14.25" customHeight="1">
      <c r="A20" s="12"/>
      <c r="B20" s="31"/>
      <c r="C20" s="57"/>
      <c r="D20" s="59"/>
      <c r="L20" s="6"/>
      <c r="M20" s="6"/>
      <c r="N20" s="6"/>
      <c r="O20" s="6"/>
      <c r="P20" s="6"/>
      <c r="Q20" s="6"/>
      <c r="R20" s="6"/>
    </row>
    <row r="21" ht="14.25" customHeight="1">
      <c r="A21" s="12"/>
      <c r="B21" s="28"/>
      <c r="C21" s="29"/>
      <c r="D21" s="30"/>
      <c r="L21" s="6"/>
      <c r="M21" s="6"/>
      <c r="N21" s="6"/>
      <c r="O21" s="6"/>
      <c r="P21" s="6"/>
      <c r="Q21" s="6"/>
      <c r="R21" s="6"/>
    </row>
    <row r="22" ht="14.25" customHeight="1">
      <c r="A22" s="12"/>
      <c r="B22" s="28"/>
      <c r="C22" s="29"/>
      <c r="D22" s="30"/>
      <c r="L22" s="6"/>
      <c r="M22" s="6"/>
      <c r="N22" s="6"/>
      <c r="O22" s="6"/>
      <c r="P22" s="6"/>
      <c r="Q22" s="6"/>
      <c r="R22" s="6"/>
    </row>
    <row r="23" ht="14.25" customHeight="1">
      <c r="A23" s="51"/>
      <c r="B23" s="60"/>
      <c r="C23" s="57"/>
      <c r="D23" s="30"/>
      <c r="L23" s="6"/>
      <c r="M23" s="6"/>
      <c r="N23" s="6"/>
      <c r="O23" s="6"/>
      <c r="P23" s="6"/>
      <c r="Q23" s="6"/>
      <c r="R23" s="6"/>
    </row>
    <row r="24" ht="14.25" customHeight="1">
      <c r="A24" s="75"/>
      <c r="B24" s="39"/>
      <c r="C24" s="41"/>
      <c r="D24" s="43"/>
      <c r="L24" s="6"/>
      <c r="M24" s="6"/>
      <c r="N24" s="6"/>
      <c r="O24" s="6"/>
      <c r="P24" s="6"/>
      <c r="Q24" s="6"/>
      <c r="R24" s="6"/>
    </row>
    <row r="25" ht="14.25" customHeight="1">
      <c r="L25" s="6"/>
      <c r="M25" s="6"/>
      <c r="N25" s="6"/>
      <c r="O25" s="6"/>
      <c r="P25" s="6"/>
      <c r="Q25" s="6"/>
      <c r="R25" s="6"/>
    </row>
    <row r="26" ht="14.25" customHeight="1">
      <c r="L26" s="6"/>
      <c r="M26" s="6"/>
      <c r="N26" s="6"/>
      <c r="O26" s="6"/>
      <c r="P26" s="6"/>
      <c r="Q26" s="6"/>
      <c r="R26" s="6"/>
    </row>
    <row r="27" ht="14.25" customHeight="1">
      <c r="L27" s="6"/>
      <c r="M27" s="6"/>
      <c r="N27" s="6"/>
      <c r="O27" s="6"/>
      <c r="P27" s="6"/>
      <c r="Q27" s="6"/>
      <c r="R27" s="6"/>
    </row>
    <row r="28" ht="14.25" customHeight="1">
      <c r="L28" s="6"/>
      <c r="M28" s="6"/>
      <c r="N28" s="6"/>
      <c r="O28" s="6"/>
      <c r="P28" s="6"/>
      <c r="Q28" s="6"/>
      <c r="R28" s="6"/>
    </row>
    <row r="29" ht="14.25" customHeight="1">
      <c r="L29" s="6"/>
    </row>
    <row r="30" ht="14.25" customHeight="1">
      <c r="L30" s="6"/>
    </row>
    <row r="31" ht="14.25" customHeight="1">
      <c r="L31" s="6"/>
    </row>
    <row r="32" ht="14.25" customHeight="1">
      <c r="L32" s="6"/>
    </row>
    <row r="33" ht="14.25" customHeight="1">
      <c r="L33" s="6"/>
    </row>
    <row r="34" ht="14.25" customHeight="1">
      <c r="L34" s="6"/>
    </row>
    <row r="35" ht="14.25" customHeight="1">
      <c r="L35" s="6"/>
    </row>
    <row r="36" ht="14.25" customHeight="1">
      <c r="L36" s="6"/>
    </row>
    <row r="37" ht="14.25" customHeight="1">
      <c r="L37" s="6"/>
    </row>
    <row r="38" ht="14.25" customHeight="1">
      <c r="L38" s="6"/>
    </row>
    <row r="39" ht="14.25" customHeight="1">
      <c r="L39" s="6"/>
    </row>
    <row r="40" ht="14.25" customHeight="1">
      <c r="L40" s="6"/>
    </row>
    <row r="41" ht="14.25" customHeight="1">
      <c r="L41" s="6"/>
    </row>
    <row r="42" ht="14.25" customHeight="1">
      <c r="L42" s="6"/>
    </row>
    <row r="43" ht="14.25" customHeight="1">
      <c r="L43" s="6"/>
    </row>
    <row r="44" ht="14.25" customHeight="1">
      <c r="L44" s="6"/>
    </row>
    <row r="45" ht="14.25" customHeight="1">
      <c r="L45" s="6"/>
    </row>
    <row r="46" ht="14.25" customHeight="1">
      <c r="L46" s="6"/>
    </row>
    <row r="47" ht="14.25" customHeight="1">
      <c r="L47" s="6"/>
    </row>
    <row r="48" ht="14.25" customHeight="1">
      <c r="L48" s="6"/>
    </row>
    <row r="49" ht="14.25" customHeight="1">
      <c r="L49" s="6"/>
    </row>
    <row r="50" ht="14.25" customHeight="1">
      <c r="L50" s="6"/>
    </row>
    <row r="51" ht="14.25" customHeight="1">
      <c r="L51" s="6"/>
    </row>
    <row r="52" ht="14.25" customHeight="1">
      <c r="L52" s="6"/>
    </row>
    <row r="53" ht="14.25" customHeight="1">
      <c r="L53" s="6"/>
    </row>
    <row r="54" ht="14.25" customHeight="1">
      <c r="L54" s="6"/>
    </row>
    <row r="55" ht="14.25" customHeight="1">
      <c r="L55" s="6"/>
    </row>
    <row r="56" ht="30.0" customHeight="1">
      <c r="A56" s="6"/>
      <c r="B56" s="6"/>
      <c r="C56" s="6"/>
      <c r="D56" s="6"/>
      <c r="I56" s="6"/>
      <c r="J56" s="6"/>
      <c r="K56" s="6"/>
      <c r="L56" s="6"/>
    </row>
    <row r="57" ht="50.25" customHeight="1">
      <c r="A57" s="6"/>
      <c r="B57" s="6"/>
      <c r="C57" s="6"/>
      <c r="D57" s="6"/>
      <c r="I57" s="6"/>
      <c r="J57" s="6"/>
      <c r="K57" s="6"/>
      <c r="L57" s="6"/>
    </row>
    <row r="58" ht="26.25" customHeight="1">
      <c r="A58" s="6"/>
      <c r="B58" s="6"/>
      <c r="C58" s="6"/>
      <c r="D58" s="6"/>
      <c r="F58" s="6"/>
      <c r="G58" s="6"/>
      <c r="H58" s="79"/>
      <c r="I58" s="6"/>
      <c r="J58" s="6"/>
      <c r="K58" s="6"/>
      <c r="L58" s="6"/>
    </row>
    <row r="59" ht="14.25" customHeight="1">
      <c r="A59" s="6"/>
      <c r="B59" s="6"/>
      <c r="C59" s="6"/>
      <c r="D59" s="6"/>
      <c r="E59" s="6"/>
      <c r="F59" s="6"/>
      <c r="G59" s="6"/>
      <c r="H59" s="6"/>
      <c r="I59" s="6"/>
      <c r="J59" s="6"/>
      <c r="K59" s="6"/>
      <c r="L59" s="6"/>
    </row>
    <row r="60" ht="14.25" customHeight="1">
      <c r="A60" s="6"/>
      <c r="B60" s="6"/>
      <c r="C60" s="6"/>
      <c r="D60" s="6"/>
      <c r="E60" s="6"/>
      <c r="F60" s="6"/>
      <c r="G60" s="6"/>
      <c r="H60" s="6"/>
      <c r="I60" s="6"/>
      <c r="J60" s="6"/>
      <c r="K60" s="6"/>
      <c r="L60" s="6"/>
      <c r="M60" s="6"/>
      <c r="N60" s="6"/>
      <c r="O60" s="6"/>
      <c r="P60" s="6"/>
      <c r="Q60" s="6"/>
      <c r="R60" s="6"/>
    </row>
  </sheetData>
  <mergeCells count="11">
    <mergeCell ref="A1:B1"/>
    <mergeCell ref="C1:D1"/>
    <mergeCell ref="B10:D10"/>
    <mergeCell ref="B11:D11"/>
    <mergeCell ref="B2:B3"/>
    <mergeCell ref="C2:C3"/>
    <mergeCell ref="D2:D3"/>
    <mergeCell ref="B4:D4"/>
    <mergeCell ref="B17:D17"/>
    <mergeCell ref="B18:D18"/>
    <mergeCell ref="B24:D2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52.43"/>
    <col customWidth="1" min="3" max="3" width="19.14"/>
    <col customWidth="1" min="4" max="4" width="21.29"/>
  </cols>
  <sheetData>
    <row r="1">
      <c r="A1" s="1" t="s">
        <v>0</v>
      </c>
      <c r="B1" s="2"/>
      <c r="C1" s="3">
        <f>'Monday to Wednesday Page One'!C1</f>
        <v>43206</v>
      </c>
      <c r="D1" s="5"/>
    </row>
    <row r="2">
      <c r="A2" s="7" t="s">
        <v>1</v>
      </c>
      <c r="B2" s="9" t="s">
        <v>3</v>
      </c>
      <c r="C2" s="9" t="s">
        <v>5</v>
      </c>
      <c r="D2" s="11" t="s">
        <v>7</v>
      </c>
    </row>
    <row r="3" ht="49.5" customHeight="1">
      <c r="A3" s="12" t="s">
        <v>8</v>
      </c>
      <c r="B3" s="14"/>
      <c r="C3" s="14"/>
      <c r="D3" s="16"/>
    </row>
    <row r="4">
      <c r="A4" s="18" t="s">
        <v>9</v>
      </c>
      <c r="B4" s="20" t="str">
        <f>"Date: "&amp;TEXT(C1,"dd/mm/yyyy")</f>
        <v>Date: 16/04/2018</v>
      </c>
      <c r="C4" s="2"/>
      <c r="D4" s="5"/>
    </row>
    <row r="5">
      <c r="A5" s="12">
        <f>'Monday to Wednesday Page One'!A5</f>
        <v>1</v>
      </c>
      <c r="B5" s="36" t="s">
        <v>15</v>
      </c>
      <c r="C5" s="36">
        <v>1.75</v>
      </c>
      <c r="D5" s="46">
        <f t="shared" ref="D5:D9" si="1">12.5*C5</f>
        <v>21.875</v>
      </c>
    </row>
    <row r="6">
      <c r="A6" s="12" t="str">
        <f>'Monday to Wednesday Page One'!A6</f>
        <v>Team Meeting</v>
      </c>
      <c r="B6" s="36" t="s">
        <v>18</v>
      </c>
      <c r="C6" s="36">
        <v>1.0</v>
      </c>
      <c r="D6" s="46">
        <f t="shared" si="1"/>
        <v>12.5</v>
      </c>
    </row>
    <row r="7">
      <c r="A7" s="12">
        <f>'Monday to Wednesday Page One'!A7</f>
        <v>3</v>
      </c>
      <c r="B7" s="36" t="s">
        <v>20</v>
      </c>
      <c r="C7" s="36">
        <v>0.25</v>
      </c>
      <c r="D7" s="46">
        <f t="shared" si="1"/>
        <v>3.125</v>
      </c>
    </row>
    <row r="8">
      <c r="A8" s="64" t="str">
        <f>'Monday to Wednesday Page One'!A8</f>
        <v/>
      </c>
      <c r="B8" s="47"/>
      <c r="C8" s="47">
        <v>0.0</v>
      </c>
      <c r="D8" s="46">
        <f t="shared" si="1"/>
        <v>0</v>
      </c>
    </row>
    <row r="9">
      <c r="A9" s="64" t="str">
        <f>'Monday to Wednesday Page One'!A9</f>
        <v/>
      </c>
      <c r="B9" s="61"/>
      <c r="C9" s="47">
        <v>0.0</v>
      </c>
      <c r="D9" s="46">
        <f t="shared" si="1"/>
        <v>0</v>
      </c>
    </row>
    <row r="10">
      <c r="A10" s="51" t="s">
        <v>24</v>
      </c>
      <c r="B10" s="67"/>
      <c r="C10" s="69">
        <f t="shared" ref="C10:D10" si="2">SUM(C5:C9)</f>
        <v>3</v>
      </c>
      <c r="D10" s="71">
        <f t="shared" si="2"/>
        <v>37.5</v>
      </c>
    </row>
    <row r="11">
      <c r="A11" s="53" t="s">
        <v>21</v>
      </c>
      <c r="B11" s="20" t="str">
        <f>"Date: "&amp;TEXT(C1+1,"dd/mm/yyyy")</f>
        <v>Date: 17/04/2018</v>
      </c>
      <c r="C11" s="2"/>
      <c r="D11" s="5"/>
    </row>
    <row r="12">
      <c r="A12" s="21" t="str">
        <f>'Monday to Wednesday Page One'!A12</f>
        <v>-</v>
      </c>
      <c r="B12" s="56" t="s">
        <v>11</v>
      </c>
      <c r="C12" s="47">
        <v>0.0</v>
      </c>
      <c r="D12" s="46">
        <f t="shared" ref="D12:D16" si="3">12.5*C12</f>
        <v>0</v>
      </c>
    </row>
    <row r="13">
      <c r="A13" s="21" t="str">
        <f>'Monday to Wednesday Page One'!A13</f>
        <v/>
      </c>
      <c r="B13" s="47"/>
      <c r="C13" s="47">
        <v>0.0</v>
      </c>
      <c r="D13" s="46">
        <f t="shared" si="3"/>
        <v>0</v>
      </c>
    </row>
    <row r="14">
      <c r="A14" s="21" t="str">
        <f>'Monday to Wednesday Page One'!A14</f>
        <v/>
      </c>
      <c r="B14" s="47"/>
      <c r="C14" s="47">
        <v>0.0</v>
      </c>
      <c r="D14" s="46">
        <f t="shared" si="3"/>
        <v>0</v>
      </c>
    </row>
    <row r="15">
      <c r="A15" s="21" t="str">
        <f>'Monday to Wednesday Page One'!A15</f>
        <v/>
      </c>
      <c r="B15" s="77"/>
      <c r="C15" s="47">
        <v>0.0</v>
      </c>
      <c r="D15" s="46">
        <f t="shared" si="3"/>
        <v>0</v>
      </c>
    </row>
    <row r="16">
      <c r="A16" s="21" t="str">
        <f>'Monday to Wednesday Page One'!A16</f>
        <v/>
      </c>
      <c r="B16" s="77"/>
      <c r="C16" s="47">
        <v>0.0</v>
      </c>
      <c r="D16" s="46">
        <f t="shared" si="3"/>
        <v>0</v>
      </c>
    </row>
    <row r="17">
      <c r="A17" s="51" t="s">
        <v>24</v>
      </c>
      <c r="B17" s="78"/>
      <c r="C17" s="69">
        <f t="shared" ref="C17:D17" si="4">SUM(C12:C16)</f>
        <v>0</v>
      </c>
      <c r="D17" s="71">
        <f t="shared" si="4"/>
        <v>0</v>
      </c>
    </row>
    <row r="18">
      <c r="A18" s="70" t="s">
        <v>23</v>
      </c>
      <c r="B18" s="20" t="str">
        <f>"Date: "&amp;TEXT(C1+2,"dd/mm/yyyy")</f>
        <v>Date: 18/04/2018</v>
      </c>
      <c r="C18" s="2"/>
      <c r="D18" s="5"/>
    </row>
    <row r="19">
      <c r="A19" s="12" t="str">
        <f>'Monday to Wednesday Page One'!A19</f>
        <v>-</v>
      </c>
      <c r="B19" s="47"/>
      <c r="C19" s="47">
        <v>0.0</v>
      </c>
      <c r="D19" s="46">
        <f t="shared" ref="D19:D23" si="5">12.5*C19</f>
        <v>0</v>
      </c>
    </row>
    <row r="20">
      <c r="A20" s="12" t="str">
        <f>'Monday to Wednesday Page One'!A20</f>
        <v/>
      </c>
      <c r="B20" s="80"/>
      <c r="C20" s="47">
        <v>0.0</v>
      </c>
      <c r="D20" s="46">
        <f t="shared" si="5"/>
        <v>0</v>
      </c>
    </row>
    <row r="21">
      <c r="A21" s="12" t="str">
        <f>'Monday to Wednesday Page One'!A21</f>
        <v/>
      </c>
      <c r="B21" s="47"/>
      <c r="C21" s="47">
        <v>0.0</v>
      </c>
      <c r="D21" s="46">
        <f t="shared" si="5"/>
        <v>0</v>
      </c>
    </row>
    <row r="22">
      <c r="A22" s="12" t="str">
        <f>'Monday to Wednesday Page One'!A22</f>
        <v/>
      </c>
      <c r="B22" s="47"/>
      <c r="C22" s="47">
        <v>0.0</v>
      </c>
      <c r="D22" s="46">
        <f t="shared" si="5"/>
        <v>0</v>
      </c>
    </row>
    <row r="23">
      <c r="A23" s="12" t="str">
        <f>'Monday to Wednesday Page One'!A23</f>
        <v/>
      </c>
      <c r="B23" s="47"/>
      <c r="C23" s="47">
        <v>0.0</v>
      </c>
      <c r="D23" s="46">
        <f t="shared" si="5"/>
        <v>0</v>
      </c>
    </row>
    <row r="24">
      <c r="A24" s="75" t="s">
        <v>24</v>
      </c>
      <c r="B24" s="81"/>
      <c r="C24" s="82">
        <f t="shared" ref="C24:D24" si="6">SUM(C19:C23)</f>
        <v>0</v>
      </c>
      <c r="D24" s="83">
        <f t="shared" si="6"/>
        <v>0</v>
      </c>
    </row>
  </sheetData>
  <mergeCells count="8">
    <mergeCell ref="B11:D11"/>
    <mergeCell ref="B18:D18"/>
    <mergeCell ref="B2:B3"/>
    <mergeCell ref="C1:D1"/>
    <mergeCell ref="D2:D3"/>
    <mergeCell ref="C2:C3"/>
    <mergeCell ref="A1:B1"/>
    <mergeCell ref="B4:D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51.86"/>
  </cols>
  <sheetData>
    <row r="1">
      <c r="A1" s="1" t="s">
        <v>0</v>
      </c>
      <c r="B1" s="2"/>
      <c r="C1" s="3">
        <f>'Monday to Wednesday Page One'!C1</f>
        <v>43206</v>
      </c>
      <c r="D1" s="5"/>
    </row>
    <row r="2">
      <c r="A2" s="7" t="s">
        <v>1</v>
      </c>
      <c r="B2" s="8" t="s">
        <v>2</v>
      </c>
      <c r="C2" s="9" t="s">
        <v>4</v>
      </c>
      <c r="D2" s="10" t="s">
        <v>6</v>
      </c>
    </row>
    <row r="3">
      <c r="A3" s="12" t="s">
        <v>8</v>
      </c>
      <c r="B3" s="13"/>
      <c r="C3" s="14"/>
      <c r="D3" s="15"/>
    </row>
    <row r="4">
      <c r="A4" s="17" t="s">
        <v>10</v>
      </c>
      <c r="B4" s="19" t="str">
        <f>"Date: "&amp;TEXT('Monday to Wednesday Page One'!C1+3,"dd/mm/yyyy")</f>
        <v>Date: 19/04/2018</v>
      </c>
      <c r="C4" s="2"/>
      <c r="D4" s="5"/>
    </row>
    <row r="5">
      <c r="A5" s="21" t="s">
        <v>11</v>
      </c>
      <c r="B5" s="25" t="s">
        <v>11</v>
      </c>
      <c r="C5" s="26" t="s">
        <v>11</v>
      </c>
      <c r="D5" s="27" t="s">
        <v>11</v>
      </c>
    </row>
    <row r="6">
      <c r="A6" s="12"/>
      <c r="B6" s="28"/>
      <c r="C6" s="29"/>
      <c r="D6" s="30"/>
    </row>
    <row r="7">
      <c r="A7" s="12"/>
      <c r="B7" s="31"/>
      <c r="C7" s="32"/>
      <c r="D7" s="33"/>
    </row>
    <row r="8">
      <c r="A8" s="12"/>
      <c r="B8" s="28"/>
      <c r="C8" s="29"/>
      <c r="D8" s="30"/>
    </row>
    <row r="9">
      <c r="A9" s="12"/>
      <c r="B9" s="28"/>
      <c r="C9" s="34"/>
      <c r="D9" s="30"/>
    </row>
    <row r="10">
      <c r="A10" s="35"/>
      <c r="B10" s="39"/>
      <c r="C10" s="41"/>
      <c r="D10" s="43"/>
    </row>
    <row r="11">
      <c r="A11" s="45" t="s">
        <v>17</v>
      </c>
      <c r="B11" s="19" t="str">
        <f>"Date: "&amp;TEXT('Monday to Wednesday Page One'!C1+4,"dd/mm/yyyy")</f>
        <v>Date: 20/04/2018</v>
      </c>
      <c r="C11" s="2"/>
      <c r="D11" s="5"/>
    </row>
    <row r="12">
      <c r="A12" s="21">
        <v>1.0</v>
      </c>
      <c r="B12" s="48" t="s">
        <v>19</v>
      </c>
      <c r="C12" s="50">
        <v>0.3645833333333333</v>
      </c>
      <c r="D12" s="52">
        <v>0.375</v>
      </c>
    </row>
    <row r="13">
      <c r="A13" s="21">
        <v>2.0</v>
      </c>
      <c r="B13" s="54" t="s">
        <v>22</v>
      </c>
      <c r="C13" s="55">
        <v>0.6354166666666666</v>
      </c>
      <c r="D13" s="24">
        <v>0.6770833333333334</v>
      </c>
    </row>
    <row r="14">
      <c r="A14" s="12"/>
      <c r="B14" s="57"/>
      <c r="C14" s="57"/>
      <c r="D14" s="59"/>
    </row>
    <row r="15">
      <c r="A15" s="12"/>
      <c r="B15" s="29"/>
      <c r="C15" s="29"/>
      <c r="D15" s="30"/>
    </row>
    <row r="16">
      <c r="A16" s="12"/>
      <c r="B16" s="61"/>
      <c r="C16" s="57"/>
      <c r="D16" s="63"/>
    </row>
    <row r="17">
      <c r="A17" s="66"/>
      <c r="B17" s="39"/>
      <c r="C17" s="41"/>
      <c r="D17" s="43"/>
    </row>
    <row r="18">
      <c r="A18" s="68" t="s">
        <v>25</v>
      </c>
      <c r="B18" s="19" t="str">
        <f>"Date: "&amp;TEXT('Monday to Wednesday Page One'!C1+5,"dd/mm/yyyy")</f>
        <v>Date: 21/04/2018</v>
      </c>
      <c r="C18" s="2"/>
      <c r="D18" s="5"/>
    </row>
    <row r="19">
      <c r="A19" s="21" t="s">
        <v>11</v>
      </c>
      <c r="B19" s="48" t="s">
        <v>11</v>
      </c>
      <c r="C19" s="48" t="s">
        <v>11</v>
      </c>
      <c r="D19" s="58" t="s">
        <v>11</v>
      </c>
    </row>
    <row r="20">
      <c r="A20" s="12"/>
      <c r="B20" s="61"/>
      <c r="C20" s="61"/>
      <c r="D20" s="63"/>
    </row>
    <row r="21">
      <c r="A21" s="12"/>
      <c r="B21" s="61"/>
      <c r="C21" s="61"/>
      <c r="D21" s="63"/>
    </row>
    <row r="22">
      <c r="A22" s="12"/>
      <c r="B22" s="61"/>
      <c r="C22" s="61"/>
      <c r="D22" s="63"/>
    </row>
    <row r="23">
      <c r="A23" s="12"/>
      <c r="B23" s="61"/>
      <c r="C23" s="57"/>
      <c r="D23" s="63"/>
    </row>
    <row r="24">
      <c r="A24" s="35"/>
      <c r="B24" s="39"/>
      <c r="C24" s="41"/>
      <c r="D24" s="43"/>
    </row>
    <row r="25">
      <c r="A25" s="72" t="s">
        <v>26</v>
      </c>
      <c r="B25" s="19" t="str">
        <f>"Date: "&amp;TEXT('Monday to Wednesday Page One'!C1+6,"dd/mm/yyyy")</f>
        <v>Date: 22/04/2018</v>
      </c>
      <c r="C25" s="2"/>
      <c r="D25" s="5"/>
    </row>
    <row r="26">
      <c r="A26" s="74" t="s">
        <v>11</v>
      </c>
      <c r="B26" s="48" t="s">
        <v>11</v>
      </c>
      <c r="C26" s="48" t="s">
        <v>11</v>
      </c>
      <c r="D26" s="58" t="s">
        <v>11</v>
      </c>
    </row>
    <row r="27">
      <c r="A27" s="62"/>
      <c r="B27" s="61"/>
      <c r="C27" s="61"/>
      <c r="D27" s="63"/>
    </row>
    <row r="28">
      <c r="A28" s="62"/>
      <c r="B28" s="61"/>
      <c r="C28" s="61"/>
      <c r="D28" s="63"/>
    </row>
    <row r="29">
      <c r="A29" s="62"/>
      <c r="B29" s="61"/>
      <c r="C29" s="61"/>
      <c r="D29" s="63"/>
    </row>
    <row r="30">
      <c r="A30" s="62"/>
      <c r="B30" s="61"/>
      <c r="C30" s="57"/>
      <c r="D30" s="63"/>
    </row>
    <row r="31">
      <c r="A31" s="76"/>
      <c r="B31" s="39"/>
      <c r="C31" s="41"/>
      <c r="D31" s="43"/>
    </row>
  </sheetData>
  <mergeCells count="13">
    <mergeCell ref="B2:B3"/>
    <mergeCell ref="A1:B1"/>
    <mergeCell ref="B10:D10"/>
    <mergeCell ref="B11:D11"/>
    <mergeCell ref="C2:C3"/>
    <mergeCell ref="C1:D1"/>
    <mergeCell ref="B18:D18"/>
    <mergeCell ref="B25:D25"/>
    <mergeCell ref="B31:D31"/>
    <mergeCell ref="B24:D24"/>
    <mergeCell ref="B17:D17"/>
    <mergeCell ref="D2:D3"/>
    <mergeCell ref="B4: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47.43"/>
    <col customWidth="1" min="3" max="3" width="20.14"/>
    <col customWidth="1" min="4" max="4" width="24.0"/>
  </cols>
  <sheetData>
    <row r="1">
      <c r="A1" s="1" t="s">
        <v>0</v>
      </c>
      <c r="B1" s="2"/>
      <c r="C1" s="4">
        <f>'Monday to Wednesday Page One'!C1</f>
        <v>43206</v>
      </c>
      <c r="D1" s="5"/>
    </row>
    <row r="2">
      <c r="A2" s="7" t="s">
        <v>1</v>
      </c>
      <c r="B2" s="9" t="s">
        <v>3</v>
      </c>
      <c r="C2" s="9" t="s">
        <v>5</v>
      </c>
      <c r="D2" s="11" t="s">
        <v>7</v>
      </c>
    </row>
    <row r="3" ht="49.5" customHeight="1">
      <c r="A3" s="12" t="s">
        <v>8</v>
      </c>
      <c r="B3" s="14"/>
      <c r="C3" s="14"/>
      <c r="D3" s="16"/>
    </row>
    <row r="4">
      <c r="A4" s="84" t="s">
        <v>10</v>
      </c>
      <c r="B4" s="20" t="str">
        <f>"Date: "&amp;TEXT('Monday to Wednesday Page Two'!C1+3,"dd/mm/yyyy")</f>
        <v>Date: 19/04/2018</v>
      </c>
      <c r="C4" s="2"/>
      <c r="D4" s="5"/>
    </row>
    <row r="5">
      <c r="A5" s="85" t="str">
        <f>'Thursday to Sunday Page One'!A5</f>
        <v>-</v>
      </c>
      <c r="B5" s="80"/>
      <c r="C5" s="47">
        <v>0.0</v>
      </c>
      <c r="D5" s="46">
        <f t="shared" ref="D5:D9" si="1">12.5*C5</f>
        <v>0</v>
      </c>
    </row>
    <row r="6">
      <c r="A6" s="85" t="str">
        <f>'Thursday to Sunday Page One'!A6</f>
        <v/>
      </c>
      <c r="B6" s="47"/>
      <c r="C6" s="47">
        <v>0.0</v>
      </c>
      <c r="D6" s="46">
        <f t="shared" si="1"/>
        <v>0</v>
      </c>
    </row>
    <row r="7">
      <c r="A7" s="85" t="str">
        <f>'Thursday to Sunday Page One'!A7</f>
        <v/>
      </c>
      <c r="B7" s="80"/>
      <c r="C7" s="47">
        <v>0.0</v>
      </c>
      <c r="D7" s="46">
        <f t="shared" si="1"/>
        <v>0</v>
      </c>
    </row>
    <row r="8">
      <c r="A8" s="85" t="str">
        <f>'Thursday to Sunday Page One'!A8</f>
        <v/>
      </c>
      <c r="B8" s="47"/>
      <c r="C8" s="47">
        <v>0.0</v>
      </c>
      <c r="D8" s="46">
        <f t="shared" si="1"/>
        <v>0</v>
      </c>
    </row>
    <row r="9">
      <c r="A9" s="85" t="str">
        <f>'Thursday to Sunday Page One'!A9</f>
        <v/>
      </c>
      <c r="B9" s="47"/>
      <c r="C9" s="47">
        <v>0.0</v>
      </c>
      <c r="D9" s="46">
        <f t="shared" si="1"/>
        <v>0</v>
      </c>
    </row>
    <row r="10">
      <c r="A10" s="86" t="s">
        <v>24</v>
      </c>
      <c r="B10" s="78"/>
      <c r="C10" s="69">
        <f t="shared" ref="C10:D10" si="2">SUM(C5:C9)</f>
        <v>0</v>
      </c>
      <c r="D10" s="71">
        <f t="shared" si="2"/>
        <v>0</v>
      </c>
    </row>
    <row r="11">
      <c r="A11" s="87" t="s">
        <v>17</v>
      </c>
      <c r="B11" s="20" t="str">
        <f>"Date: "&amp;TEXT('Monday to Wednesday Page Two'!C1+4,"dd/mm/yyyy")</f>
        <v>Date: 20/04/2018</v>
      </c>
      <c r="C11" s="2"/>
      <c r="D11" s="5"/>
    </row>
    <row r="12">
      <c r="A12" s="85">
        <f>'Thursday to Sunday Page One'!A12</f>
        <v>1</v>
      </c>
      <c r="B12" s="56" t="s">
        <v>27</v>
      </c>
      <c r="C12" s="36">
        <v>0.75</v>
      </c>
      <c r="D12" s="88">
        <f t="shared" ref="D12:D16" si="3">12.5*C12</f>
        <v>9.375</v>
      </c>
    </row>
    <row r="13">
      <c r="A13" s="85">
        <f>'Thursday to Sunday Page One'!A13</f>
        <v>2</v>
      </c>
      <c r="B13" s="36" t="s">
        <v>28</v>
      </c>
      <c r="C13" s="36">
        <v>1.0</v>
      </c>
      <c r="D13" s="88">
        <f t="shared" si="3"/>
        <v>12.5</v>
      </c>
    </row>
    <row r="14">
      <c r="A14" s="85" t="str">
        <f>'Thursday to Sunday Page One'!A14</f>
        <v/>
      </c>
      <c r="B14" s="80"/>
      <c r="C14" s="47">
        <v>0.0</v>
      </c>
      <c r="D14" s="88">
        <f t="shared" si="3"/>
        <v>0</v>
      </c>
    </row>
    <row r="15">
      <c r="A15" s="85" t="str">
        <f>'Thursday to Sunday Page One'!A15</f>
        <v/>
      </c>
      <c r="B15" s="47"/>
      <c r="C15" s="47">
        <v>0.0</v>
      </c>
      <c r="D15" s="88">
        <f t="shared" si="3"/>
        <v>0</v>
      </c>
    </row>
    <row r="16">
      <c r="A16" s="85" t="str">
        <f>'Thursday to Sunday Page One'!A16</f>
        <v/>
      </c>
      <c r="B16" s="77"/>
      <c r="C16" s="47">
        <v>0.0</v>
      </c>
      <c r="D16" s="88">
        <f t="shared" si="3"/>
        <v>0</v>
      </c>
    </row>
    <row r="17">
      <c r="A17" s="89" t="s">
        <v>24</v>
      </c>
      <c r="B17" s="67"/>
      <c r="C17" s="69">
        <f t="shared" ref="C17:D17" si="4">SUM(C12:C16)</f>
        <v>1.75</v>
      </c>
      <c r="D17" s="90">
        <f t="shared" si="4"/>
        <v>21.875</v>
      </c>
    </row>
    <row r="18">
      <c r="A18" s="91" t="s">
        <v>25</v>
      </c>
      <c r="B18" s="20" t="str">
        <f>"Date: "&amp;TEXT('Monday to Wednesday Page Two'!C1+5,"dd/mm/yyyy")</f>
        <v>Date: 21/04/2018</v>
      </c>
      <c r="C18" s="2"/>
      <c r="D18" s="5"/>
    </row>
    <row r="19">
      <c r="A19" s="85" t="str">
        <f>'Thursday to Sunday Page One'!A19</f>
        <v>-</v>
      </c>
      <c r="B19" s="77"/>
      <c r="C19" s="47">
        <v>0.0</v>
      </c>
      <c r="D19" s="46">
        <f t="shared" ref="D19:D23" si="5">12.5*C19</f>
        <v>0</v>
      </c>
    </row>
    <row r="20">
      <c r="A20" s="85" t="str">
        <f>'Thursday to Sunday Page One'!A20</f>
        <v/>
      </c>
      <c r="B20" s="77"/>
      <c r="C20" s="47">
        <v>0.0</v>
      </c>
      <c r="D20" s="46">
        <f t="shared" si="5"/>
        <v>0</v>
      </c>
    </row>
    <row r="21">
      <c r="A21" s="85" t="str">
        <f>'Thursday to Sunday Page One'!A21</f>
        <v/>
      </c>
      <c r="B21" s="77"/>
      <c r="C21" s="47">
        <v>0.0</v>
      </c>
      <c r="D21" s="46">
        <f t="shared" si="5"/>
        <v>0</v>
      </c>
    </row>
    <row r="22">
      <c r="A22" s="85" t="str">
        <f>'Thursday to Sunday Page One'!A22</f>
        <v/>
      </c>
      <c r="B22" s="77"/>
      <c r="C22" s="47">
        <v>0.0</v>
      </c>
      <c r="D22" s="46">
        <f t="shared" si="5"/>
        <v>0</v>
      </c>
    </row>
    <row r="23">
      <c r="A23" s="85" t="str">
        <f>'Thursday to Sunday Page One'!A23</f>
        <v/>
      </c>
      <c r="B23" s="77"/>
      <c r="C23" s="47">
        <v>0.0</v>
      </c>
      <c r="D23" s="46">
        <f t="shared" si="5"/>
        <v>0</v>
      </c>
    </row>
    <row r="24">
      <c r="A24" s="86" t="s">
        <v>24</v>
      </c>
      <c r="B24" s="67"/>
      <c r="C24" s="69">
        <f t="shared" ref="C24:D24" si="6">SUM(C19:C23)</f>
        <v>0</v>
      </c>
      <c r="D24" s="71">
        <f t="shared" si="6"/>
        <v>0</v>
      </c>
    </row>
    <row r="25">
      <c r="A25" s="92" t="s">
        <v>26</v>
      </c>
      <c r="B25" s="20" t="str">
        <f>"Date: "&amp;TEXT('Monday to Wednesday Page Two'!C1+6,"dd/mm/yyyy")</f>
        <v>Date: 22/04/2018</v>
      </c>
      <c r="C25" s="2"/>
      <c r="D25" s="5"/>
    </row>
    <row r="26">
      <c r="A26" s="93" t="str">
        <f>'Thursday to Sunday Page One'!A26</f>
        <v>-</v>
      </c>
      <c r="B26" s="77"/>
      <c r="C26" s="47">
        <v>0.0</v>
      </c>
      <c r="D26" s="46">
        <f t="shared" ref="D26:D30" si="7">12.5*C26</f>
        <v>0</v>
      </c>
    </row>
    <row r="27">
      <c r="A27" s="93" t="str">
        <f>'Thursday to Sunday Page One'!A27</f>
        <v/>
      </c>
      <c r="B27" s="77"/>
      <c r="C27" s="47">
        <v>0.0</v>
      </c>
      <c r="D27" s="46">
        <f t="shared" si="7"/>
        <v>0</v>
      </c>
    </row>
    <row r="28">
      <c r="A28" s="93" t="str">
        <f>'Thursday to Sunday Page One'!A28</f>
        <v/>
      </c>
      <c r="B28" s="77"/>
      <c r="C28" s="47">
        <v>0.0</v>
      </c>
      <c r="D28" s="46">
        <f t="shared" si="7"/>
        <v>0</v>
      </c>
    </row>
    <row r="29">
      <c r="A29" s="93" t="str">
        <f>'Thursday to Sunday Page One'!A29</f>
        <v/>
      </c>
      <c r="B29" s="77"/>
      <c r="C29" s="47">
        <v>0.0</v>
      </c>
      <c r="D29" s="46">
        <f t="shared" si="7"/>
        <v>0</v>
      </c>
    </row>
    <row r="30">
      <c r="A30" s="93" t="str">
        <f>'Thursday to Sunday Page One'!A30</f>
        <v/>
      </c>
      <c r="B30" s="77"/>
      <c r="C30" s="47">
        <v>0.0</v>
      </c>
      <c r="D30" s="46">
        <f t="shared" si="7"/>
        <v>0</v>
      </c>
    </row>
    <row r="31">
      <c r="A31" s="94" t="s">
        <v>24</v>
      </c>
      <c r="B31" s="95"/>
      <c r="C31" s="69">
        <f t="shared" ref="C31:D31" si="8">SUM(C26:C30)</f>
        <v>0</v>
      </c>
      <c r="D31" s="71">
        <f t="shared" si="8"/>
        <v>0</v>
      </c>
    </row>
    <row r="32">
      <c r="A32" s="96"/>
      <c r="B32" s="97"/>
      <c r="C32" s="98" t="s">
        <v>29</v>
      </c>
      <c r="D32" s="99">
        <f>SUM('Monday to Wednesday Page Two'!C10,'Monday to Wednesday Page Two'!C17,'Monday to Wednesday Page Two'!C24,C10,C17,C24,C31)</f>
        <v>4.75</v>
      </c>
    </row>
    <row r="33">
      <c r="A33" s="100"/>
      <c r="B33" s="101"/>
      <c r="C33" s="102" t="s">
        <v>30</v>
      </c>
      <c r="D33" s="103">
        <f>SUM('Monday to Wednesday Page Two'!D10,'Monday to Wednesday Page Two'!D17,'Monday to Wednesday Page Two'!D24,D10,D17,D24,D31)</f>
        <v>59.375</v>
      </c>
    </row>
  </sheetData>
  <mergeCells count="9">
    <mergeCell ref="C1:D1"/>
    <mergeCell ref="A1:B1"/>
    <mergeCell ref="B4:D4"/>
    <mergeCell ref="B11:D11"/>
    <mergeCell ref="B18:D18"/>
    <mergeCell ref="B25:D25"/>
    <mergeCell ref="C2:C3"/>
    <mergeCell ref="B2:B3"/>
    <mergeCell ref="D2:D3"/>
  </mergeCells>
  <drawing r:id="rId1"/>
</worksheet>
</file>