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<sst xmlns="http://schemas.openxmlformats.org/spreadsheetml/2006/main" count="47" uniqueCount="22">
  <si>
    <t>Time Sheet For Alex Bennett of SWeng Group 3 Enterprise.</t>
  </si>
  <si>
    <t>Week Starting:</t>
  </si>
  <si>
    <t>Day</t>
  </si>
  <si>
    <t>Description of Work Done (as well as role completed eg: programmer)</t>
  </si>
  <si>
    <t>Start Time</t>
  </si>
  <si>
    <t>End Time</t>
  </si>
  <si>
    <t>Total Time in Hours                                 (Rounded to nearest 15 minutes)</t>
  </si>
  <si>
    <t>Total Wages (To be calculated                        by Finance Manager)</t>
  </si>
  <si>
    <t>Section/Task</t>
  </si>
  <si>
    <t>Monday</t>
  </si>
  <si>
    <t>MM&amp;C Manager - SWEng meeting</t>
  </si>
  <si>
    <t>Total</t>
  </si>
  <si>
    <t>Tuesday</t>
  </si>
  <si>
    <t>-</t>
  </si>
  <si>
    <t>Wednesday</t>
  </si>
  <si>
    <t>Thursday</t>
  </si>
  <si>
    <t>Friday</t>
  </si>
  <si>
    <t>Saturday</t>
  </si>
  <si>
    <t>Sunday</t>
  </si>
  <si>
    <t>Week Total Hours</t>
  </si>
  <si>
    <t>Week Total Wages</t>
  </si>
  <si>
    <t>Check to make sure wages are correct: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</si>
</sst>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yy"/>
    <numFmt numFmtId="165" formatCode="dd/MM/yyyy"/>
    <numFmt numFmtId="166" formatCode="hh:mm"/>
    <numFmt numFmtId="167" formatCode="[$£-809]#,##0.00"/>
    <numFmt numFmtId="168" formatCode="0.0"/>
  </numFmts>
  <fonts count="3">
    <font>
      <sz val="11.0"/>
      <color rgb="FF000000"/>
      <name val="Calibri"/>
    </font>
    <font>
      <sz val="11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3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thin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/>
      <bottom/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shrinkToFit="0" wrapText="1"/>
    </xf>
    <xf borderId="1" fillId="0" fontId="1" numFmtId="0" xfId="0" applyAlignment="1" applyBorder="1" applyFont="1">
      <alignment horizontal="right" readingOrder="0" shrinkToFit="0" wrapText="1"/>
    </xf>
    <xf borderId="2" fillId="0" fontId="1" numFmtId="164" xfId="0" applyAlignment="1" applyBorder="1" applyFont="1" applyNumberFormat="1">
      <alignment horizontal="left" readingOrder="0" shrinkToFit="0" wrapText="1"/>
    </xf>
    <xf borderId="0" fillId="0" fontId="1" numFmtId="164" xfId="0" applyAlignment="1" applyFont="1" applyNumberFormat="1">
      <alignment readingOrder="0" shrinkToFit="0" wrapText="1"/>
    </xf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shrinkToFit="0" wrapText="1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8" fillId="2" fontId="1" numFmtId="20" xfId="0" applyAlignment="1" applyBorder="1" applyFont="1" applyNumberFormat="1">
      <alignment shrinkToFit="0" wrapText="1"/>
    </xf>
    <xf borderId="12" fillId="2" fontId="1" numFmtId="165" xfId="0" applyAlignment="1" applyBorder="1" applyFont="1" applyNumberFormat="1">
      <alignment horizontal="center" readingOrder="0" shrinkToFit="0" wrapText="1"/>
    </xf>
    <xf borderId="13" fillId="0" fontId="2" numFmtId="0" xfId="0" applyBorder="1" applyFont="1"/>
    <xf borderId="14" fillId="0" fontId="2" numFmtId="0" xfId="0" applyBorder="1" applyFont="1"/>
    <xf borderId="8" fillId="3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15" fillId="0" fontId="1" numFmtId="166" xfId="0" applyAlignment="1" applyBorder="1" applyFont="1" applyNumberFormat="1">
      <alignment horizontal="center" readingOrder="0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5" fillId="0" fontId="1" numFmtId="167" xfId="0" applyAlignment="1" applyBorder="1" applyFont="1" applyNumberFormat="1">
      <alignment horizontal="center" shrinkToFit="0" vertical="center" wrapText="1"/>
    </xf>
    <xf borderId="8" fillId="3" fontId="1" numFmtId="0" xfId="0" applyAlignment="1" applyBorder="1" applyFont="1">
      <alignment horizontal="left" shrinkToFit="0" vertical="bottom" wrapText="1"/>
    </xf>
    <xf borderId="16" fillId="0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readingOrder="0" shrinkToFit="0" vertical="center" wrapText="1"/>
    </xf>
    <xf borderId="6" fillId="0" fontId="1" numFmtId="167" xfId="0" applyAlignment="1" applyBorder="1" applyFont="1" applyNumberFormat="1">
      <alignment horizontal="center" shrinkToFit="0" vertical="center" wrapText="1"/>
    </xf>
    <xf borderId="19" fillId="2" fontId="1" numFmtId="0" xfId="0" applyAlignment="1" applyBorder="1" applyFont="1">
      <alignment shrinkToFit="0" wrapText="1"/>
    </xf>
    <xf borderId="8" fillId="3" fontId="1" numFmtId="0" xfId="0" applyAlignment="1" applyBorder="1" applyFont="1">
      <alignment horizontal="center" shrinkToFit="0" vertical="center" wrapText="1"/>
    </xf>
    <xf borderId="20" fillId="0" fontId="1" numFmtId="0" xfId="0" applyAlignment="1" applyBorder="1" applyFont="1">
      <alignment horizontal="center" readingOrder="0" shrinkToFit="0" vertical="center" wrapText="1"/>
    </xf>
    <xf borderId="21" fillId="0" fontId="1" numFmtId="0" xfId="0" applyAlignment="1" applyBorder="1" applyFont="1">
      <alignment horizontal="center" readingOrder="0" shrinkToFit="0" vertical="center" wrapText="1"/>
    </xf>
    <xf borderId="22" fillId="0" fontId="1" numFmtId="0" xfId="0" applyAlignment="1" applyBorder="1" applyFont="1">
      <alignment horizontal="center" readingOrder="0" shrinkToFit="0" vertical="center" wrapText="1"/>
    </xf>
    <xf borderId="8" fillId="2" fontId="1" numFmtId="0" xfId="0" applyAlignment="1" applyBorder="1" applyFont="1">
      <alignment shrinkToFit="0" wrapText="1"/>
    </xf>
    <xf borderId="23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25" fillId="0" fontId="1" numFmtId="166" xfId="0" applyAlignment="1" applyBorder="1" applyFont="1" applyNumberFormat="1">
      <alignment horizontal="center" readingOrder="0" shrinkToFit="0" vertical="center" wrapText="1"/>
    </xf>
    <xf borderId="1" fillId="3" fontId="1" numFmtId="0" xfId="0" applyAlignment="1" applyBorder="1" applyFont="1">
      <alignment horizontal="center" readingOrder="0" shrinkToFit="0" vertical="center" wrapText="1"/>
    </xf>
    <xf borderId="15" fillId="3" fontId="1" numFmtId="0" xfId="0" applyAlignment="1" applyBorder="1" applyFont="1">
      <alignment horizontal="center" readingOrder="0" shrinkToFit="0" vertical="center" wrapText="1"/>
    </xf>
    <xf borderId="21" fillId="0" fontId="1" numFmtId="167" xfId="0" applyAlignment="1" applyBorder="1" applyFont="1" applyNumberFormat="1">
      <alignment horizontal="center" shrinkToFit="0" vertical="center" wrapText="1"/>
    </xf>
    <xf borderId="26" fillId="3" fontId="1" numFmtId="0" xfId="0" applyAlignment="1" applyBorder="1" applyFont="1">
      <alignment horizontal="left" readingOrder="0" shrinkToFit="0" vertical="bottom" wrapText="1"/>
    </xf>
    <xf borderId="24" fillId="0" fontId="1" numFmtId="0" xfId="0" applyAlignment="1" applyBorder="1" applyFont="1">
      <alignment horizontal="center" readingOrder="0" shrinkToFit="0" vertical="center" wrapText="1"/>
    </xf>
    <xf borderId="24" fillId="0" fontId="1" numFmtId="167" xfId="0" applyAlignment="1" applyBorder="1" applyFont="1" applyNumberFormat="1">
      <alignment horizontal="center" shrinkToFit="0" vertical="center" wrapText="1"/>
    </xf>
    <xf borderId="27" fillId="2" fontId="1" numFmtId="0" xfId="0" applyAlignment="1" applyBorder="1" applyFont="1">
      <alignment shrinkToFit="0" wrapText="1"/>
    </xf>
    <xf borderId="28" fillId="2" fontId="1" numFmtId="0" xfId="0" applyAlignment="1" applyBorder="1" applyFont="1">
      <alignment shrinkToFit="0" wrapText="1"/>
    </xf>
    <xf borderId="28" fillId="3" fontId="1" numFmtId="0" xfId="0" applyAlignment="1" applyBorder="1" applyFont="1">
      <alignment horizontal="center" readingOrder="0" shrinkToFit="0" vertical="center" wrapText="1"/>
    </xf>
    <xf borderId="29" fillId="3" fontId="1" numFmtId="0" xfId="0" applyAlignment="1" applyBorder="1" applyFont="1">
      <alignment horizontal="center" readingOrder="0" shrinkToFit="0" vertical="center" wrapText="1"/>
    </xf>
    <xf borderId="30" fillId="3" fontId="1" numFmtId="0" xfId="0" applyAlignment="1" applyBorder="1" applyFont="1">
      <alignment horizontal="center" readingOrder="0" shrinkToFit="0" vertical="center" wrapText="1"/>
    </xf>
    <xf borderId="31" fillId="0" fontId="1" numFmtId="0" xfId="0" applyAlignment="1" applyBorder="1" applyFont="1">
      <alignment horizontal="center" shrinkToFit="0" vertical="center" wrapText="1"/>
    </xf>
    <xf borderId="22" fillId="0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15" fillId="2" fontId="1" numFmtId="0" xfId="0" applyAlignment="1" applyBorder="1" applyFont="1">
      <alignment shrinkToFit="0" vertical="bottom" wrapText="1"/>
    </xf>
    <xf borderId="3" fillId="2" fontId="1" numFmtId="168" xfId="0" applyAlignment="1" applyBorder="1" applyFont="1" applyNumberFormat="1">
      <alignment horizontal="center" shrinkToFit="0" wrapText="1"/>
    </xf>
    <xf borderId="21" fillId="2" fontId="1" numFmtId="0" xfId="0" applyAlignment="1" applyBorder="1" applyFont="1">
      <alignment shrinkToFit="0" vertical="bottom" wrapText="1"/>
    </xf>
    <xf borderId="22" fillId="2" fontId="1" numFmtId="167" xfId="0" applyAlignment="1" applyBorder="1" applyFont="1" applyNumberFormat="1">
      <alignment horizontal="center" shrinkToFit="0" wrapText="1"/>
    </xf>
    <xf borderId="0" fillId="0" fontId="1" numFmtId="0" xfId="0" applyAlignment="1" applyFont="1">
      <alignment shrinkToFit="0" vertical="bottom" wrapText="1"/>
    </xf>
    <xf borderId="0" fillId="0" fontId="1" numFmtId="167" xfId="0" applyAlignment="1" applyFont="1" applyNumberFormat="1">
      <alignment horizontal="righ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10.71"/>
    <col customWidth="1" min="4" max="4" width="10.0"/>
    <col customWidth="1" min="5" max="5" width="40.0"/>
    <col customWidth="1" min="6" max="6" width="37.57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5" t="s">
        <v>1</v>
      </c>
      <c r="B2" s="2"/>
      <c r="C2" s="2"/>
      <c r="D2" s="6">
        <v>43136.0</v>
      </c>
      <c r="E2" s="2"/>
      <c r="F2" s="3"/>
      <c r="G2" s="7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8" t="s">
        <v>2</v>
      </c>
      <c r="B3" s="9" t="s">
        <v>3</v>
      </c>
      <c r="C3" s="10" t="s">
        <v>4</v>
      </c>
      <c r="D3" s="10" t="s">
        <v>5</v>
      </c>
      <c r="E3" s="10" t="s">
        <v>6</v>
      </c>
      <c r="F3" s="11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12" t="s">
        <v>8</v>
      </c>
      <c r="B4" s="13"/>
      <c r="C4" s="14"/>
      <c r="D4" s="14"/>
      <c r="E4" s="14"/>
      <c r="F4" s="1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16" t="s">
        <v>9</v>
      </c>
      <c r="B5" s="17" t="str">
        <f>"Date: "&amp;TEXT($D$2,"dd/mm/yyyy")</f>
        <v>Date: 05/02/2018</v>
      </c>
      <c r="C5" s="18"/>
      <c r="D5" s="18"/>
      <c r="E5" s="18"/>
      <c r="F5" s="19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20">
        <v>1.0</v>
      </c>
      <c r="B6" s="21" t="s">
        <v>10</v>
      </c>
      <c r="C6" s="22">
        <v>0.625</v>
      </c>
      <c r="D6" s="22">
        <v>0.75</v>
      </c>
      <c r="E6" s="23">
        <v>3.0</v>
      </c>
      <c r="F6" s="24">
        <f>12.5*E6</f>
        <v>37.5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25" t="s">
        <v>11</v>
      </c>
      <c r="B7" s="26"/>
      <c r="C7" s="27"/>
      <c r="D7" s="28"/>
      <c r="E7" s="29">
        <f t="shared" ref="E7:F7" si="1">SUM(E6)</f>
        <v>3</v>
      </c>
      <c r="F7" s="30">
        <f t="shared" si="1"/>
        <v>37.5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31" t="s">
        <v>12</v>
      </c>
      <c r="B8" s="17" t="str">
        <f>"Date: "&amp;TEXT($D$2+1,"dd/mm/yyyy")</f>
        <v>Date: 06/02/2018</v>
      </c>
      <c r="C8" s="18"/>
      <c r="D8" s="18"/>
      <c r="E8" s="18"/>
      <c r="F8" s="19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32"/>
      <c r="B9" s="33" t="s">
        <v>13</v>
      </c>
      <c r="C9" s="34" t="s">
        <v>13</v>
      </c>
      <c r="D9" s="35" t="s">
        <v>13</v>
      </c>
      <c r="E9" s="23">
        <v>0.0</v>
      </c>
      <c r="F9" s="24">
        <f>12.5*E9</f>
        <v>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25" t="s">
        <v>11</v>
      </c>
      <c r="B10" s="26"/>
      <c r="C10" s="27"/>
      <c r="D10" s="27"/>
      <c r="E10" s="29">
        <f t="shared" ref="E10:F10" si="2">SUM(E9)</f>
        <v>0</v>
      </c>
      <c r="F10" s="30">
        <f t="shared" si="2"/>
        <v>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36" t="s">
        <v>14</v>
      </c>
      <c r="B11" s="17" t="str">
        <f>"Date: "&amp;TEXT($D$2+2,"dd/mm/yyyy")</f>
        <v>Date: 07/02/2018</v>
      </c>
      <c r="C11" s="18"/>
      <c r="D11" s="18"/>
      <c r="E11" s="18"/>
      <c r="F11" s="19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20" t="s">
        <v>13</v>
      </c>
      <c r="B12" s="33" t="s">
        <v>13</v>
      </c>
      <c r="C12" s="35" t="s">
        <v>13</v>
      </c>
      <c r="D12" s="23" t="s">
        <v>13</v>
      </c>
      <c r="E12" s="23">
        <v>0.0</v>
      </c>
      <c r="F12" s="24">
        <f>12.5*E12</f>
        <v>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25" t="s">
        <v>11</v>
      </c>
      <c r="B13" s="37"/>
      <c r="C13" s="38"/>
      <c r="D13" s="39"/>
      <c r="E13" s="40">
        <f t="shared" ref="E13:F13" si="3">SUM(E12)</f>
        <v>0</v>
      </c>
      <c r="F13" s="30">
        <f t="shared" si="3"/>
        <v>0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36" t="s">
        <v>15</v>
      </c>
      <c r="B14" s="17" t="str">
        <f>"Date: "&amp;TEXT($D$2+3,"dd/mm/yyyy")</f>
        <v>Date: 08/02/2018</v>
      </c>
      <c r="C14" s="18"/>
      <c r="D14" s="18"/>
      <c r="E14" s="18"/>
      <c r="F14" s="19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20">
        <v>1.0</v>
      </c>
      <c r="B15" s="21" t="s">
        <v>10</v>
      </c>
      <c r="C15" s="41">
        <v>0.625</v>
      </c>
      <c r="D15" s="41">
        <v>0.7083333333333334</v>
      </c>
      <c r="E15" s="23">
        <v>2.0</v>
      </c>
      <c r="F15" s="24">
        <f>12.5*E15</f>
        <v>25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25" t="s">
        <v>11</v>
      </c>
      <c r="B16" s="26"/>
      <c r="C16" s="27"/>
      <c r="D16" s="28"/>
      <c r="E16" s="29">
        <f t="shared" ref="E16:F16" si="4">SUM(E15)</f>
        <v>2</v>
      </c>
      <c r="F16" s="30">
        <f t="shared" si="4"/>
        <v>25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36" t="s">
        <v>16</v>
      </c>
      <c r="B17" s="17" t="str">
        <f>"Date: "&amp;TEXT($D$2+4,"dd/mm/yyyy")</f>
        <v>Date: 09/02/2018</v>
      </c>
      <c r="C17" s="18"/>
      <c r="D17" s="18"/>
      <c r="E17" s="18"/>
      <c r="F17" s="19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20" t="s">
        <v>13</v>
      </c>
      <c r="B18" s="42" t="s">
        <v>13</v>
      </c>
      <c r="C18" s="43" t="s">
        <v>13</v>
      </c>
      <c r="D18" s="43" t="s">
        <v>13</v>
      </c>
      <c r="E18" s="23">
        <v>0.0</v>
      </c>
      <c r="F18" s="44">
        <f>12.5*E18</f>
        <v>0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45" t="s">
        <v>11</v>
      </c>
      <c r="B19" s="38"/>
      <c r="C19" s="38"/>
      <c r="D19" s="39"/>
      <c r="E19" s="46">
        <f t="shared" ref="E19:F19" si="5">SUM(E18)</f>
        <v>0</v>
      </c>
      <c r="F19" s="47">
        <f t="shared" si="5"/>
        <v>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48" t="s">
        <v>17</v>
      </c>
      <c r="B20" s="17" t="str">
        <f>"Date: "&amp;TEXT($D$2+5,"dd/mm/yyyy")</f>
        <v>Date: 10/02/2018</v>
      </c>
      <c r="C20" s="18"/>
      <c r="D20" s="18"/>
      <c r="E20" s="18"/>
      <c r="F20" s="19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20" t="s">
        <v>13</v>
      </c>
      <c r="B21" s="42" t="s">
        <v>13</v>
      </c>
      <c r="C21" s="43" t="s">
        <v>13</v>
      </c>
      <c r="D21" s="43" t="s">
        <v>13</v>
      </c>
      <c r="E21" s="23">
        <v>0.0</v>
      </c>
      <c r="F21" s="24">
        <f>12.5*E21</f>
        <v>0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25" t="s">
        <v>11</v>
      </c>
      <c r="B22" s="38"/>
      <c r="C22" s="38"/>
      <c r="D22" s="39"/>
      <c r="E22" s="40">
        <f t="shared" ref="E22:F22" si="6">SUM(E21)</f>
        <v>0</v>
      </c>
      <c r="F22" s="30">
        <f t="shared" si="6"/>
        <v>0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49" t="s">
        <v>18</v>
      </c>
      <c r="B23" s="17" t="str">
        <f>"Date: "&amp;TEXT($D$2+6,"dd/mm/yyyy")</f>
        <v>Date: 11/02/2018</v>
      </c>
      <c r="C23" s="18"/>
      <c r="D23" s="18"/>
      <c r="E23" s="18"/>
      <c r="F23" s="19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50" t="s">
        <v>13</v>
      </c>
      <c r="B24" s="51" t="s">
        <v>13</v>
      </c>
      <c r="C24" s="52" t="s">
        <v>13</v>
      </c>
      <c r="D24" s="52" t="s">
        <v>13</v>
      </c>
      <c r="E24" s="23">
        <v>0.0</v>
      </c>
      <c r="F24" s="24">
        <f>12.5*E24</f>
        <v>0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25" t="s">
        <v>11</v>
      </c>
      <c r="B25" s="53"/>
      <c r="C25" s="53"/>
      <c r="D25" s="54"/>
      <c r="E25" s="55">
        <f t="shared" ref="E25:F25" si="7">SUM(E24)</f>
        <v>0</v>
      </c>
      <c r="F25" s="24">
        <f t="shared" si="7"/>
        <v>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4"/>
      <c r="B26" s="4"/>
      <c r="C26" s="4"/>
      <c r="D26" s="4"/>
      <c r="E26" s="56" t="s">
        <v>19</v>
      </c>
      <c r="F26" s="57">
        <f>SUM(E7,E10,E13,E16,E19,E22,E25)</f>
        <v>5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4"/>
      <c r="B27" s="4"/>
      <c r="C27" s="4"/>
      <c r="D27" s="4"/>
      <c r="E27" s="58" t="s">
        <v>20</v>
      </c>
      <c r="F27" s="59">
        <f>SUM(F7,F10,F13,F16,F19,F22,F25)</f>
        <v>62.5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4"/>
      <c r="B28" s="4"/>
      <c r="C28" s="4"/>
      <c r="D28" s="4"/>
      <c r="E28" s="60" t="s">
        <v>21</v>
      </c>
      <c r="F28" s="61">
        <f>12.5*F26</f>
        <v>62.5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</sheetData>
  <mergeCells count="15">
    <mergeCell ref="B3:B4"/>
    <mergeCell ref="C3:C4"/>
    <mergeCell ref="D3:D4"/>
    <mergeCell ref="F3:F4"/>
    <mergeCell ref="A1:F1"/>
    <mergeCell ref="A2:C2"/>
    <mergeCell ref="D2:F2"/>
    <mergeCell ref="E3:E4"/>
    <mergeCell ref="B5:F5"/>
    <mergeCell ref="B8:F8"/>
    <mergeCell ref="B14:F14"/>
    <mergeCell ref="B20:F20"/>
    <mergeCell ref="B17:F17"/>
    <mergeCell ref="B23:F23"/>
    <mergeCell ref="B11:F11"/>
  </mergeCells>
  <printOptions/>
  <pageMargins bottom="0.75" footer="0.0" header="0.0" left="0.7" right="0.7" top="0.75"/>
  <pageSetup orientation="landscape"/>
  <drawing r:id="rId1"/>
</worksheet>
</file>