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<sst xmlns="http://schemas.openxmlformats.org/spreadsheetml/2006/main" count="71" uniqueCount="36">
  <si>
    <t xml:space="preserve">Time Sheet For STJOHN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</si>
  <si>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</si>
  <si>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</si>
  <si>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</si>
  <si>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</si>
  <si>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</si>
  <si>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</si>
  <si>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 xml:space="preserve">Role: Marketing and Research manager </t>
  </si>
  <si>
    <t>Group Meeting</t>
  </si>
  <si>
    <t>Group meeting with customer</t>
  </si>
  <si>
    <t>Tuesday</t>
  </si>
  <si>
    <t>Wednesday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</si>
  <si>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</si>
  <si>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</si>
  <si>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</si>
  <si>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Thursday</t>
  </si>
  <si>
    <t>1 - Discussion on progress and chat with customer</t>
  </si>
  <si>
    <t>5.3.2.2</t>
  </si>
  <si>
    <t>Tidying up multiple select and add to shopping list. Trying to make sense of the favourites handler class</t>
  </si>
  <si>
    <t>Friday</t>
  </si>
  <si>
    <t>Total</t>
  </si>
  <si>
    <t>Attempted to make some progress with adding the filters into the search. Realised laptop not capable of running emulator started writing an algorithm for search</t>
  </si>
  <si>
    <t>Meeting with miranda to discuss business model</t>
  </si>
  <si>
    <t>Developed search algorithm, found out it had already been done discussed with jack and marco where to go from here in terms of emulation</t>
  </si>
  <si>
    <t>Saturday</t>
  </si>
  <si>
    <t xml:space="preserve">1.5 - Programming for second iteration  </t>
  </si>
  <si>
    <t>Sunday</t>
  </si>
  <si>
    <t xml:space="preserve">Read and practised HTML resulting in creation of HTML tour webpage with link to the virtual tour document already created. Edited and added some parts to this </t>
  </si>
  <si>
    <t>Downloading and installing everything required to carry on with the project on different laptop. Tried to make sense of code and thought about how to edit classes to include filter</t>
  </si>
  <si>
    <t>2.5 - programming for second iteration</t>
  </si>
  <si>
    <t>1 - Marketing and finance catch up, business model discussion</t>
  </si>
  <si>
    <t xml:space="preserve">0.5 - programming for second iteration </t>
  </si>
  <si>
    <t xml:space="preserve">3 - VIrtual Tour development </t>
  </si>
  <si>
    <t>2.5 - Programming fdor second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</si>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</sst>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165" xfId="0" applyAlignment="1" applyBorder="1" applyFont="1" applyNumberFormat="1">
      <alignment horizontal="center" readingOrder="0" shrinkToFit="0" vertical="center" wrapText="1"/>
    </xf>
    <xf borderId="14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16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19" fillId="3" fontId="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readingOrder="0" shrinkToFit="0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wrapText="1"/>
    </xf>
    <xf borderId="16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2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left" shrinkToFit="0" wrapText="1"/>
    </xf>
    <xf borderId="30" fillId="2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center" readingOrder="0" shrinkToFit="0" vertical="center" wrapText="1"/>
    </xf>
    <xf borderId="32" fillId="0" fontId="2" numFmtId="0" xfId="0" applyBorder="1" applyFont="1"/>
    <xf borderId="0" fillId="0" fontId="1" numFmtId="166" xfId="0" applyAlignment="1" applyFont="1" applyNumberFormat="1">
      <alignment horizontal="right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20" xfId="0" applyAlignment="1" applyBorder="1" applyFont="1" applyNumberFormat="1">
      <alignment horizontal="center" readingOrder="0" shrinkToFit="0" vertical="center" wrapText="1"/>
    </xf>
    <xf borderId="14" fillId="0" fontId="1" numFmtId="166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14" fillId="3" fontId="1" numFmtId="166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12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wrapText="1"/>
    </xf>
    <xf borderId="25" fillId="0" fontId="1" numFmtId="165" xfId="0" applyAlignment="1" applyBorder="1" applyFont="1" applyNumberFormat="1">
      <alignment horizontal="center" readingOrder="0" shrinkToFit="0" vertical="center" wrapText="1"/>
    </xf>
    <xf borderId="16" fillId="2" fontId="1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horizontal="center" readingOrder="0" shrinkToFit="0" vertical="center" wrapText="1"/>
    </xf>
    <xf borderId="29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shrinkToFit="0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24" fillId="0" fontId="1" numFmtId="166" xfId="0" applyAlignment="1" applyBorder="1" applyFont="1" applyNumberFormat="1">
      <alignment horizontal="center"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38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43206.0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6</v>
      </c>
      <c r="B4" s="15" t="str">
        <f>"Date: "&amp;TEXT(C1,"dd/mm/yyyy")</f>
        <v>Date: 16/04/2018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0"/>
      <c r="B5" s="16" t="s">
        <v>7</v>
      </c>
      <c r="C5" s="17"/>
      <c r="D5" s="18"/>
      <c r="L5" s="5"/>
      <c r="M5" s="5"/>
      <c r="N5" s="5"/>
      <c r="O5" s="5"/>
      <c r="P5" s="5"/>
      <c r="Q5" s="5"/>
      <c r="R5" s="5"/>
    </row>
    <row r="6" ht="29.25" customHeight="1">
      <c r="A6" s="19" t="s">
        <v>8</v>
      </c>
      <c r="B6" s="20" t="s">
        <v>9</v>
      </c>
      <c r="C6" s="21">
        <v>0.625</v>
      </c>
      <c r="D6" s="22">
        <v>0.6666666666666666</v>
      </c>
      <c r="L6" s="5"/>
      <c r="M6" s="5"/>
      <c r="N6" s="5"/>
      <c r="O6" s="5"/>
      <c r="P6" s="5"/>
      <c r="Q6" s="5"/>
      <c r="R6" s="5"/>
    </row>
    <row r="7" ht="14.25" customHeight="1">
      <c r="A7" s="19"/>
      <c r="B7" s="23"/>
      <c r="C7" s="21"/>
      <c r="D7" s="24"/>
      <c r="L7" s="5"/>
      <c r="M7" s="5"/>
      <c r="N7" s="5"/>
      <c r="O7" s="5"/>
      <c r="P7" s="5"/>
      <c r="Q7" s="5"/>
      <c r="R7" s="5"/>
    </row>
    <row r="8" ht="14.25" customHeight="1">
      <c r="A8" s="25"/>
      <c r="B8" s="26"/>
      <c r="C8" s="17"/>
      <c r="D8" s="18"/>
      <c r="L8" s="5"/>
      <c r="M8" s="5"/>
      <c r="N8" s="5"/>
      <c r="O8" s="5"/>
      <c r="P8" s="5"/>
      <c r="Q8" s="5"/>
      <c r="R8" s="5"/>
    </row>
    <row r="9" ht="14.25" customHeight="1">
      <c r="A9" s="25"/>
      <c r="B9" s="26"/>
      <c r="C9" s="17"/>
      <c r="D9" s="27"/>
      <c r="L9" s="5"/>
      <c r="M9" s="5"/>
      <c r="N9" s="5"/>
      <c r="O9" s="5"/>
      <c r="P9" s="5"/>
      <c r="Q9" s="5"/>
      <c r="R9" s="5"/>
    </row>
    <row r="10" ht="14.25" customHeight="1">
      <c r="A10" s="28"/>
      <c r="B10" s="29"/>
      <c r="C10" s="30"/>
      <c r="D10" s="31"/>
      <c r="L10" s="5"/>
      <c r="M10" s="5"/>
      <c r="N10" s="5"/>
      <c r="O10" s="5"/>
      <c r="P10" s="5"/>
      <c r="Q10" s="5"/>
      <c r="R10" s="5"/>
    </row>
    <row r="11" ht="14.25" customHeight="1">
      <c r="A11" s="32" t="s">
        <v>10</v>
      </c>
      <c r="B11" s="15" t="str">
        <f>"Date: "&amp;TEXT(C1+1,"dd/mm/yyyy")</f>
        <v>Date: 17/04/2018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9"/>
      <c r="B12" s="33"/>
      <c r="C12" s="34"/>
      <c r="D12" s="35"/>
      <c r="L12" s="5"/>
      <c r="M12" s="5"/>
      <c r="N12" s="5"/>
      <c r="O12" s="5"/>
      <c r="P12" s="5"/>
      <c r="Q12" s="5"/>
      <c r="R12" s="5"/>
    </row>
    <row r="13" ht="14.25" customHeight="1">
      <c r="A13" s="10"/>
      <c r="B13" s="36"/>
      <c r="C13" s="17"/>
      <c r="D13" s="18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36"/>
      <c r="C14" s="17"/>
      <c r="D14" s="18"/>
      <c r="L14" s="5"/>
      <c r="M14" s="5"/>
      <c r="N14" s="5"/>
      <c r="O14" s="5"/>
      <c r="P14" s="5"/>
      <c r="Q14" s="5"/>
      <c r="R14" s="5"/>
    </row>
    <row r="15" ht="14.25" customHeight="1">
      <c r="A15" s="37"/>
      <c r="B15" s="38"/>
      <c r="C15" s="17"/>
      <c r="D15" s="39"/>
      <c r="L15" s="5"/>
      <c r="M15" s="5"/>
      <c r="N15" s="5"/>
      <c r="O15" s="5"/>
      <c r="P15" s="5"/>
      <c r="Q15" s="5"/>
      <c r="R15" s="5"/>
    </row>
    <row r="16" ht="14.25" customHeight="1">
      <c r="A16" s="37"/>
      <c r="B16" s="38"/>
      <c r="C16" s="40"/>
      <c r="D16" s="39"/>
      <c r="L16" s="5"/>
      <c r="M16" s="5"/>
      <c r="N16" s="5"/>
      <c r="O16" s="5"/>
      <c r="P16" s="5"/>
      <c r="Q16" s="5"/>
      <c r="R16" s="5"/>
    </row>
    <row r="17" ht="14.25" customHeight="1">
      <c r="A17" s="28"/>
      <c r="B17" s="29"/>
      <c r="C17" s="30"/>
      <c r="D17" s="31"/>
      <c r="L17" s="5"/>
      <c r="M17" s="5"/>
      <c r="N17" s="5"/>
      <c r="O17" s="5"/>
      <c r="P17" s="5"/>
      <c r="Q17" s="5"/>
      <c r="R17" s="5"/>
    </row>
    <row r="18" ht="14.25" customHeight="1">
      <c r="A18" s="41" t="s">
        <v>11</v>
      </c>
      <c r="B18" s="15" t="str">
        <f>"Date: "&amp;TEXT(C1+2,"dd/mm/yyyy")</f>
        <v>Date: 18/04/2018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9"/>
      <c r="B19" s="23"/>
      <c r="C19" s="42"/>
      <c r="D19" s="22"/>
      <c r="L19" s="5"/>
      <c r="M19" s="5"/>
      <c r="N19" s="5"/>
      <c r="O19" s="5"/>
      <c r="P19" s="5"/>
      <c r="Q19" s="5"/>
      <c r="R19" s="5"/>
    </row>
    <row r="20" ht="14.25" customHeight="1">
      <c r="A20" s="19"/>
      <c r="B20" s="43"/>
      <c r="C20" s="44"/>
      <c r="D20" s="45"/>
      <c r="L20" s="5"/>
      <c r="M20" s="5"/>
      <c r="N20" s="5"/>
      <c r="O20" s="5"/>
      <c r="P20" s="5"/>
      <c r="Q20" s="5"/>
      <c r="R20" s="5"/>
    </row>
    <row r="21" ht="14.25" customHeight="1">
      <c r="A21" s="19"/>
      <c r="B21" s="46"/>
      <c r="C21" s="47"/>
      <c r="D21" s="24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26"/>
      <c r="C22" s="16"/>
      <c r="D22" s="18"/>
      <c r="L22" s="5"/>
      <c r="M22" s="5"/>
      <c r="N22" s="5"/>
      <c r="O22" s="5"/>
      <c r="P22" s="5"/>
      <c r="Q22" s="5"/>
      <c r="R22" s="5"/>
    </row>
    <row r="23" ht="14.25" customHeight="1">
      <c r="A23" s="28"/>
      <c r="B23" s="38"/>
      <c r="C23" s="48"/>
      <c r="D23" s="18"/>
      <c r="L23" s="5"/>
      <c r="M23" s="5"/>
      <c r="N23" s="5"/>
      <c r="O23" s="5"/>
      <c r="P23" s="5"/>
      <c r="Q23" s="5"/>
      <c r="R23" s="5"/>
    </row>
    <row r="24" ht="14.25" customHeight="1">
      <c r="A24" s="49"/>
      <c r="B24" s="29"/>
      <c r="C24" s="30"/>
      <c r="D24" s="31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53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1:D11"/>
    <mergeCell ref="B10:D10"/>
    <mergeCell ref="B18:D18"/>
    <mergeCell ref="B24:D24"/>
    <mergeCell ref="C2:C3"/>
    <mergeCell ref="D2:D3"/>
    <mergeCell ref="A1:B1"/>
    <mergeCell ref="C1:D1"/>
    <mergeCell ref="B2:B3"/>
    <mergeCell ref="B17:D17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8" t="s">
        <v>12</v>
      </c>
      <c r="C2" s="8" t="s">
        <v>13</v>
      </c>
      <c r="D2" s="51" t="s">
        <v>14</v>
      </c>
    </row>
    <row r="3" ht="49.5" customHeight="1">
      <c r="A3" s="10" t="s">
        <v>5</v>
      </c>
      <c r="B3" s="12"/>
      <c r="C3" s="12"/>
      <c r="D3" s="52"/>
    </row>
    <row r="4">
      <c r="A4" s="14" t="s">
        <v>6</v>
      </c>
      <c r="B4" s="15" t="str">
        <f>"Date: "&amp;TEXT(C1,"dd/mm/yyyy")</f>
        <v>Date: 19/04/2018</v>
      </c>
      <c r="C4" s="2"/>
      <c r="D4" s="4"/>
    </row>
    <row r="5">
      <c r="A5" s="19" t="s">
        <v>8</v>
      </c>
      <c r="B5" s="55" t="s">
        <v>16</v>
      </c>
      <c r="C5" s="55">
        <v>1.0</v>
      </c>
      <c r="D5" s="58">
        <f t="shared" ref="D5:D9" si="1">12.5*C5</f>
        <v>12.5</v>
      </c>
    </row>
    <row r="6">
      <c r="A6" s="10"/>
      <c r="B6" s="55"/>
      <c r="C6" s="55">
        <v>0.0</v>
      </c>
      <c r="D6" s="58">
        <f t="shared" si="1"/>
        <v>0</v>
      </c>
    </row>
    <row r="7">
      <c r="A7" s="10"/>
      <c r="B7" s="55"/>
      <c r="C7" s="55">
        <v>0.0</v>
      </c>
      <c r="D7" s="58">
        <f t="shared" si="1"/>
        <v>0</v>
      </c>
    </row>
    <row r="8">
      <c r="A8" s="62" t="str">
        <f>'Monday to Wednesday Page One'!A8</f>
        <v/>
      </c>
      <c r="B8" s="17"/>
      <c r="C8" s="17">
        <v>0.0</v>
      </c>
      <c r="D8" s="58">
        <f t="shared" si="1"/>
        <v>0</v>
      </c>
    </row>
    <row r="9">
      <c r="A9" s="62" t="str">
        <f>'Monday to Wednesday Page One'!A9</f>
        <v/>
      </c>
      <c r="B9" s="64"/>
      <c r="C9" s="17">
        <v>0.0</v>
      </c>
      <c r="D9" s="58">
        <f t="shared" si="1"/>
        <v>0</v>
      </c>
    </row>
    <row r="10">
      <c r="A10" s="28" t="s">
        <v>20</v>
      </c>
      <c r="B10" s="65"/>
      <c r="C10" s="66">
        <f t="shared" ref="C10:D10" si="2">SUM(C5:C9)</f>
        <v>1</v>
      </c>
      <c r="D10" s="68">
        <f t="shared" si="2"/>
        <v>12.5</v>
      </c>
    </row>
    <row r="11">
      <c r="A11" s="32" t="s">
        <v>10</v>
      </c>
      <c r="B11" s="15" t="str">
        <f>"Date: "&amp;TEXT(C1+1,"dd/mm/yyyy")</f>
        <v>Date: 20/04/2018</v>
      </c>
      <c r="C11" s="2"/>
      <c r="D11" s="4"/>
    </row>
    <row r="12">
      <c r="A12" s="19" t="str">
        <f>'Monday to Wednesday Page One'!A12</f>
        <v/>
      </c>
      <c r="B12" s="71"/>
      <c r="C12" s="55">
        <v>0.0</v>
      </c>
      <c r="D12" s="58">
        <f t="shared" ref="D12:D16" si="3">12.5*C12</f>
        <v>0</v>
      </c>
    </row>
    <row r="13">
      <c r="A13" s="19" t="str">
        <f>'Monday to Wednesday Page One'!A13</f>
        <v/>
      </c>
      <c r="B13" s="17"/>
      <c r="C13" s="17">
        <v>0.0</v>
      </c>
      <c r="D13" s="58">
        <f t="shared" si="3"/>
        <v>0</v>
      </c>
    </row>
    <row r="14">
      <c r="A14" s="19" t="str">
        <f>'Monday to Wednesday Page One'!A14</f>
        <v/>
      </c>
      <c r="B14" s="17"/>
      <c r="C14" s="17">
        <v>0.0</v>
      </c>
      <c r="D14" s="58">
        <f t="shared" si="3"/>
        <v>0</v>
      </c>
    </row>
    <row r="15">
      <c r="A15" s="19" t="str">
        <f>'Monday to Wednesday Page One'!A15</f>
        <v/>
      </c>
      <c r="B15" s="74"/>
      <c r="C15" s="17">
        <v>0.0</v>
      </c>
      <c r="D15" s="58">
        <f t="shared" si="3"/>
        <v>0</v>
      </c>
    </row>
    <row r="16">
      <c r="A16" s="19" t="str">
        <f>'Monday to Wednesday Page One'!A16</f>
        <v/>
      </c>
      <c r="B16" s="74"/>
      <c r="C16" s="17">
        <v>0.0</v>
      </c>
      <c r="D16" s="58">
        <f t="shared" si="3"/>
        <v>0</v>
      </c>
    </row>
    <row r="17">
      <c r="A17" s="28" t="s">
        <v>20</v>
      </c>
      <c r="B17" s="85"/>
      <c r="C17" s="66">
        <f t="shared" ref="C17:D17" si="4">SUM(C12:C16)</f>
        <v>0</v>
      </c>
      <c r="D17" s="68">
        <f t="shared" si="4"/>
        <v>0</v>
      </c>
    </row>
    <row r="18">
      <c r="A18" s="41" t="s">
        <v>11</v>
      </c>
      <c r="B18" s="15" t="str">
        <f>"Date: "&amp;TEXT(C1+2,"dd/mm/yyyy")</f>
        <v>Date: 21/04/2018</v>
      </c>
      <c r="C18" s="2"/>
      <c r="D18" s="4"/>
    </row>
    <row r="19">
      <c r="A19" s="19"/>
      <c r="B19" s="55"/>
      <c r="C19" s="55">
        <v>0.0</v>
      </c>
      <c r="D19" s="58">
        <f t="shared" ref="D19:D23" si="5">12.5*C19</f>
        <v>0</v>
      </c>
    </row>
    <row r="20">
      <c r="A20" s="10"/>
      <c r="B20" s="78"/>
      <c r="C20" s="55">
        <v>0.0</v>
      </c>
      <c r="D20" s="58">
        <f t="shared" si="5"/>
        <v>0</v>
      </c>
    </row>
    <row r="21">
      <c r="A21" s="10"/>
      <c r="B21" s="55"/>
      <c r="C21" s="55">
        <v>0.0</v>
      </c>
      <c r="D21" s="58">
        <f t="shared" si="5"/>
        <v>0</v>
      </c>
    </row>
    <row r="22">
      <c r="A22" s="10"/>
      <c r="B22" s="17"/>
      <c r="C22" s="17">
        <v>0.0</v>
      </c>
      <c r="D22" s="58">
        <f t="shared" si="5"/>
        <v>0</v>
      </c>
    </row>
    <row r="23">
      <c r="A23" s="10" t="str">
        <f>'Monday to Wednesday Page One'!A23</f>
        <v/>
      </c>
      <c r="B23" s="17"/>
      <c r="C23" s="17">
        <v>0.0</v>
      </c>
      <c r="D23" s="58">
        <f t="shared" si="5"/>
        <v>0</v>
      </c>
    </row>
    <row r="24">
      <c r="A24" s="49" t="s">
        <v>20</v>
      </c>
      <c r="B24" s="87"/>
      <c r="C24" s="88">
        <f t="shared" ref="C24:D24" si="6">SUM(C19:C23)</f>
        <v>0</v>
      </c>
      <c r="D24" s="90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43206.0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50" t="s">
        <v>15</v>
      </c>
      <c r="B4" s="54" t="str">
        <f>"Date: "&amp;TEXT('Monday to Wednesday Page One'!C1+3,"dd/mm/yyyy")</f>
        <v>Date: 19/04/2018</v>
      </c>
      <c r="C4" s="2"/>
      <c r="D4" s="4"/>
    </row>
    <row r="5">
      <c r="A5" s="19" t="s">
        <v>17</v>
      </c>
      <c r="B5" s="43" t="s">
        <v>18</v>
      </c>
      <c r="C5" s="56">
        <v>0.6875</v>
      </c>
      <c r="D5" s="57">
        <v>0.75</v>
      </c>
    </row>
    <row r="6">
      <c r="A6" s="19"/>
      <c r="B6" s="43"/>
      <c r="C6" s="56"/>
      <c r="D6" s="57"/>
    </row>
    <row r="7">
      <c r="A7" s="19"/>
      <c r="B7" s="43"/>
      <c r="C7" s="59"/>
      <c r="D7" s="57"/>
    </row>
    <row r="8">
      <c r="A8" s="19"/>
      <c r="B8" s="46"/>
      <c r="C8" s="47"/>
      <c r="D8" s="24"/>
    </row>
    <row r="9">
      <c r="A9" s="10"/>
      <c r="B9" s="26"/>
      <c r="C9" s="60"/>
      <c r="D9" s="18"/>
    </row>
    <row r="10">
      <c r="A10" s="61"/>
      <c r="B10" s="29"/>
      <c r="C10" s="30"/>
      <c r="D10" s="31"/>
    </row>
    <row r="11">
      <c r="A11" s="63" t="s">
        <v>19</v>
      </c>
      <c r="B11" s="54" t="str">
        <f>"Date: "&amp;TEXT('Monday to Wednesday Page One'!C1+4,"dd/mm/yyyy")</f>
        <v>Date: 20/04/2018</v>
      </c>
      <c r="C11" s="2"/>
      <c r="D11" s="4"/>
    </row>
    <row r="12">
      <c r="A12" s="19" t="s">
        <v>17</v>
      </c>
      <c r="B12" s="67" t="s">
        <v>21</v>
      </c>
      <c r="C12" s="69">
        <v>0.5416666666666666</v>
      </c>
      <c r="D12" s="70">
        <v>0.6458333333333334</v>
      </c>
    </row>
    <row r="13">
      <c r="A13" s="19">
        <v>4.3</v>
      </c>
      <c r="B13" s="20" t="s">
        <v>22</v>
      </c>
      <c r="C13" s="72">
        <v>0.6458333333333334</v>
      </c>
      <c r="D13" s="24">
        <v>0.6875</v>
      </c>
    </row>
    <row r="14">
      <c r="A14" s="19" t="s">
        <v>17</v>
      </c>
      <c r="B14" s="73" t="s">
        <v>23</v>
      </c>
      <c r="C14" s="44">
        <v>0.6875</v>
      </c>
      <c r="D14" s="45">
        <v>0.7083333333333334</v>
      </c>
    </row>
    <row r="15">
      <c r="A15" s="10"/>
      <c r="B15" s="16"/>
      <c r="C15" s="16"/>
      <c r="D15" s="18"/>
    </row>
    <row r="16">
      <c r="A16" s="10"/>
      <c r="B16" s="64"/>
      <c r="C16" s="48"/>
      <c r="D16" s="39"/>
    </row>
    <row r="17">
      <c r="A17" s="76"/>
      <c r="B17" s="29"/>
      <c r="C17" s="30"/>
      <c r="D17" s="31"/>
    </row>
    <row r="18">
      <c r="A18" s="79" t="s">
        <v>24</v>
      </c>
      <c r="B18" s="54" t="str">
        <f>"Date: "&amp;TEXT('Monday to Wednesday Page One'!C1+5,"dd/mm/yyyy")</f>
        <v>Date: 21/04/2018</v>
      </c>
      <c r="C18" s="2"/>
      <c r="D18" s="4"/>
    </row>
    <row r="19">
      <c r="A19" s="19"/>
      <c r="B19" s="67"/>
      <c r="C19" s="81"/>
      <c r="D19" s="35"/>
    </row>
    <row r="20">
      <c r="A20" s="10"/>
      <c r="B20" s="67"/>
      <c r="C20" s="81"/>
      <c r="D20" s="35"/>
    </row>
    <row r="21">
      <c r="A21" s="10"/>
      <c r="B21" s="67"/>
      <c r="C21" s="81"/>
      <c r="D21" s="35"/>
    </row>
    <row r="22">
      <c r="A22" s="10"/>
      <c r="B22" s="64"/>
      <c r="C22" s="64"/>
      <c r="D22" s="39"/>
    </row>
    <row r="23">
      <c r="A23" s="10"/>
      <c r="B23" s="64"/>
      <c r="C23" s="48"/>
      <c r="D23" s="39"/>
    </row>
    <row r="24">
      <c r="A24" s="61"/>
      <c r="B24" s="29"/>
      <c r="C24" s="30"/>
      <c r="D24" s="31"/>
    </row>
    <row r="25">
      <c r="A25" s="82" t="s">
        <v>26</v>
      </c>
      <c r="B25" s="54" t="str">
        <f>"Date: "&amp;TEXT('Monday to Wednesday Page One'!C1+6,"dd/mm/yyyy")</f>
        <v>Date: 22/04/2018</v>
      </c>
      <c r="C25" s="2"/>
      <c r="D25" s="4"/>
    </row>
    <row r="26">
      <c r="A26" s="83" t="s">
        <v>17</v>
      </c>
      <c r="B26" s="67" t="s">
        <v>27</v>
      </c>
      <c r="C26" s="81">
        <v>0.5416666666666666</v>
      </c>
      <c r="D26" s="35">
        <v>0.6666666666666666</v>
      </c>
    </row>
    <row r="27">
      <c r="A27" s="83" t="s">
        <v>17</v>
      </c>
      <c r="B27" s="67" t="s">
        <v>28</v>
      </c>
      <c r="C27" s="81">
        <v>0.6666666666666666</v>
      </c>
      <c r="D27" s="35">
        <v>0.7708333333333334</v>
      </c>
    </row>
    <row r="28">
      <c r="A28" s="37"/>
      <c r="B28" s="64"/>
      <c r="C28" s="64"/>
      <c r="D28" s="39"/>
    </row>
    <row r="29">
      <c r="A29" s="37"/>
      <c r="B29" s="64"/>
      <c r="C29" s="64"/>
      <c r="D29" s="39"/>
    </row>
    <row r="30">
      <c r="A30" s="37"/>
      <c r="B30" s="64"/>
      <c r="C30" s="48"/>
      <c r="D30" s="39"/>
    </row>
    <row r="31">
      <c r="A31" s="84"/>
      <c r="B31" s="29"/>
      <c r="C31" s="30"/>
      <c r="D31" s="31"/>
    </row>
  </sheetData>
  <mergeCells count="13">
    <mergeCell ref="C2:C3"/>
    <mergeCell ref="D2:D3"/>
    <mergeCell ref="B18:D18"/>
    <mergeCell ref="B17:D17"/>
    <mergeCell ref="B10:D10"/>
    <mergeCell ref="B11:D11"/>
    <mergeCell ref="B25:D25"/>
    <mergeCell ref="B31:D31"/>
    <mergeCell ref="B24:D24"/>
    <mergeCell ref="C1:D1"/>
    <mergeCell ref="A1:B1"/>
    <mergeCell ref="B4:D4"/>
    <mergeCell ref="B2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8" t="s">
        <v>12</v>
      </c>
      <c r="C2" s="8" t="s">
        <v>13</v>
      </c>
      <c r="D2" s="51" t="s">
        <v>14</v>
      </c>
    </row>
    <row r="3" ht="49.5" customHeight="1">
      <c r="A3" s="10" t="s">
        <v>5</v>
      </c>
      <c r="B3" s="12"/>
      <c r="C3" s="12"/>
      <c r="D3" s="52"/>
    </row>
    <row r="4">
      <c r="A4" s="75" t="s">
        <v>15</v>
      </c>
      <c r="B4" s="15" t="str">
        <f>"Date: "&amp;TEXT('Monday to Wednesday Page Two'!C1+3,"dd/mm/yyyy")</f>
        <v>Date: 22/04/2018</v>
      </c>
      <c r="C4" s="2"/>
      <c r="D4" s="4"/>
    </row>
    <row r="5">
      <c r="A5" s="77" t="str">
        <f>'Thursday to Sunday Page One'!A5</f>
        <v>5.3.2.2</v>
      </c>
      <c r="B5" s="78" t="s">
        <v>25</v>
      </c>
      <c r="C5" s="55">
        <v>1.5</v>
      </c>
      <c r="D5" s="58">
        <f t="shared" ref="D5:D9" si="1">12.5*C5</f>
        <v>18.75</v>
      </c>
    </row>
    <row r="6">
      <c r="A6" s="77" t="str">
        <f>'Thursday to Sunday Page One'!A6</f>
        <v/>
      </c>
      <c r="B6" s="55"/>
      <c r="C6" s="55">
        <v>0.0</v>
      </c>
      <c r="D6" s="58">
        <f t="shared" si="1"/>
        <v>0</v>
      </c>
    </row>
    <row r="7">
      <c r="A7" s="77" t="str">
        <f>'Thursday to Sunday Page One'!A7</f>
        <v/>
      </c>
      <c r="B7" s="78"/>
      <c r="C7" s="55">
        <v>0.0</v>
      </c>
      <c r="D7" s="58">
        <f t="shared" si="1"/>
        <v>0</v>
      </c>
    </row>
    <row r="8">
      <c r="A8" s="77" t="str">
        <f>'Thursday to Sunday Page One'!A8</f>
        <v/>
      </c>
      <c r="B8" s="55"/>
      <c r="C8" s="55">
        <v>0.0</v>
      </c>
      <c r="D8" s="58">
        <f t="shared" si="1"/>
        <v>0</v>
      </c>
    </row>
    <row r="9">
      <c r="A9" s="77" t="str">
        <f>'Thursday to Sunday Page One'!A9</f>
        <v/>
      </c>
      <c r="B9" s="17"/>
      <c r="C9" s="17">
        <v>0.0</v>
      </c>
      <c r="D9" s="58">
        <f t="shared" si="1"/>
        <v>0</v>
      </c>
    </row>
    <row r="10">
      <c r="A10" s="80" t="s">
        <v>20</v>
      </c>
      <c r="B10" s="85"/>
      <c r="C10" s="66">
        <f t="shared" ref="C10:D10" si="2">SUM(C5:C9)</f>
        <v>1.5</v>
      </c>
      <c r="D10" s="68">
        <f t="shared" si="2"/>
        <v>18.75</v>
      </c>
    </row>
    <row r="11">
      <c r="A11" s="86" t="s">
        <v>19</v>
      </c>
      <c r="B11" s="15" t="str">
        <f>"Date: "&amp;TEXT('Monday to Wednesday Page Two'!C1+4,"dd/mm/yyyy")</f>
        <v>Date: 23/04/2018</v>
      </c>
      <c r="C11" s="2"/>
      <c r="D11" s="4"/>
    </row>
    <row r="12">
      <c r="A12" s="77" t="str">
        <f>'Thursday to Sunday Page One'!A12</f>
        <v>5.3.2.2</v>
      </c>
      <c r="B12" s="71" t="s">
        <v>29</v>
      </c>
      <c r="C12" s="55">
        <v>2.5</v>
      </c>
      <c r="D12" s="89">
        <f t="shared" ref="D12:D16" si="3">12.5*C12</f>
        <v>31.25</v>
      </c>
    </row>
    <row r="13">
      <c r="A13" s="91">
        <v>4.3</v>
      </c>
      <c r="B13" s="55" t="s">
        <v>30</v>
      </c>
      <c r="C13" s="55">
        <v>1.0</v>
      </c>
      <c r="D13" s="89">
        <f t="shared" si="3"/>
        <v>12.5</v>
      </c>
    </row>
    <row r="14">
      <c r="A14" s="77" t="str">
        <f>'Thursday to Sunday Page One'!A14</f>
        <v>5.3.2.2</v>
      </c>
      <c r="B14" s="78" t="s">
        <v>31</v>
      </c>
      <c r="C14" s="55">
        <v>0.5</v>
      </c>
      <c r="D14" s="89">
        <f t="shared" si="3"/>
        <v>6.25</v>
      </c>
    </row>
    <row r="15">
      <c r="A15" s="77" t="str">
        <f>'Thursday to Sunday Page One'!A15</f>
        <v/>
      </c>
      <c r="B15" s="17"/>
      <c r="C15" s="17">
        <v>0.0</v>
      </c>
      <c r="D15" s="89">
        <f t="shared" si="3"/>
        <v>0</v>
      </c>
    </row>
    <row r="16">
      <c r="A16" s="77" t="str">
        <f>'Thursday to Sunday Page One'!A16</f>
        <v/>
      </c>
      <c r="B16" s="74"/>
      <c r="C16" s="17">
        <v>0.0</v>
      </c>
      <c r="D16" s="89">
        <f t="shared" si="3"/>
        <v>0</v>
      </c>
    </row>
    <row r="17">
      <c r="A17" s="92" t="s">
        <v>20</v>
      </c>
      <c r="B17" s="65"/>
      <c r="C17" s="66">
        <f t="shared" ref="C17:D17" si="4">SUM(C12:C16)</f>
        <v>4</v>
      </c>
      <c r="D17" s="93">
        <f t="shared" si="4"/>
        <v>50</v>
      </c>
    </row>
    <row r="18">
      <c r="A18" s="94" t="s">
        <v>24</v>
      </c>
      <c r="B18" s="15" t="str">
        <f>"Date: "&amp;TEXT('Monday to Wednesday Page Two'!C1+5,"dd/mm/yyyy")</f>
        <v>Date: 24/04/2018</v>
      </c>
      <c r="C18" s="2"/>
      <c r="D18" s="4"/>
    </row>
    <row r="19">
      <c r="A19" s="77"/>
      <c r="B19" s="71"/>
      <c r="C19" s="55">
        <v>0.0</v>
      </c>
      <c r="D19" s="58">
        <f t="shared" ref="D19:D23" si="5">12.5*C19</f>
        <v>0</v>
      </c>
    </row>
    <row r="20">
      <c r="A20" s="77" t="str">
        <f>'Thursday to Sunday Page One'!A20</f>
        <v/>
      </c>
      <c r="B20" s="74"/>
      <c r="C20" s="17">
        <v>0.0</v>
      </c>
      <c r="D20" s="58">
        <f t="shared" si="5"/>
        <v>0</v>
      </c>
    </row>
    <row r="21">
      <c r="A21" s="77" t="str">
        <f>'Thursday to Sunday Page One'!A21</f>
        <v/>
      </c>
      <c r="B21" s="74"/>
      <c r="C21" s="17">
        <v>0.0</v>
      </c>
      <c r="D21" s="58">
        <f t="shared" si="5"/>
        <v>0</v>
      </c>
    </row>
    <row r="22">
      <c r="A22" s="77" t="str">
        <f>'Thursday to Sunday Page One'!A22</f>
        <v/>
      </c>
      <c r="B22" s="74"/>
      <c r="C22" s="17">
        <v>0.0</v>
      </c>
      <c r="D22" s="58">
        <f t="shared" si="5"/>
        <v>0</v>
      </c>
    </row>
    <row r="23">
      <c r="A23" s="77" t="str">
        <f>'Thursday to Sunday Page One'!A23</f>
        <v/>
      </c>
      <c r="B23" s="74"/>
      <c r="C23" s="17">
        <v>0.0</v>
      </c>
      <c r="D23" s="58">
        <f t="shared" si="5"/>
        <v>0</v>
      </c>
    </row>
    <row r="24">
      <c r="A24" s="80" t="s">
        <v>20</v>
      </c>
      <c r="B24" s="65"/>
      <c r="C24" s="66">
        <f t="shared" ref="C24:D24" si="6">SUM(C19:C23)</f>
        <v>0</v>
      </c>
      <c r="D24" s="68">
        <f t="shared" si="6"/>
        <v>0</v>
      </c>
    </row>
    <row r="25">
      <c r="A25" s="95" t="s">
        <v>26</v>
      </c>
      <c r="B25" s="15" t="str">
        <f>"Date: "&amp;TEXT('Monday to Wednesday Page Two'!C1+6,"dd/mm/yyyy")</f>
        <v>Date: 25/04/2018</v>
      </c>
      <c r="C25" s="2"/>
      <c r="D25" s="4"/>
    </row>
    <row r="26">
      <c r="A26" s="96" t="s">
        <v>17</v>
      </c>
      <c r="B26" s="71" t="s">
        <v>32</v>
      </c>
      <c r="C26" s="55">
        <v>3.0</v>
      </c>
      <c r="D26" s="58">
        <f t="shared" ref="D26:D30" si="7">12.5*C26</f>
        <v>37.5</v>
      </c>
    </row>
    <row r="27">
      <c r="A27" s="96" t="s">
        <v>17</v>
      </c>
      <c r="B27" s="71" t="s">
        <v>33</v>
      </c>
      <c r="C27" s="55">
        <v>2.5</v>
      </c>
      <c r="D27" s="58">
        <f t="shared" si="7"/>
        <v>31.25</v>
      </c>
    </row>
    <row r="28">
      <c r="A28" s="97" t="str">
        <f>'Thursday to Sunday Page One'!A28</f>
        <v/>
      </c>
      <c r="B28" s="74"/>
      <c r="C28" s="17">
        <v>0.0</v>
      </c>
      <c r="D28" s="58">
        <f t="shared" si="7"/>
        <v>0</v>
      </c>
    </row>
    <row r="29">
      <c r="A29" s="97" t="str">
        <f>'Thursday to Sunday Page One'!A29</f>
        <v/>
      </c>
      <c r="B29" s="74"/>
      <c r="C29" s="17">
        <v>0.0</v>
      </c>
      <c r="D29" s="58">
        <f t="shared" si="7"/>
        <v>0</v>
      </c>
    </row>
    <row r="30">
      <c r="A30" s="97" t="str">
        <f>'Thursday to Sunday Page One'!A30</f>
        <v/>
      </c>
      <c r="B30" s="74"/>
      <c r="C30" s="17">
        <v>0.0</v>
      </c>
      <c r="D30" s="58">
        <f t="shared" si="7"/>
        <v>0</v>
      </c>
    </row>
    <row r="31">
      <c r="A31" s="98" t="s">
        <v>20</v>
      </c>
      <c r="B31" s="99"/>
      <c r="C31" s="66">
        <f t="shared" ref="C31:D31" si="8">SUM(C26:C30)</f>
        <v>5.5</v>
      </c>
      <c r="D31" s="68">
        <f t="shared" si="8"/>
        <v>68.75</v>
      </c>
    </row>
    <row r="32">
      <c r="A32" s="100"/>
      <c r="B32" s="101"/>
      <c r="C32" s="102" t="s">
        <v>34</v>
      </c>
      <c r="D32" s="103">
        <f>SUM('Monday to Wednesday Page Two'!C10,'Monday to Wednesday Page Two'!C17,'Monday to Wednesday Page Two'!C24,C10,C17,C24,C31)</f>
        <v>12</v>
      </c>
    </row>
    <row r="33">
      <c r="A33" s="104"/>
      <c r="B33" s="105"/>
      <c r="C33" s="106" t="s">
        <v>35</v>
      </c>
      <c r="D33" s="107">
        <f>SUM('Monday to Wednesday Page Two'!D10,'Monday to Wednesday Page Two'!D17,'Monday to Wednesday Page Two'!D24,D10,D17,D24,D31)</f>
        <v>150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