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y\Projects\pyt_Semi\07_05_67mm\"/>
    </mc:Choice>
  </mc:AlternateContent>
  <xr:revisionPtr revIDLastSave="0" documentId="13_ncr:1_{36350FF5-0316-4574-8180-28BFA66B326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" i="1" l="1"/>
  <c r="J14" i="1"/>
  <c r="I13" i="1"/>
  <c r="I14" i="1"/>
  <c r="I5" i="1"/>
  <c r="I6" i="1"/>
  <c r="I7" i="1"/>
  <c r="I8" i="1"/>
  <c r="I9" i="1"/>
  <c r="I10" i="1"/>
  <c r="I11" i="1"/>
  <c r="I12" i="1"/>
  <c r="J5" i="1"/>
  <c r="J6" i="1"/>
  <c r="J7" i="1"/>
  <c r="J8" i="1"/>
  <c r="J9" i="1"/>
  <c r="J10" i="1"/>
  <c r="J11" i="1"/>
  <c r="J12" i="1"/>
  <c r="K4" i="1"/>
  <c r="K5" i="1"/>
  <c r="K6" i="1"/>
  <c r="K7" i="1"/>
  <c r="K8" i="1"/>
  <c r="K9" i="1"/>
  <c r="K10" i="1"/>
  <c r="K11" i="1"/>
  <c r="K12" i="1"/>
  <c r="I4" i="1"/>
  <c r="J4" i="1" l="1"/>
</calcChain>
</file>

<file path=xl/sharedStrings.xml><?xml version="1.0" encoding="utf-8"?>
<sst xmlns="http://schemas.openxmlformats.org/spreadsheetml/2006/main" count="15" uniqueCount="15">
  <si>
    <t>Fliessgeschwindigkeit [m/s]</t>
  </si>
  <si>
    <t>Winkel [deg]</t>
  </si>
  <si>
    <t>Standardabweichung [deg]</t>
  </si>
  <si>
    <t>Gewichtskraft [N]</t>
  </si>
  <si>
    <t>Stroemungswiderstand [N]</t>
  </si>
  <si>
    <t>experimentell</t>
  </si>
  <si>
    <t>analytisch</t>
  </si>
  <si>
    <t>numerisch</t>
  </si>
  <si>
    <t>1/v2</t>
  </si>
  <si>
    <t>1/tanA</t>
  </si>
  <si>
    <t>a</t>
  </si>
  <si>
    <t>b</t>
  </si>
  <si>
    <t>FW</t>
  </si>
  <si>
    <t>Kontrolle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</si>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</sst>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0.0000E+00"/>
    <numFmt numFmtId="172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164" fontId="0" fillId="0" borderId="2" xfId="1" applyNumberFormat="1" applyFont="1" applyBorder="1"/>
    <xf numFmtId="0" fontId="0" fillId="0" borderId="0" xfId="0" applyFill="1" applyBorder="1" applyAlignment="1">
      <alignment horizontal="center"/>
    </xf>
    <xf numFmtId="11" fontId="0" fillId="0" borderId="0" xfId="0" applyNumberFormat="1"/>
    <xf numFmtId="0" fontId="0" fillId="0" borderId="0" xfId="0" applyNumberFormat="1"/>
    <xf numFmtId="164" fontId="0" fillId="0" borderId="2" xfId="1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172" fontId="3" fillId="0" borderId="2" xfId="0" applyNumberFormat="1" applyFont="1" applyBorder="1"/>
    <xf numFmtId="0" fontId="1" fillId="0" borderId="1" xfId="0" applyFont="1" applyBorder="1" applyAlignment="1">
      <alignment horizontal="center" vertical="top"/>
    </xf>
  </cellXfs>
  <cellStyles count="3">
    <cellStyle name="Komma" xfId="1" builtinId="3"/>
    <cellStyle name="Komma 2" xfId="2" xr:uid="{00000000-0005-0000-0000-00002F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3" sqref="D23"/>
    </sheetView>
  </sheetViews>
  <sheetFormatPr baseColWidth="10" defaultColWidth="8.88671875" defaultRowHeight="14.4" x14ac:dyDescent="0.3"/>
  <cols>
    <col min="1" max="1" width="24.109375" bestFit="1" customWidth="1"/>
    <col min="2" max="2" width="15.77734375" customWidth="1"/>
    <col min="3" max="3" width="24" bestFit="1" customWidth="1"/>
    <col min="4" max="4" width="15.6640625" bestFit="1" customWidth="1"/>
    <col min="5" max="6" width="13.21875" bestFit="1" customWidth="1"/>
    <col min="7" max="7" width="10.44140625" bestFit="1" customWidth="1"/>
    <col min="12" max="12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13"/>
      <c r="G1" s="13"/>
      <c r="I1" s="9" t="s">
        <v>13</v>
      </c>
      <c r="J1" s="9"/>
      <c r="K1" s="9"/>
      <c r="L1" s="10"/>
    </row>
    <row r="2" spans="1:12" x14ac:dyDescent="0.3">
      <c r="A2" s="2"/>
      <c r="B2" s="2"/>
      <c r="C2" s="2"/>
      <c r="D2" s="2"/>
      <c r="E2" s="11" t="s">
        <v>5</v>
      </c>
      <c r="F2" s="11" t="s">
        <v>6</v>
      </c>
      <c r="G2" s="11" t="s">
        <v>7</v>
      </c>
      <c r="I2" s="5" t="s">
        <v>8</v>
      </c>
      <c r="J2" s="5" t="s">
        <v>9</v>
      </c>
      <c r="K2" s="5" t="s">
        <v>12</v>
      </c>
      <c r="L2" s="5"/>
    </row>
    <row r="3" spans="1:12" x14ac:dyDescent="0.3">
      <c r="A3" s="2">
        <v>0</v>
      </c>
      <c r="B3" s="2">
        <v>90</v>
      </c>
      <c r="C3" s="2">
        <v>0</v>
      </c>
      <c r="D3" s="2">
        <v>2.6241749999999999E-3</v>
      </c>
      <c r="E3" s="4">
        <v>0</v>
      </c>
      <c r="F3" s="4">
        <v>0</v>
      </c>
      <c r="G3" s="8">
        <v>0</v>
      </c>
      <c r="K3" s="6"/>
    </row>
    <row r="4" spans="1:12" ht="15" x14ac:dyDescent="0.35">
      <c r="A4" s="2">
        <v>0.155647396136702</v>
      </c>
      <c r="B4" s="12">
        <v>57.106370044000002</v>
      </c>
      <c r="C4" s="2">
        <v>1.2484</v>
      </c>
      <c r="D4" s="2">
        <v>2.6241749999999999E-3</v>
      </c>
      <c r="E4" s="4"/>
      <c r="F4" s="4">
        <v>3.4651430039764985E-5</v>
      </c>
      <c r="G4" s="8">
        <v>7.3577800000000006E-5</v>
      </c>
      <c r="I4">
        <f>1/(A4^2)</f>
        <v>41.277775118496947</v>
      </c>
      <c r="J4">
        <f>1/TAN(RADIANS(90-B4))</f>
        <v>1.546141542882326</v>
      </c>
      <c r="K4" s="6">
        <f>((9.81*0.0002675)/0.0305)*A4^2</f>
        <v>2.0843789265087907E-3</v>
      </c>
    </row>
    <row r="5" spans="1:12" x14ac:dyDescent="0.3">
      <c r="A5" s="2">
        <v>0.14742658296046701</v>
      </c>
      <c r="B5" s="2">
        <v>58.583599999999997</v>
      </c>
      <c r="C5" s="2">
        <v>1.3108</v>
      </c>
      <c r="D5" s="2">
        <v>2.6241749999999999E-3</v>
      </c>
      <c r="E5" s="4"/>
      <c r="F5" s="4">
        <v>4.635693955596109E-5</v>
      </c>
      <c r="G5" s="8">
        <v>9.1014000000000006E-5</v>
      </c>
      <c r="I5">
        <f t="shared" ref="I5:I14" si="0">1/(A5^2)</f>
        <v>46.009593979595678</v>
      </c>
      <c r="J5">
        <f t="shared" ref="J5:J14" si="1">1/TAN(RADIANS(90-B5))</f>
        <v>1.6372090251656604</v>
      </c>
      <c r="K5" s="6">
        <f>((9.81*0.0002675)/0.0305)*A5^2</f>
        <v>1.870012689708157E-3</v>
      </c>
    </row>
    <row r="6" spans="1:12" x14ac:dyDescent="0.3">
      <c r="A6" s="2">
        <v>0.14249409505472699</v>
      </c>
      <c r="B6" s="2">
        <v>60.034199999999998</v>
      </c>
      <c r="C6" s="2">
        <v>1.2779</v>
      </c>
      <c r="D6" s="2">
        <v>2.6241749999999999E-3</v>
      </c>
      <c r="E6" s="4"/>
      <c r="F6" s="4">
        <v>5.9756812265367314E-5</v>
      </c>
      <c r="G6" s="8">
        <v>1.0943E-4</v>
      </c>
      <c r="I6">
        <f t="shared" si="0"/>
        <v>49.250003401738148</v>
      </c>
      <c r="J6">
        <f t="shared" si="1"/>
        <v>1.7344408892928274</v>
      </c>
      <c r="K6" s="6">
        <f>((9.81*0.0002675)/0.0305)*A6^2</f>
        <v>1.7469749979170041E-3</v>
      </c>
    </row>
    <row r="7" spans="1:12" x14ac:dyDescent="0.3">
      <c r="A7" s="2">
        <v>0.131533010819748</v>
      </c>
      <c r="B7" s="2">
        <v>65.594980000000007</v>
      </c>
      <c r="C7" s="2">
        <v>1.4672700000000001</v>
      </c>
      <c r="D7" s="2">
        <v>2.6241749999999999E-3</v>
      </c>
      <c r="E7" s="4"/>
      <c r="F7" s="4">
        <v>7.4851048167983591E-5</v>
      </c>
      <c r="G7" s="8">
        <v>1.2889999999999999E-4</v>
      </c>
      <c r="I7">
        <f t="shared" si="0"/>
        <v>57.800351214539909</v>
      </c>
      <c r="J7">
        <f t="shared" si="1"/>
        <v>2.2039744566306836</v>
      </c>
      <c r="K7" s="6">
        <f>((9.81*0.0002675)/0.0305)*A7^2</f>
        <v>1.4885467437872699E-3</v>
      </c>
    </row>
    <row r="8" spans="1:12" x14ac:dyDescent="0.3">
      <c r="A8" s="2">
        <v>0.12057192658476901</v>
      </c>
      <c r="B8" s="2">
        <v>66.938940000000002</v>
      </c>
      <c r="C8" s="2">
        <v>1.4899899999999999</v>
      </c>
      <c r="D8" s="2">
        <v>2.6241749999999999E-3</v>
      </c>
      <c r="E8" s="4"/>
      <c r="F8" s="4">
        <v>9.1639647263809954E-5</v>
      </c>
      <c r="G8" s="8">
        <v>1.4935E-4</v>
      </c>
      <c r="I8">
        <f t="shared" si="0"/>
        <v>68.787194833832615</v>
      </c>
      <c r="J8">
        <f t="shared" si="1"/>
        <v>2.3488894792086326</v>
      </c>
      <c r="K8" s="6">
        <f>((9.81*0.0002675)/0.0305)*A8^2</f>
        <v>1.2507927499879144E-3</v>
      </c>
    </row>
    <row r="9" spans="1:12" x14ac:dyDescent="0.3">
      <c r="A9" s="2">
        <v>0.10961084234979</v>
      </c>
      <c r="B9" s="2">
        <v>69.542500000000004</v>
      </c>
      <c r="C9" s="2">
        <v>2.6629</v>
      </c>
      <c r="D9" s="2">
        <v>2.6241749999999999E-3</v>
      </c>
      <c r="E9" s="4"/>
      <c r="F9" s="4">
        <v>1.1012260955284643E-4</v>
      </c>
      <c r="G9" s="4">
        <v>1.707E-4</v>
      </c>
      <c r="I9">
        <f t="shared" si="0"/>
        <v>83.232505748937456</v>
      </c>
      <c r="J9">
        <f t="shared" si="1"/>
        <v>2.6806815725242812</v>
      </c>
      <c r="K9" s="6">
        <f>((9.81*0.0002675)/0.0305)*A9^2</f>
        <v>1.0337130165189376E-3</v>
      </c>
    </row>
    <row r="10" spans="1:12" x14ac:dyDescent="0.3">
      <c r="A10" s="2">
        <v>9.8649758114811095E-2</v>
      </c>
      <c r="B10" s="2"/>
      <c r="C10" s="2"/>
      <c r="D10" s="2">
        <v>2.6241749999999999E-3</v>
      </c>
      <c r="E10" s="4"/>
      <c r="F10" s="4">
        <v>1.3029993503509301E-4</v>
      </c>
      <c r="G10" s="4">
        <v>1.9317E-4</v>
      </c>
      <c r="I10">
        <f t="shared" si="0"/>
        <v>102.75617993695964</v>
      </c>
      <c r="J10">
        <f t="shared" si="1"/>
        <v>6.1257422745431001E-17</v>
      </c>
      <c r="K10" s="6">
        <f>((9.81*0.0002675)/0.0305)*A10^2</f>
        <v>8.3730754338034086E-4</v>
      </c>
    </row>
    <row r="11" spans="1:12" x14ac:dyDescent="0.3">
      <c r="A11" s="2">
        <v>8.7688673879832105E-2</v>
      </c>
      <c r="B11" s="2"/>
      <c r="C11" s="2"/>
      <c r="D11" s="2">
        <v>2.6241749999999999E-3</v>
      </c>
      <c r="E11" s="4"/>
      <c r="F11" s="4">
        <v>1.5217162371054962E-4</v>
      </c>
      <c r="G11" s="4">
        <v>2.1667799999999999E-4</v>
      </c>
      <c r="I11">
        <f t="shared" si="0"/>
        <v>130.05079023271446</v>
      </c>
      <c r="J11">
        <f t="shared" si="1"/>
        <v>6.1257422745431001E-17</v>
      </c>
      <c r="K11" s="6">
        <f>((9.81*0.0002675)/0.0305)*A11^2</f>
        <v>6.6157633057212153E-4</v>
      </c>
    </row>
    <row r="12" spans="1:12" x14ac:dyDescent="0.3">
      <c r="A12" s="2">
        <v>7.67275896448531E-2</v>
      </c>
      <c r="B12" s="2"/>
      <c r="C12" s="2"/>
      <c r="D12" s="2">
        <v>2.6241749999999999E-3</v>
      </c>
      <c r="E12" s="4"/>
      <c r="F12" s="4">
        <v>1.7573767557921624E-4</v>
      </c>
      <c r="G12" s="4">
        <v>2.4105E-4</v>
      </c>
      <c r="I12">
        <f t="shared" si="0"/>
        <v>169.86225663048418</v>
      </c>
      <c r="J12">
        <f t="shared" si="1"/>
        <v>6.1257422745431001E-17</v>
      </c>
      <c r="K12" s="6">
        <f>((9.81*0.0002675)/0.0305)*A12^2</f>
        <v>5.0651937809428069E-4</v>
      </c>
    </row>
    <row r="13" spans="1:12" x14ac:dyDescent="0.3">
      <c r="A13" s="2">
        <v>6.5766505409874096E-2</v>
      </c>
      <c r="B13" s="2"/>
      <c r="C13" s="2"/>
      <c r="D13" s="2">
        <v>2.6241749999999999E-3</v>
      </c>
      <c r="E13" s="2"/>
      <c r="F13" s="2"/>
      <c r="G13" s="2"/>
      <c r="I13">
        <f t="shared" si="0"/>
        <v>231.20140485815892</v>
      </c>
      <c r="J13">
        <f t="shared" si="1"/>
        <v>6.1257422745431001E-17</v>
      </c>
    </row>
    <row r="14" spans="1:12" x14ac:dyDescent="0.3">
      <c r="A14" s="3">
        <v>5.4805421174895001E-2</v>
      </c>
      <c r="B14" s="3"/>
      <c r="C14" s="3"/>
      <c r="D14" s="3">
        <v>2.6241749999999999E-3</v>
      </c>
      <c r="E14" s="3"/>
      <c r="F14" s="3"/>
      <c r="G14" s="3"/>
      <c r="I14">
        <f t="shared" si="0"/>
        <v>332.93002299574982</v>
      </c>
      <c r="J14">
        <f t="shared" si="1"/>
        <v>6.1257422745431001E-17</v>
      </c>
    </row>
    <row r="15" spans="1:12" x14ac:dyDescent="0.3">
      <c r="I15" s="7"/>
    </row>
    <row r="16" spans="1:12" x14ac:dyDescent="0.3">
      <c r="I16" t="s">
        <v>10</v>
      </c>
      <c r="J16" t="s">
        <v>11</v>
      </c>
      <c r="K16" t="s">
        <v>14</v>
      </c>
    </row>
  </sheetData>
  <mergeCells count="2">
    <mergeCell ref="E1:G1"/>
    <mergeCell ref="I1:K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Antony</cp:lastModifiedBy>
  <dcterms:created xsi:type="dcterms:W3CDTF">2019-06-11T08:29:04Z</dcterms:created>
  <dcterms:modified xsi:type="dcterms:W3CDTF">2019-07-09T17:07:35Z</dcterms:modified>
</cp:coreProperties>
</file>