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DATA" sheetId="1" r:id="rId1"/>
    <sheet name="SINE_PLOTTED" sheetId="2" r:id="rId2"/>
    <sheet name="HEIGHT_PLOTTED" sheetId="5" r:id="rId3"/>
  </sheets>
  <calcPr calcId="124519"/>
  <fileRecoveryPr repairLoad="1"/>
</workbook>
</file>

<file path=xl/calcChain.xml><?xml version="1.0" encoding="utf-8"?>
<calcChain xmlns="http://schemas.openxmlformats.org/spreadsheetml/2006/main">
  <c r="N15" i="1"/>
  <c r="O15"/>
  <c r="P15"/>
  <c r="N16"/>
  <c r="O16"/>
  <c r="P16"/>
  <c r="N17"/>
  <c r="O17"/>
  <c r="P17"/>
  <c r="N18"/>
  <c r="O18"/>
  <c r="P18"/>
  <c r="N19"/>
  <c r="O19"/>
  <c r="P19"/>
  <c r="N20"/>
  <c r="O20"/>
  <c r="P20"/>
  <c r="N21"/>
  <c r="O21"/>
  <c r="P21"/>
  <c r="N22"/>
  <c r="O22"/>
  <c r="P22"/>
  <c r="N23"/>
  <c r="O23"/>
  <c r="P23"/>
  <c r="N24"/>
  <c r="O24"/>
  <c r="P24"/>
  <c r="N25"/>
  <c r="O25"/>
  <c r="P25"/>
  <c r="N26"/>
  <c r="O26"/>
  <c r="P26"/>
  <c r="N27"/>
  <c r="O27"/>
  <c r="P27"/>
  <c r="N28"/>
  <c r="O28"/>
  <c r="P28"/>
  <c r="N29"/>
  <c r="O29"/>
  <c r="P29"/>
  <c r="N30"/>
  <c r="O30"/>
  <c r="P30"/>
  <c r="N31"/>
  <c r="O31"/>
  <c r="P31"/>
  <c r="N32"/>
  <c r="O32"/>
  <c r="P32"/>
  <c r="N33"/>
  <c r="O33"/>
  <c r="P33"/>
  <c r="N34"/>
  <c r="O34"/>
  <c r="P34"/>
  <c r="N35"/>
  <c r="O35"/>
  <c r="P35"/>
  <c r="N36"/>
  <c r="O36"/>
  <c r="P36"/>
  <c r="N37"/>
  <c r="O37"/>
  <c r="P37"/>
  <c r="N38"/>
  <c r="O38"/>
  <c r="P38"/>
  <c r="N39"/>
  <c r="O39"/>
  <c r="P39"/>
  <c r="N40"/>
  <c r="O40"/>
  <c r="P40"/>
  <c r="N41"/>
  <c r="O41"/>
  <c r="P41"/>
  <c r="N42"/>
  <c r="O42"/>
  <c r="P42"/>
  <c r="N43"/>
  <c r="O43"/>
  <c r="P43"/>
  <c r="N44"/>
  <c r="O44"/>
  <c r="P44"/>
  <c r="N45"/>
  <c r="O45"/>
  <c r="P45"/>
  <c r="N46"/>
  <c r="O46"/>
  <c r="P46"/>
  <c r="N47"/>
  <c r="O47"/>
  <c r="P47"/>
  <c r="N48"/>
  <c r="O48"/>
  <c r="P48"/>
  <c r="N49"/>
  <c r="O49"/>
  <c r="P49"/>
  <c r="N50"/>
  <c r="O50"/>
  <c r="P50"/>
  <c r="N51"/>
  <c r="O51"/>
  <c r="P51"/>
  <c r="N52"/>
  <c r="O52"/>
  <c r="P52"/>
  <c r="N53"/>
  <c r="O53"/>
  <c r="P53"/>
  <c r="N54"/>
  <c r="O54"/>
  <c r="P54"/>
  <c r="N55"/>
  <c r="O55"/>
  <c r="P55"/>
  <c r="N56"/>
  <c r="O56"/>
  <c r="P56"/>
  <c r="N57"/>
  <c r="O57"/>
  <c r="P57"/>
  <c r="N58"/>
  <c r="O58"/>
  <c r="P58"/>
  <c r="N59"/>
  <c r="O59"/>
  <c r="P59"/>
  <c r="N60"/>
  <c r="O60"/>
  <c r="P60"/>
  <c r="N61"/>
  <c r="O61"/>
  <c r="P61"/>
  <c r="N62"/>
  <c r="O62"/>
  <c r="P62"/>
  <c r="N63"/>
  <c r="O63"/>
  <c r="P63"/>
  <c r="N64"/>
  <c r="O64"/>
  <c r="P64"/>
  <c r="N65"/>
  <c r="O65"/>
  <c r="P65"/>
  <c r="N66"/>
  <c r="O66"/>
  <c r="P66"/>
  <c r="N67"/>
  <c r="O67"/>
  <c r="P67"/>
  <c r="N68"/>
  <c r="O68"/>
  <c r="P68"/>
  <c r="N69"/>
  <c r="O69"/>
  <c r="P69"/>
  <c r="N70"/>
  <c r="O70"/>
  <c r="P70"/>
  <c r="N71"/>
  <c r="O71"/>
  <c r="P71"/>
  <c r="N72"/>
  <c r="O72"/>
  <c r="P72"/>
  <c r="N73"/>
  <c r="O73"/>
  <c r="P73"/>
  <c r="N74"/>
  <c r="O74"/>
  <c r="P74"/>
  <c r="N75"/>
  <c r="O75"/>
  <c r="P75"/>
  <c r="N76"/>
  <c r="O76"/>
  <c r="P76"/>
  <c r="N77"/>
  <c r="O77"/>
  <c r="P77"/>
  <c r="N78"/>
  <c r="O78"/>
  <c r="P78"/>
  <c r="N79"/>
  <c r="O79"/>
  <c r="P79"/>
  <c r="N80"/>
  <c r="O80"/>
  <c r="P80"/>
  <c r="N81"/>
  <c r="O81"/>
  <c r="P81"/>
  <c r="N82"/>
  <c r="O82"/>
  <c r="P82"/>
  <c r="N83"/>
  <c r="O83"/>
  <c r="P83"/>
  <c r="N84"/>
  <c r="O84"/>
  <c r="P84"/>
  <c r="N85"/>
  <c r="O85"/>
  <c r="P85"/>
  <c r="N86"/>
  <c r="O86"/>
  <c r="P86"/>
  <c r="N87"/>
  <c r="O87"/>
  <c r="P87"/>
  <c r="N88"/>
  <c r="O88"/>
  <c r="P88"/>
  <c r="N89"/>
  <c r="O89"/>
  <c r="P89"/>
  <c r="N90"/>
  <c r="O90"/>
  <c r="P90"/>
  <c r="N91"/>
  <c r="O91"/>
  <c r="P91"/>
  <c r="N92"/>
  <c r="O92"/>
  <c r="P92"/>
  <c r="N93"/>
  <c r="O93"/>
  <c r="P93"/>
  <c r="N94"/>
  <c r="O94"/>
  <c r="P94"/>
  <c r="N95"/>
  <c r="O95"/>
  <c r="P95"/>
  <c r="N96"/>
  <c r="O96"/>
  <c r="P96"/>
  <c r="N97"/>
  <c r="O97"/>
  <c r="P97"/>
  <c r="N98"/>
  <c r="O98"/>
  <c r="P98"/>
  <c r="N99"/>
  <c r="O99"/>
  <c r="P99"/>
  <c r="N100"/>
  <c r="O100"/>
  <c r="P100"/>
  <c r="N101"/>
  <c r="O101"/>
  <c r="P101"/>
  <c r="N102"/>
  <c r="O102"/>
  <c r="P102"/>
  <c r="N103"/>
  <c r="O103"/>
  <c r="P103"/>
  <c r="N104"/>
  <c r="O104"/>
  <c r="P104"/>
  <c r="N105"/>
  <c r="O105"/>
  <c r="P105"/>
  <c r="N106"/>
  <c r="O106"/>
  <c r="P106"/>
  <c r="N107"/>
  <c r="O107"/>
  <c r="P107"/>
  <c r="N108"/>
  <c r="O108"/>
  <c r="P108"/>
  <c r="N109"/>
  <c r="O109"/>
  <c r="P109"/>
  <c r="N110"/>
  <c r="O110"/>
  <c r="P110"/>
  <c r="N111"/>
  <c r="O111"/>
  <c r="P111"/>
  <c r="N112"/>
  <c r="O112"/>
  <c r="P112"/>
  <c r="N113"/>
  <c r="O113"/>
  <c r="P113"/>
  <c r="N114"/>
  <c r="O114"/>
  <c r="P114"/>
  <c r="N115"/>
  <c r="O115"/>
  <c r="P115"/>
  <c r="N116"/>
  <c r="O116"/>
  <c r="P116"/>
  <c r="N117"/>
  <c r="O117"/>
  <c r="P117"/>
  <c r="N118"/>
  <c r="O118"/>
  <c r="P118"/>
  <c r="N119"/>
  <c r="O119"/>
  <c r="P119"/>
  <c r="N120"/>
  <c r="O120"/>
  <c r="P120"/>
  <c r="N121"/>
  <c r="O121"/>
  <c r="P121"/>
  <c r="N122"/>
  <c r="O122"/>
  <c r="P122"/>
  <c r="N123"/>
  <c r="O123"/>
  <c r="P123"/>
  <c r="N124"/>
  <c r="O124"/>
  <c r="P124"/>
  <c r="N125"/>
  <c r="O125"/>
  <c r="P125"/>
  <c r="N126"/>
  <c r="O126"/>
  <c r="P126"/>
  <c r="N127"/>
  <c r="O127"/>
  <c r="P127"/>
  <c r="N128"/>
  <c r="O128"/>
  <c r="P128"/>
  <c r="N129"/>
  <c r="O129"/>
  <c r="P129"/>
  <c r="N130"/>
  <c r="O130"/>
  <c r="P130"/>
  <c r="N131"/>
  <c r="O131"/>
  <c r="P131"/>
  <c r="N132"/>
  <c r="O132"/>
  <c r="P132"/>
  <c r="N133"/>
  <c r="O133"/>
  <c r="P133"/>
  <c r="N134"/>
  <c r="O134"/>
  <c r="P134"/>
  <c r="N135"/>
  <c r="O135"/>
  <c r="P135"/>
  <c r="N136"/>
  <c r="O136"/>
  <c r="P136"/>
  <c r="N137"/>
  <c r="O137"/>
  <c r="P137"/>
  <c r="N138"/>
  <c r="O138"/>
  <c r="P138"/>
  <c r="N139"/>
  <c r="O139"/>
  <c r="P139"/>
  <c r="N140"/>
  <c r="O140"/>
  <c r="P140"/>
  <c r="N141"/>
  <c r="O141"/>
  <c r="P141"/>
  <c r="N142"/>
  <c r="O142"/>
  <c r="P142"/>
  <c r="N143"/>
  <c r="O143"/>
  <c r="P143"/>
  <c r="N144"/>
  <c r="O144"/>
  <c r="P144"/>
  <c r="N145"/>
  <c r="O145"/>
  <c r="P145"/>
  <c r="N146"/>
  <c r="O146"/>
  <c r="P146"/>
  <c r="N147"/>
  <c r="O147"/>
  <c r="P147"/>
  <c r="N148"/>
  <c r="O148"/>
  <c r="P148"/>
  <c r="N149"/>
  <c r="O149"/>
  <c r="P149"/>
  <c r="N150"/>
  <c r="O150"/>
  <c r="P150"/>
  <c r="N151"/>
  <c r="O151"/>
  <c r="P151"/>
  <c r="N152"/>
  <c r="O152"/>
  <c r="P152"/>
  <c r="N153"/>
  <c r="O153"/>
  <c r="P153"/>
  <c r="N154"/>
  <c r="O154"/>
  <c r="P154"/>
  <c r="N155"/>
  <c r="O155"/>
  <c r="P155"/>
  <c r="N156"/>
  <c r="O156"/>
  <c r="P156"/>
  <c r="N157"/>
  <c r="O157"/>
  <c r="P157"/>
  <c r="N158"/>
  <c r="O158"/>
  <c r="P158"/>
  <c r="N159"/>
  <c r="O159"/>
  <c r="P159"/>
  <c r="N160"/>
  <c r="O160"/>
  <c r="P160"/>
  <c r="N161"/>
  <c r="O161"/>
  <c r="P161"/>
  <c r="N162"/>
  <c r="O162"/>
  <c r="P162"/>
  <c r="N163"/>
  <c r="O163"/>
  <c r="P163"/>
  <c r="N164"/>
  <c r="O164"/>
  <c r="P164"/>
  <c r="N165"/>
  <c r="O165"/>
  <c r="P165"/>
  <c r="N166"/>
  <c r="O166"/>
  <c r="P166"/>
  <c r="N167"/>
  <c r="O167"/>
  <c r="P167"/>
  <c r="N168"/>
  <c r="O168"/>
  <c r="P168"/>
  <c r="N169"/>
  <c r="O169"/>
  <c r="P169"/>
  <c r="N170"/>
  <c r="O170"/>
  <c r="P170"/>
  <c r="N171"/>
  <c r="O171"/>
  <c r="P171"/>
  <c r="N172"/>
  <c r="O172"/>
  <c r="P172"/>
  <c r="N173"/>
  <c r="O173"/>
  <c r="P173"/>
  <c r="N174"/>
  <c r="O174"/>
  <c r="P174"/>
  <c r="N175"/>
  <c r="O175"/>
  <c r="P175"/>
  <c r="N176"/>
  <c r="O176"/>
  <c r="P176"/>
  <c r="N177"/>
  <c r="O177"/>
  <c r="P177"/>
  <c r="N178"/>
  <c r="O178"/>
  <c r="P178"/>
  <c r="N179"/>
  <c r="O179"/>
  <c r="P179"/>
  <c r="N180"/>
  <c r="O180"/>
  <c r="P180"/>
  <c r="N181"/>
  <c r="O181"/>
  <c r="P181"/>
  <c r="N182"/>
  <c r="O182"/>
  <c r="P182"/>
  <c r="N183"/>
  <c r="O183"/>
  <c r="P183"/>
  <c r="N184"/>
  <c r="O184"/>
  <c r="P184"/>
  <c r="N185"/>
  <c r="O185"/>
  <c r="P185"/>
  <c r="N186"/>
  <c r="O186"/>
  <c r="P186"/>
  <c r="N187"/>
  <c r="O187"/>
  <c r="P187"/>
  <c r="N188"/>
  <c r="O188"/>
  <c r="P188"/>
  <c r="N189"/>
  <c r="O189"/>
  <c r="P189"/>
  <c r="N190"/>
  <c r="O190"/>
  <c r="P190"/>
  <c r="N191"/>
  <c r="O191"/>
  <c r="P191"/>
  <c r="N192"/>
  <c r="O192"/>
  <c r="P192"/>
  <c r="N193"/>
  <c r="O193"/>
  <c r="P193"/>
  <c r="N194"/>
  <c r="O194"/>
  <c r="P194"/>
  <c r="N195"/>
  <c r="O195"/>
  <c r="P195"/>
  <c r="N196"/>
  <c r="O196"/>
  <c r="P196"/>
  <c r="N197"/>
  <c r="O197"/>
  <c r="P197"/>
  <c r="N198"/>
  <c r="O198"/>
  <c r="P198"/>
  <c r="N199"/>
  <c r="O199"/>
  <c r="P199"/>
  <c r="N200"/>
  <c r="O200"/>
  <c r="P200"/>
  <c r="N201"/>
  <c r="O201"/>
  <c r="P201"/>
  <c r="N202"/>
  <c r="O202"/>
  <c r="P202"/>
  <c r="N203"/>
  <c r="O203"/>
  <c r="P203"/>
  <c r="N204"/>
  <c r="O204"/>
  <c r="P204"/>
  <c r="P14"/>
  <c r="O14"/>
  <c r="N14"/>
  <c r="B110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C14"/>
  <c r="D14" s="1"/>
  <c r="B108"/>
  <c r="B109" s="1"/>
  <c r="B99"/>
  <c r="B100" s="1"/>
  <c r="B101" s="1"/>
  <c r="B102" s="1"/>
  <c r="B103" s="1"/>
  <c r="B104" s="1"/>
  <c r="B105" s="1"/>
  <c r="B106" s="1"/>
  <c r="B107" s="1"/>
  <c r="B91"/>
  <c r="B92" s="1"/>
  <c r="B93" s="1"/>
  <c r="B94" s="1"/>
  <c r="B95" s="1"/>
  <c r="B96" s="1"/>
  <c r="B97" s="1"/>
  <c r="B98" s="1"/>
  <c r="B82"/>
  <c r="B83" s="1"/>
  <c r="B84" s="1"/>
  <c r="B85" s="1"/>
  <c r="B86" s="1"/>
  <c r="B87" s="1"/>
  <c r="B88" s="1"/>
  <c r="B89" s="1"/>
  <c r="B90" s="1"/>
  <c r="B68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55"/>
  <c r="B56" s="1"/>
  <c r="B57" s="1"/>
  <c r="B58" s="1"/>
  <c r="B59" s="1"/>
  <c r="B60" s="1"/>
  <c r="B61" s="1"/>
  <c r="B62" s="1"/>
  <c r="B63" s="1"/>
  <c r="B64" s="1"/>
  <c r="B65" s="1"/>
  <c r="B66" s="1"/>
  <c r="B67" s="1"/>
  <c r="B39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18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15"/>
  <c r="B16" s="1"/>
  <c r="B17" s="1"/>
  <c r="E14" l="1"/>
  <c r="H14" s="1"/>
  <c r="K14" s="1"/>
  <c r="G14"/>
  <c r="J14" s="1"/>
  <c r="M14" s="1"/>
  <c r="F14"/>
  <c r="I14" s="1"/>
  <c r="L14" s="1"/>
  <c r="C15"/>
  <c r="D15"/>
  <c r="D16" l="1"/>
  <c r="G15"/>
  <c r="J15" s="1"/>
  <c r="M15" s="1"/>
  <c r="F15"/>
  <c r="I15" s="1"/>
  <c r="L15" s="1"/>
  <c r="E15"/>
  <c r="H15" s="1"/>
  <c r="K15" s="1"/>
  <c r="C16"/>
  <c r="D17" s="1"/>
  <c r="C17" l="1"/>
  <c r="G17" s="1"/>
  <c r="J17" s="1"/>
  <c r="M17" s="1"/>
  <c r="G16"/>
  <c r="J16" s="1"/>
  <c r="M16" s="1"/>
  <c r="F16"/>
  <c r="I16" s="1"/>
  <c r="L16" s="1"/>
  <c r="E16"/>
  <c r="H16" s="1"/>
  <c r="K16" s="1"/>
  <c r="C18" l="1"/>
  <c r="D19" s="1"/>
  <c r="D18"/>
  <c r="F17"/>
  <c r="I17" s="1"/>
  <c r="L17" s="1"/>
  <c r="E17"/>
  <c r="H17" s="1"/>
  <c r="K17" s="1"/>
  <c r="C19" l="1"/>
  <c r="C20" s="1"/>
  <c r="G18"/>
  <c r="J18" s="1"/>
  <c r="M18" s="1"/>
  <c r="F18"/>
  <c r="I18" s="1"/>
  <c r="L18" s="1"/>
  <c r="E18"/>
  <c r="H18" s="1"/>
  <c r="K18" s="1"/>
  <c r="D20" l="1"/>
  <c r="G19"/>
  <c r="J19" s="1"/>
  <c r="M19" s="1"/>
  <c r="F19"/>
  <c r="I19" s="1"/>
  <c r="L19" s="1"/>
  <c r="E19"/>
  <c r="H19" s="1"/>
  <c r="K19" s="1"/>
  <c r="E20"/>
  <c r="H20" s="1"/>
  <c r="K20" s="1"/>
  <c r="F20"/>
  <c r="I20" s="1"/>
  <c r="L20" s="1"/>
  <c r="G20"/>
  <c r="J20" s="1"/>
  <c r="M20" s="1"/>
  <c r="C21"/>
  <c r="D21"/>
  <c r="G21" l="1"/>
  <c r="J21" s="1"/>
  <c r="M21" s="1"/>
  <c r="F21"/>
  <c r="I21" s="1"/>
  <c r="L21" s="1"/>
  <c r="E21"/>
  <c r="H21" s="1"/>
  <c r="K21" s="1"/>
  <c r="C22"/>
  <c r="D22"/>
  <c r="G22" l="1"/>
  <c r="J22" s="1"/>
  <c r="M22" s="1"/>
  <c r="F22"/>
  <c r="I22" s="1"/>
  <c r="L22" s="1"/>
  <c r="E22"/>
  <c r="H22" s="1"/>
  <c r="K22" s="1"/>
  <c r="D23"/>
  <c r="C23"/>
  <c r="E23" l="1"/>
  <c r="H23" s="1"/>
  <c r="K23" s="1"/>
  <c r="G23"/>
  <c r="J23" s="1"/>
  <c r="M23" s="1"/>
  <c r="F23"/>
  <c r="I23" s="1"/>
  <c r="L23" s="1"/>
  <c r="C24"/>
  <c r="D24"/>
  <c r="G24" l="1"/>
  <c r="J24" s="1"/>
  <c r="M24" s="1"/>
  <c r="F24"/>
  <c r="I24" s="1"/>
  <c r="L24" s="1"/>
  <c r="E24"/>
  <c r="H24" s="1"/>
  <c r="K24" s="1"/>
  <c r="D25"/>
  <c r="C25"/>
  <c r="F25" l="1"/>
  <c r="I25" s="1"/>
  <c r="L25" s="1"/>
  <c r="E25"/>
  <c r="H25" s="1"/>
  <c r="K25" s="1"/>
  <c r="G25"/>
  <c r="J25" s="1"/>
  <c r="M25" s="1"/>
  <c r="D26"/>
  <c r="C26"/>
  <c r="G26" l="1"/>
  <c r="J26" s="1"/>
  <c r="M26" s="1"/>
  <c r="F26"/>
  <c r="I26" s="1"/>
  <c r="L26" s="1"/>
  <c r="E26"/>
  <c r="H26" s="1"/>
  <c r="K26" s="1"/>
  <c r="D27"/>
  <c r="C27"/>
  <c r="G27" l="1"/>
  <c r="J27" s="1"/>
  <c r="M27" s="1"/>
  <c r="F27"/>
  <c r="I27" s="1"/>
  <c r="L27" s="1"/>
  <c r="E27"/>
  <c r="H27" s="1"/>
  <c r="K27" s="1"/>
  <c r="C28"/>
  <c r="D28"/>
  <c r="E28" l="1"/>
  <c r="H28" s="1"/>
  <c r="K28" s="1"/>
  <c r="F28"/>
  <c r="I28" s="1"/>
  <c r="L28" s="1"/>
  <c r="G28"/>
  <c r="J28" s="1"/>
  <c r="M28" s="1"/>
  <c r="C29"/>
  <c r="D29"/>
  <c r="G29" l="1"/>
  <c r="J29" s="1"/>
  <c r="M29" s="1"/>
  <c r="F29"/>
  <c r="I29" s="1"/>
  <c r="L29" s="1"/>
  <c r="E29"/>
  <c r="H29" s="1"/>
  <c r="K29" s="1"/>
  <c r="C30"/>
  <c r="D30"/>
  <c r="G30" l="1"/>
  <c r="J30" s="1"/>
  <c r="M30" s="1"/>
  <c r="F30"/>
  <c r="I30" s="1"/>
  <c r="L30" s="1"/>
  <c r="E30"/>
  <c r="H30" s="1"/>
  <c r="K30" s="1"/>
  <c r="D31"/>
  <c r="C31"/>
  <c r="G31" l="1"/>
  <c r="J31" s="1"/>
  <c r="M31" s="1"/>
  <c r="E31"/>
  <c r="H31" s="1"/>
  <c r="K31" s="1"/>
  <c r="F31"/>
  <c r="I31" s="1"/>
  <c r="L31" s="1"/>
  <c r="D32"/>
  <c r="C32"/>
  <c r="G32" l="1"/>
  <c r="J32" s="1"/>
  <c r="M32" s="1"/>
  <c r="F32"/>
  <c r="I32" s="1"/>
  <c r="L32" s="1"/>
  <c r="E32"/>
  <c r="H32" s="1"/>
  <c r="K32" s="1"/>
  <c r="C33"/>
  <c r="D33"/>
  <c r="F33" l="1"/>
  <c r="I33" s="1"/>
  <c r="L33" s="1"/>
  <c r="E33"/>
  <c r="H33" s="1"/>
  <c r="K33" s="1"/>
  <c r="G33"/>
  <c r="J33" s="1"/>
  <c r="M33" s="1"/>
  <c r="C34"/>
  <c r="D34"/>
  <c r="G34" l="1"/>
  <c r="J34" s="1"/>
  <c r="M34" s="1"/>
  <c r="F34"/>
  <c r="I34" s="1"/>
  <c r="L34" s="1"/>
  <c r="E34"/>
  <c r="H34" s="1"/>
  <c r="K34" s="1"/>
  <c r="D35"/>
  <c r="C35"/>
  <c r="G35" l="1"/>
  <c r="J35" s="1"/>
  <c r="M35" s="1"/>
  <c r="F35"/>
  <c r="I35" s="1"/>
  <c r="L35" s="1"/>
  <c r="E35"/>
  <c r="H35" s="1"/>
  <c r="K35" s="1"/>
  <c r="C36"/>
  <c r="D36"/>
  <c r="E36" l="1"/>
  <c r="H36" s="1"/>
  <c r="K36" s="1"/>
  <c r="G36"/>
  <c r="J36" s="1"/>
  <c r="M36" s="1"/>
  <c r="F36"/>
  <c r="I36" s="1"/>
  <c r="L36" s="1"/>
  <c r="C37"/>
  <c r="D37"/>
  <c r="G37" l="1"/>
  <c r="J37" s="1"/>
  <c r="M37" s="1"/>
  <c r="F37"/>
  <c r="I37" s="1"/>
  <c r="L37" s="1"/>
  <c r="E37"/>
  <c r="H37" s="1"/>
  <c r="K37" s="1"/>
  <c r="C38"/>
  <c r="D38"/>
  <c r="G38" l="1"/>
  <c r="J38" s="1"/>
  <c r="M38" s="1"/>
  <c r="F38"/>
  <c r="I38" s="1"/>
  <c r="L38" s="1"/>
  <c r="E38"/>
  <c r="H38" s="1"/>
  <c r="K38" s="1"/>
  <c r="D39"/>
  <c r="C39"/>
  <c r="E39" l="1"/>
  <c r="H39" s="1"/>
  <c r="K39" s="1"/>
  <c r="G39"/>
  <c r="J39" s="1"/>
  <c r="M39" s="1"/>
  <c r="F39"/>
  <c r="I39" s="1"/>
  <c r="L39" s="1"/>
  <c r="D40"/>
  <c r="C40"/>
  <c r="G40" l="1"/>
  <c r="J40" s="1"/>
  <c r="M40" s="1"/>
  <c r="F40"/>
  <c r="I40" s="1"/>
  <c r="L40" s="1"/>
  <c r="E40"/>
  <c r="H40" s="1"/>
  <c r="K40" s="1"/>
  <c r="D41"/>
  <c r="C41"/>
  <c r="F41" l="1"/>
  <c r="I41" s="1"/>
  <c r="L41" s="1"/>
  <c r="E41"/>
  <c r="H41" s="1"/>
  <c r="K41" s="1"/>
  <c r="G41"/>
  <c r="J41" s="1"/>
  <c r="M41" s="1"/>
  <c r="D42"/>
  <c r="C42"/>
  <c r="G42" l="1"/>
  <c r="J42" s="1"/>
  <c r="M42" s="1"/>
  <c r="F42"/>
  <c r="I42" s="1"/>
  <c r="L42" s="1"/>
  <c r="E42"/>
  <c r="H42" s="1"/>
  <c r="K42" s="1"/>
  <c r="D43"/>
  <c r="C43"/>
  <c r="G43" l="1"/>
  <c r="J43" s="1"/>
  <c r="M43" s="1"/>
  <c r="F43"/>
  <c r="I43" s="1"/>
  <c r="L43" s="1"/>
  <c r="E43"/>
  <c r="H43" s="1"/>
  <c r="K43" s="1"/>
  <c r="D44"/>
  <c r="C44"/>
  <c r="E44" l="1"/>
  <c r="H44" s="1"/>
  <c r="K44" s="1"/>
  <c r="G44"/>
  <c r="J44" s="1"/>
  <c r="M44" s="1"/>
  <c r="F44"/>
  <c r="I44" s="1"/>
  <c r="L44" s="1"/>
  <c r="C45"/>
  <c r="D45"/>
  <c r="G45" l="1"/>
  <c r="J45" s="1"/>
  <c r="M45" s="1"/>
  <c r="F45"/>
  <c r="I45" s="1"/>
  <c r="L45" s="1"/>
  <c r="E45"/>
  <c r="H45" s="1"/>
  <c r="K45" s="1"/>
  <c r="C46"/>
  <c r="D46"/>
  <c r="G46" l="1"/>
  <c r="J46" s="1"/>
  <c r="M46" s="1"/>
  <c r="F46"/>
  <c r="I46" s="1"/>
  <c r="L46" s="1"/>
  <c r="E46"/>
  <c r="H46" s="1"/>
  <c r="K46" s="1"/>
  <c r="D47"/>
  <c r="C47"/>
  <c r="E47" l="1"/>
  <c r="H47" s="1"/>
  <c r="K47" s="1"/>
  <c r="G47"/>
  <c r="J47" s="1"/>
  <c r="M47" s="1"/>
  <c r="F47"/>
  <c r="I47" s="1"/>
  <c r="L47" s="1"/>
  <c r="C48"/>
  <c r="D48"/>
  <c r="G48" l="1"/>
  <c r="J48" s="1"/>
  <c r="M48" s="1"/>
  <c r="F48"/>
  <c r="I48" s="1"/>
  <c r="L48" s="1"/>
  <c r="E48"/>
  <c r="H48" s="1"/>
  <c r="K48" s="1"/>
  <c r="D49"/>
  <c r="C49"/>
  <c r="F49" l="1"/>
  <c r="I49" s="1"/>
  <c r="L49" s="1"/>
  <c r="E49"/>
  <c r="H49" s="1"/>
  <c r="K49" s="1"/>
  <c r="G49"/>
  <c r="J49" s="1"/>
  <c r="M49" s="1"/>
  <c r="C50"/>
  <c r="D50"/>
  <c r="G50" l="1"/>
  <c r="J50" s="1"/>
  <c r="M50" s="1"/>
  <c r="F50"/>
  <c r="I50" s="1"/>
  <c r="L50" s="1"/>
  <c r="E50"/>
  <c r="H50" s="1"/>
  <c r="K50" s="1"/>
  <c r="D51"/>
  <c r="C51"/>
  <c r="G51" l="1"/>
  <c r="J51" s="1"/>
  <c r="M51" s="1"/>
  <c r="F51"/>
  <c r="I51" s="1"/>
  <c r="L51" s="1"/>
  <c r="E51"/>
  <c r="H51" s="1"/>
  <c r="K51" s="1"/>
  <c r="C52"/>
  <c r="D52"/>
  <c r="E52" l="1"/>
  <c r="H52" s="1"/>
  <c r="K52" s="1"/>
  <c r="G52"/>
  <c r="J52" s="1"/>
  <c r="M52" s="1"/>
  <c r="F52"/>
  <c r="I52" s="1"/>
  <c r="L52" s="1"/>
  <c r="C53"/>
  <c r="D53"/>
  <c r="G53" l="1"/>
  <c r="J53" s="1"/>
  <c r="M53" s="1"/>
  <c r="F53"/>
  <c r="I53" s="1"/>
  <c r="L53" s="1"/>
  <c r="E53"/>
  <c r="H53" s="1"/>
  <c r="K53" s="1"/>
  <c r="C54"/>
  <c r="D54"/>
  <c r="G54" l="1"/>
  <c r="J54" s="1"/>
  <c r="M54" s="1"/>
  <c r="F54"/>
  <c r="I54" s="1"/>
  <c r="L54" s="1"/>
  <c r="E54"/>
  <c r="H54" s="1"/>
  <c r="K54" s="1"/>
  <c r="D55"/>
  <c r="C55"/>
  <c r="E55" l="1"/>
  <c r="H55" s="1"/>
  <c r="K55" s="1"/>
  <c r="G55"/>
  <c r="J55" s="1"/>
  <c r="M55" s="1"/>
  <c r="F55"/>
  <c r="I55" s="1"/>
  <c r="L55" s="1"/>
  <c r="D56"/>
  <c r="C56"/>
  <c r="G56" l="1"/>
  <c r="J56" s="1"/>
  <c r="M56" s="1"/>
  <c r="F56"/>
  <c r="I56" s="1"/>
  <c r="L56" s="1"/>
  <c r="E56"/>
  <c r="H56" s="1"/>
  <c r="K56" s="1"/>
  <c r="C57"/>
  <c r="D57"/>
  <c r="F57" l="1"/>
  <c r="I57" s="1"/>
  <c r="L57" s="1"/>
  <c r="E57"/>
  <c r="H57" s="1"/>
  <c r="K57" s="1"/>
  <c r="G57"/>
  <c r="J57" s="1"/>
  <c r="M57" s="1"/>
  <c r="D58"/>
  <c r="C58"/>
  <c r="G58" l="1"/>
  <c r="J58" s="1"/>
  <c r="M58" s="1"/>
  <c r="F58"/>
  <c r="I58" s="1"/>
  <c r="L58" s="1"/>
  <c r="E58"/>
  <c r="H58" s="1"/>
  <c r="K58" s="1"/>
  <c r="D59"/>
  <c r="C59"/>
  <c r="G59" l="1"/>
  <c r="J59" s="1"/>
  <c r="M59" s="1"/>
  <c r="F59"/>
  <c r="I59" s="1"/>
  <c r="L59" s="1"/>
  <c r="E59"/>
  <c r="H59" s="1"/>
  <c r="K59" s="1"/>
  <c r="C60"/>
  <c r="D60"/>
  <c r="E60" l="1"/>
  <c r="H60" s="1"/>
  <c r="K60" s="1"/>
  <c r="F60"/>
  <c r="I60" s="1"/>
  <c r="L60" s="1"/>
  <c r="G60"/>
  <c r="J60" s="1"/>
  <c r="M60" s="1"/>
  <c r="C61"/>
  <c r="D61"/>
  <c r="G61" l="1"/>
  <c r="J61" s="1"/>
  <c r="M61" s="1"/>
  <c r="F61"/>
  <c r="I61" s="1"/>
  <c r="L61" s="1"/>
  <c r="E61"/>
  <c r="H61" s="1"/>
  <c r="K61" s="1"/>
  <c r="C62"/>
  <c r="D62"/>
  <c r="G62" l="1"/>
  <c r="J62" s="1"/>
  <c r="M62" s="1"/>
  <c r="F62"/>
  <c r="I62" s="1"/>
  <c r="L62" s="1"/>
  <c r="E62"/>
  <c r="H62" s="1"/>
  <c r="K62" s="1"/>
  <c r="D63"/>
  <c r="C63"/>
  <c r="G63" l="1"/>
  <c r="J63" s="1"/>
  <c r="M63" s="1"/>
  <c r="E63"/>
  <c r="H63" s="1"/>
  <c r="K63" s="1"/>
  <c r="F63"/>
  <c r="I63" s="1"/>
  <c r="L63" s="1"/>
  <c r="D64"/>
  <c r="C64"/>
  <c r="G64" l="1"/>
  <c r="J64" s="1"/>
  <c r="M64" s="1"/>
  <c r="F64"/>
  <c r="I64" s="1"/>
  <c r="L64" s="1"/>
  <c r="E64"/>
  <c r="H64" s="1"/>
  <c r="K64" s="1"/>
  <c r="D65"/>
  <c r="C65"/>
  <c r="F65" l="1"/>
  <c r="I65" s="1"/>
  <c r="L65" s="1"/>
  <c r="E65"/>
  <c r="H65" s="1"/>
  <c r="K65" s="1"/>
  <c r="G65"/>
  <c r="J65" s="1"/>
  <c r="M65" s="1"/>
  <c r="C66"/>
  <c r="D66"/>
  <c r="G66" l="1"/>
  <c r="J66" s="1"/>
  <c r="M66" s="1"/>
  <c r="F66"/>
  <c r="I66" s="1"/>
  <c r="L66" s="1"/>
  <c r="E66"/>
  <c r="H66" s="1"/>
  <c r="K66" s="1"/>
  <c r="D67"/>
  <c r="C67"/>
  <c r="G67" l="1"/>
  <c r="J67" s="1"/>
  <c r="M67" s="1"/>
  <c r="F67"/>
  <c r="I67" s="1"/>
  <c r="L67" s="1"/>
  <c r="E67"/>
  <c r="H67" s="1"/>
  <c r="K67" s="1"/>
  <c r="C68"/>
  <c r="D68"/>
  <c r="E68" l="1"/>
  <c r="H68" s="1"/>
  <c r="K68" s="1"/>
  <c r="F68"/>
  <c r="I68" s="1"/>
  <c r="L68" s="1"/>
  <c r="G68"/>
  <c r="J68" s="1"/>
  <c r="M68" s="1"/>
  <c r="C69"/>
  <c r="D69"/>
  <c r="G69" l="1"/>
  <c r="J69" s="1"/>
  <c r="M69" s="1"/>
  <c r="F69"/>
  <c r="I69" s="1"/>
  <c r="L69" s="1"/>
  <c r="E69"/>
  <c r="H69" s="1"/>
  <c r="K69" s="1"/>
  <c r="C70"/>
  <c r="D70"/>
  <c r="G70" l="1"/>
  <c r="J70" s="1"/>
  <c r="M70" s="1"/>
  <c r="F70"/>
  <c r="I70" s="1"/>
  <c r="L70" s="1"/>
  <c r="E70"/>
  <c r="H70" s="1"/>
  <c r="K70" s="1"/>
  <c r="D71"/>
  <c r="C71"/>
  <c r="E71" l="1"/>
  <c r="H71" s="1"/>
  <c r="K71" s="1"/>
  <c r="G71"/>
  <c r="J71" s="1"/>
  <c r="M71" s="1"/>
  <c r="F71"/>
  <c r="I71" s="1"/>
  <c r="L71" s="1"/>
  <c r="C72"/>
  <c r="D72"/>
  <c r="G72" l="1"/>
  <c r="J72" s="1"/>
  <c r="M72" s="1"/>
  <c r="F72"/>
  <c r="I72" s="1"/>
  <c r="L72" s="1"/>
  <c r="E72"/>
  <c r="H72" s="1"/>
  <c r="K72" s="1"/>
  <c r="D73"/>
  <c r="C73"/>
  <c r="F73" l="1"/>
  <c r="I73" s="1"/>
  <c r="L73" s="1"/>
  <c r="E73"/>
  <c r="H73" s="1"/>
  <c r="K73" s="1"/>
  <c r="G73"/>
  <c r="J73" s="1"/>
  <c r="M73" s="1"/>
  <c r="D74"/>
  <c r="C74"/>
  <c r="G74" l="1"/>
  <c r="J74" s="1"/>
  <c r="M74" s="1"/>
  <c r="F74"/>
  <c r="I74" s="1"/>
  <c r="L74" s="1"/>
  <c r="E74"/>
  <c r="H74" s="1"/>
  <c r="K74" s="1"/>
  <c r="D75"/>
  <c r="C75"/>
  <c r="G75" l="1"/>
  <c r="J75" s="1"/>
  <c r="M75" s="1"/>
  <c r="F75"/>
  <c r="I75" s="1"/>
  <c r="L75" s="1"/>
  <c r="E75"/>
  <c r="H75" s="1"/>
  <c r="K75" s="1"/>
  <c r="D76"/>
  <c r="C76"/>
  <c r="E76" l="1"/>
  <c r="H76" s="1"/>
  <c r="K76" s="1"/>
  <c r="G76"/>
  <c r="J76" s="1"/>
  <c r="M76" s="1"/>
  <c r="F76"/>
  <c r="I76" s="1"/>
  <c r="L76" s="1"/>
  <c r="C77"/>
  <c r="D77"/>
  <c r="G77" l="1"/>
  <c r="J77" s="1"/>
  <c r="M77" s="1"/>
  <c r="F77"/>
  <c r="I77" s="1"/>
  <c r="L77" s="1"/>
  <c r="E77"/>
  <c r="H77" s="1"/>
  <c r="K77" s="1"/>
  <c r="C78"/>
  <c r="D78"/>
  <c r="G78" l="1"/>
  <c r="J78" s="1"/>
  <c r="M78" s="1"/>
  <c r="F78"/>
  <c r="I78" s="1"/>
  <c r="L78" s="1"/>
  <c r="E78"/>
  <c r="H78" s="1"/>
  <c r="K78" s="1"/>
  <c r="D79"/>
  <c r="C79"/>
  <c r="E79" l="1"/>
  <c r="H79" s="1"/>
  <c r="K79" s="1"/>
  <c r="G79"/>
  <c r="J79" s="1"/>
  <c r="M79" s="1"/>
  <c r="F79"/>
  <c r="I79" s="1"/>
  <c r="L79" s="1"/>
  <c r="D80"/>
  <c r="C80"/>
  <c r="G80" l="1"/>
  <c r="J80" s="1"/>
  <c r="M80" s="1"/>
  <c r="F80"/>
  <c r="I80" s="1"/>
  <c r="L80" s="1"/>
  <c r="E80"/>
  <c r="H80" s="1"/>
  <c r="K80" s="1"/>
  <c r="D81"/>
  <c r="C81"/>
  <c r="F81" l="1"/>
  <c r="I81" s="1"/>
  <c r="L81" s="1"/>
  <c r="G81"/>
  <c r="J81" s="1"/>
  <c r="M81" s="1"/>
  <c r="E81"/>
  <c r="H81" s="1"/>
  <c r="K81" s="1"/>
  <c r="D82"/>
  <c r="C82"/>
  <c r="G82" l="1"/>
  <c r="J82" s="1"/>
  <c r="M82" s="1"/>
  <c r="F82"/>
  <c r="I82" s="1"/>
  <c r="L82" s="1"/>
  <c r="E82"/>
  <c r="H82" s="1"/>
  <c r="K82" s="1"/>
  <c r="C83"/>
  <c r="D83"/>
  <c r="G83" l="1"/>
  <c r="J83" s="1"/>
  <c r="M83" s="1"/>
  <c r="F83"/>
  <c r="I83" s="1"/>
  <c r="L83" s="1"/>
  <c r="E83"/>
  <c r="H83" s="1"/>
  <c r="K83" s="1"/>
  <c r="C84"/>
  <c r="D84"/>
  <c r="E84" l="1"/>
  <c r="H84" s="1"/>
  <c r="K84" s="1"/>
  <c r="F84"/>
  <c r="I84" s="1"/>
  <c r="L84" s="1"/>
  <c r="G84"/>
  <c r="J84" s="1"/>
  <c r="M84" s="1"/>
  <c r="C85"/>
  <c r="D85"/>
  <c r="G85" l="1"/>
  <c r="J85" s="1"/>
  <c r="M85" s="1"/>
  <c r="F85"/>
  <c r="I85" s="1"/>
  <c r="L85" s="1"/>
  <c r="E85"/>
  <c r="H85" s="1"/>
  <c r="K85" s="1"/>
  <c r="D86"/>
  <c r="C86"/>
  <c r="G86" l="1"/>
  <c r="J86" s="1"/>
  <c r="M86" s="1"/>
  <c r="F86"/>
  <c r="I86" s="1"/>
  <c r="L86" s="1"/>
  <c r="E86"/>
  <c r="H86" s="1"/>
  <c r="K86" s="1"/>
  <c r="C87"/>
  <c r="D87"/>
  <c r="G87" l="1"/>
  <c r="J87" s="1"/>
  <c r="M87" s="1"/>
  <c r="E87"/>
  <c r="H87" s="1"/>
  <c r="K87" s="1"/>
  <c r="F87"/>
  <c r="I87" s="1"/>
  <c r="L87" s="1"/>
  <c r="D88"/>
  <c r="C88"/>
  <c r="G88" l="1"/>
  <c r="J88" s="1"/>
  <c r="M88" s="1"/>
  <c r="F88"/>
  <c r="I88" s="1"/>
  <c r="L88" s="1"/>
  <c r="E88"/>
  <c r="H88" s="1"/>
  <c r="K88" s="1"/>
  <c r="D89"/>
  <c r="C89"/>
  <c r="F89" l="1"/>
  <c r="I89" s="1"/>
  <c r="L89" s="1"/>
  <c r="E89"/>
  <c r="H89" s="1"/>
  <c r="K89" s="1"/>
  <c r="G89"/>
  <c r="J89" s="1"/>
  <c r="M89" s="1"/>
  <c r="C90"/>
  <c r="D90"/>
  <c r="G90" l="1"/>
  <c r="J90" s="1"/>
  <c r="M90" s="1"/>
  <c r="F90"/>
  <c r="I90" s="1"/>
  <c r="L90" s="1"/>
  <c r="E90"/>
  <c r="H90" s="1"/>
  <c r="K90" s="1"/>
  <c r="C91"/>
  <c r="D91"/>
  <c r="G91" l="1"/>
  <c r="J91" s="1"/>
  <c r="M91" s="1"/>
  <c r="F91"/>
  <c r="I91" s="1"/>
  <c r="L91" s="1"/>
  <c r="E91"/>
  <c r="H91" s="1"/>
  <c r="K91" s="1"/>
  <c r="C92"/>
  <c r="D92"/>
  <c r="E92" l="1"/>
  <c r="H92" s="1"/>
  <c r="K92" s="1"/>
  <c r="G92"/>
  <c r="J92" s="1"/>
  <c r="M92" s="1"/>
  <c r="F92"/>
  <c r="I92" s="1"/>
  <c r="L92" s="1"/>
  <c r="C93"/>
  <c r="D93"/>
  <c r="G93" l="1"/>
  <c r="J93" s="1"/>
  <c r="M93" s="1"/>
  <c r="F93"/>
  <c r="I93" s="1"/>
  <c r="L93" s="1"/>
  <c r="E93"/>
  <c r="H93" s="1"/>
  <c r="K93" s="1"/>
  <c r="C94"/>
  <c r="D94"/>
  <c r="G94" l="1"/>
  <c r="J94" s="1"/>
  <c r="M94" s="1"/>
  <c r="F94"/>
  <c r="I94" s="1"/>
  <c r="L94" s="1"/>
  <c r="E94"/>
  <c r="H94" s="1"/>
  <c r="K94" s="1"/>
  <c r="C95"/>
  <c r="D95"/>
  <c r="E95" l="1"/>
  <c r="H95" s="1"/>
  <c r="K95" s="1"/>
  <c r="G95"/>
  <c r="J95" s="1"/>
  <c r="M95" s="1"/>
  <c r="F95"/>
  <c r="I95" s="1"/>
  <c r="L95" s="1"/>
  <c r="C96"/>
  <c r="D96"/>
  <c r="G96" l="1"/>
  <c r="J96" s="1"/>
  <c r="M96" s="1"/>
  <c r="F96"/>
  <c r="I96" s="1"/>
  <c r="L96" s="1"/>
  <c r="E96"/>
  <c r="H96" s="1"/>
  <c r="K96" s="1"/>
  <c r="D97"/>
  <c r="C97"/>
  <c r="F97" l="1"/>
  <c r="I97" s="1"/>
  <c r="L97" s="1"/>
  <c r="E97"/>
  <c r="H97" s="1"/>
  <c r="K97" s="1"/>
  <c r="G97"/>
  <c r="J97" s="1"/>
  <c r="M97" s="1"/>
  <c r="D98"/>
  <c r="C98"/>
  <c r="G98" l="1"/>
  <c r="J98" s="1"/>
  <c r="M98" s="1"/>
  <c r="F98"/>
  <c r="I98" s="1"/>
  <c r="L98" s="1"/>
  <c r="E98"/>
  <c r="H98" s="1"/>
  <c r="K98" s="1"/>
  <c r="C99"/>
  <c r="D99"/>
  <c r="G99" l="1"/>
  <c r="J99" s="1"/>
  <c r="M99" s="1"/>
  <c r="F99"/>
  <c r="I99" s="1"/>
  <c r="L99" s="1"/>
  <c r="E99"/>
  <c r="H99" s="1"/>
  <c r="K99" s="1"/>
  <c r="C100"/>
  <c r="D100"/>
  <c r="E100" l="1"/>
  <c r="H100" s="1"/>
  <c r="K100" s="1"/>
  <c r="F100"/>
  <c r="I100" s="1"/>
  <c r="L100" s="1"/>
  <c r="G100"/>
  <c r="J100" s="1"/>
  <c r="M100" s="1"/>
  <c r="C101"/>
  <c r="D101"/>
  <c r="G101" l="1"/>
  <c r="J101" s="1"/>
  <c r="M101" s="1"/>
  <c r="F101"/>
  <c r="I101" s="1"/>
  <c r="L101" s="1"/>
  <c r="E101"/>
  <c r="H101" s="1"/>
  <c r="K101" s="1"/>
  <c r="D102"/>
  <c r="C102"/>
  <c r="G102" l="1"/>
  <c r="J102" s="1"/>
  <c r="M102" s="1"/>
  <c r="F102"/>
  <c r="I102" s="1"/>
  <c r="L102" s="1"/>
  <c r="E102"/>
  <c r="H102" s="1"/>
  <c r="K102" s="1"/>
  <c r="D103"/>
  <c r="C103"/>
  <c r="E103" l="1"/>
  <c r="H103" s="1"/>
  <c r="K103" s="1"/>
  <c r="G103"/>
  <c r="J103" s="1"/>
  <c r="M103" s="1"/>
  <c r="F103"/>
  <c r="I103" s="1"/>
  <c r="L103" s="1"/>
  <c r="D104"/>
  <c r="C104"/>
  <c r="G104" l="1"/>
  <c r="J104" s="1"/>
  <c r="M104" s="1"/>
  <c r="F104"/>
  <c r="I104" s="1"/>
  <c r="L104" s="1"/>
  <c r="E104"/>
  <c r="H104" s="1"/>
  <c r="K104" s="1"/>
  <c r="D105"/>
  <c r="C105"/>
  <c r="F105" l="1"/>
  <c r="I105" s="1"/>
  <c r="L105" s="1"/>
  <c r="E105"/>
  <c r="H105" s="1"/>
  <c r="K105" s="1"/>
  <c r="G105"/>
  <c r="J105" s="1"/>
  <c r="M105" s="1"/>
  <c r="D106"/>
  <c r="C106"/>
  <c r="G106" l="1"/>
  <c r="J106" s="1"/>
  <c r="M106" s="1"/>
  <c r="F106"/>
  <c r="I106" s="1"/>
  <c r="L106" s="1"/>
  <c r="E106"/>
  <c r="H106" s="1"/>
  <c r="K106" s="1"/>
  <c r="C107"/>
  <c r="D107"/>
  <c r="G107" l="1"/>
  <c r="J107" s="1"/>
  <c r="M107" s="1"/>
  <c r="F107"/>
  <c r="I107" s="1"/>
  <c r="L107" s="1"/>
  <c r="E107"/>
  <c r="H107" s="1"/>
  <c r="K107" s="1"/>
  <c r="C108"/>
  <c r="D108"/>
  <c r="E108" l="1"/>
  <c r="H108" s="1"/>
  <c r="K108" s="1"/>
  <c r="G108"/>
  <c r="J108" s="1"/>
  <c r="M108" s="1"/>
  <c r="F108"/>
  <c r="I108" s="1"/>
  <c r="L108" s="1"/>
  <c r="C109"/>
  <c r="D109"/>
  <c r="G109" l="1"/>
  <c r="J109" s="1"/>
  <c r="M109" s="1"/>
  <c r="F109"/>
  <c r="I109" s="1"/>
  <c r="L109" s="1"/>
  <c r="E109"/>
  <c r="H109" s="1"/>
  <c r="K109" s="1"/>
  <c r="C110"/>
  <c r="D110"/>
  <c r="G110" l="1"/>
  <c r="J110" s="1"/>
  <c r="M110" s="1"/>
  <c r="F110"/>
  <c r="I110" s="1"/>
  <c r="L110" s="1"/>
  <c r="E110"/>
  <c r="H110" s="1"/>
  <c r="K110" s="1"/>
  <c r="C111"/>
  <c r="D111"/>
  <c r="E111" l="1"/>
  <c r="H111" s="1"/>
  <c r="K111" s="1"/>
  <c r="G111"/>
  <c r="J111" s="1"/>
  <c r="M111" s="1"/>
  <c r="F111"/>
  <c r="I111" s="1"/>
  <c r="L111" s="1"/>
  <c r="C112"/>
  <c r="D112"/>
  <c r="G112" l="1"/>
  <c r="J112" s="1"/>
  <c r="M112" s="1"/>
  <c r="F112"/>
  <c r="I112" s="1"/>
  <c r="L112" s="1"/>
  <c r="E112"/>
  <c r="H112" s="1"/>
  <c r="K112" s="1"/>
  <c r="D113"/>
  <c r="C113"/>
  <c r="F113" l="1"/>
  <c r="I113" s="1"/>
  <c r="L113" s="1"/>
  <c r="E113"/>
  <c r="H113" s="1"/>
  <c r="K113" s="1"/>
  <c r="G113"/>
  <c r="J113" s="1"/>
  <c r="M113" s="1"/>
  <c r="D114"/>
  <c r="C114"/>
  <c r="G114" l="1"/>
  <c r="J114" s="1"/>
  <c r="M114" s="1"/>
  <c r="F114"/>
  <c r="I114" s="1"/>
  <c r="L114" s="1"/>
  <c r="E114"/>
  <c r="H114" s="1"/>
  <c r="K114" s="1"/>
  <c r="C115"/>
  <c r="D115"/>
  <c r="G115" l="1"/>
  <c r="J115" s="1"/>
  <c r="M115" s="1"/>
  <c r="F115"/>
  <c r="I115" s="1"/>
  <c r="L115" s="1"/>
  <c r="E115"/>
  <c r="H115" s="1"/>
  <c r="K115" s="1"/>
  <c r="C116"/>
  <c r="D116"/>
  <c r="E116" l="1"/>
  <c r="H116" s="1"/>
  <c r="K116" s="1"/>
  <c r="F116"/>
  <c r="I116" s="1"/>
  <c r="L116" s="1"/>
  <c r="G116"/>
  <c r="J116" s="1"/>
  <c r="M116" s="1"/>
  <c r="C117"/>
  <c r="D117"/>
  <c r="G117" l="1"/>
  <c r="J117" s="1"/>
  <c r="M117" s="1"/>
  <c r="F117"/>
  <c r="I117" s="1"/>
  <c r="L117" s="1"/>
  <c r="E117"/>
  <c r="H117" s="1"/>
  <c r="K117" s="1"/>
  <c r="C118"/>
  <c r="D118"/>
  <c r="G118" l="1"/>
  <c r="J118" s="1"/>
  <c r="M118" s="1"/>
  <c r="F118"/>
  <c r="I118" s="1"/>
  <c r="L118" s="1"/>
  <c r="E118"/>
  <c r="H118" s="1"/>
  <c r="K118" s="1"/>
  <c r="C119"/>
  <c r="D119"/>
  <c r="E119" l="1"/>
  <c r="H119" s="1"/>
  <c r="K119" s="1"/>
  <c r="G119"/>
  <c r="J119" s="1"/>
  <c r="M119" s="1"/>
  <c r="F119"/>
  <c r="I119" s="1"/>
  <c r="L119" s="1"/>
  <c r="D120"/>
  <c r="C120"/>
  <c r="G120" l="1"/>
  <c r="J120" s="1"/>
  <c r="M120" s="1"/>
  <c r="F120"/>
  <c r="I120" s="1"/>
  <c r="L120" s="1"/>
  <c r="E120"/>
  <c r="H120" s="1"/>
  <c r="K120" s="1"/>
  <c r="D121"/>
  <c r="C121"/>
  <c r="F121" l="1"/>
  <c r="I121" s="1"/>
  <c r="L121" s="1"/>
  <c r="E121"/>
  <c r="H121" s="1"/>
  <c r="K121" s="1"/>
  <c r="G121"/>
  <c r="J121" s="1"/>
  <c r="M121" s="1"/>
  <c r="D122"/>
  <c r="C122"/>
  <c r="G122" l="1"/>
  <c r="J122" s="1"/>
  <c r="M122" s="1"/>
  <c r="F122"/>
  <c r="I122" s="1"/>
  <c r="L122" s="1"/>
  <c r="E122"/>
  <c r="H122" s="1"/>
  <c r="K122" s="1"/>
  <c r="C123"/>
  <c r="D123"/>
  <c r="G123" l="1"/>
  <c r="J123" s="1"/>
  <c r="M123" s="1"/>
  <c r="F123"/>
  <c r="I123" s="1"/>
  <c r="L123" s="1"/>
  <c r="E123"/>
  <c r="H123" s="1"/>
  <c r="K123" s="1"/>
  <c r="C124"/>
  <c r="D124"/>
  <c r="E124" l="1"/>
  <c r="H124" s="1"/>
  <c r="K124" s="1"/>
  <c r="G124"/>
  <c r="J124" s="1"/>
  <c r="M124" s="1"/>
  <c r="F124"/>
  <c r="I124" s="1"/>
  <c r="L124" s="1"/>
  <c r="C125"/>
  <c r="D125"/>
  <c r="G125" l="1"/>
  <c r="J125" s="1"/>
  <c r="M125" s="1"/>
  <c r="F125"/>
  <c r="I125" s="1"/>
  <c r="L125" s="1"/>
  <c r="E125"/>
  <c r="H125" s="1"/>
  <c r="K125" s="1"/>
  <c r="C126"/>
  <c r="D126"/>
  <c r="G126" l="1"/>
  <c r="J126" s="1"/>
  <c r="M126" s="1"/>
  <c r="F126"/>
  <c r="I126" s="1"/>
  <c r="L126" s="1"/>
  <c r="E126"/>
  <c r="H126" s="1"/>
  <c r="K126" s="1"/>
  <c r="D127"/>
  <c r="C127"/>
  <c r="E127" l="1"/>
  <c r="H127" s="1"/>
  <c r="K127" s="1"/>
  <c r="G127"/>
  <c r="J127" s="1"/>
  <c r="M127" s="1"/>
  <c r="F127"/>
  <c r="I127" s="1"/>
  <c r="L127" s="1"/>
  <c r="D128"/>
  <c r="C128"/>
  <c r="G128" l="1"/>
  <c r="J128" s="1"/>
  <c r="M128" s="1"/>
  <c r="F128"/>
  <c r="I128" s="1"/>
  <c r="L128" s="1"/>
  <c r="E128"/>
  <c r="H128" s="1"/>
  <c r="K128" s="1"/>
  <c r="D129"/>
  <c r="C129"/>
  <c r="F129" l="1"/>
  <c r="I129" s="1"/>
  <c r="L129" s="1"/>
  <c r="E129"/>
  <c r="H129" s="1"/>
  <c r="K129" s="1"/>
  <c r="G129"/>
  <c r="J129" s="1"/>
  <c r="M129" s="1"/>
  <c r="D130"/>
  <c r="C130"/>
  <c r="G130" l="1"/>
  <c r="J130" s="1"/>
  <c r="M130" s="1"/>
  <c r="F130"/>
  <c r="I130" s="1"/>
  <c r="L130" s="1"/>
  <c r="E130"/>
  <c r="H130" s="1"/>
  <c r="K130" s="1"/>
  <c r="C131"/>
  <c r="D131"/>
  <c r="G131" l="1"/>
  <c r="J131" s="1"/>
  <c r="M131" s="1"/>
  <c r="F131"/>
  <c r="I131" s="1"/>
  <c r="L131" s="1"/>
  <c r="E131"/>
  <c r="H131" s="1"/>
  <c r="K131" s="1"/>
  <c r="C132"/>
  <c r="D132"/>
  <c r="E132" l="1"/>
  <c r="H132" s="1"/>
  <c r="K132" s="1"/>
  <c r="F132"/>
  <c r="I132" s="1"/>
  <c r="L132" s="1"/>
  <c r="G132"/>
  <c r="J132" s="1"/>
  <c r="M132" s="1"/>
  <c r="C133"/>
  <c r="D133"/>
  <c r="G133" l="1"/>
  <c r="J133" s="1"/>
  <c r="M133" s="1"/>
  <c r="F133"/>
  <c r="I133" s="1"/>
  <c r="L133" s="1"/>
  <c r="E133"/>
  <c r="H133" s="1"/>
  <c r="K133" s="1"/>
  <c r="D134"/>
  <c r="C134"/>
  <c r="G134" l="1"/>
  <c r="J134" s="1"/>
  <c r="M134" s="1"/>
  <c r="F134"/>
  <c r="I134" s="1"/>
  <c r="L134" s="1"/>
  <c r="E134"/>
  <c r="H134" s="1"/>
  <c r="K134" s="1"/>
  <c r="D135"/>
  <c r="C135"/>
  <c r="E135" l="1"/>
  <c r="H135" s="1"/>
  <c r="K135" s="1"/>
  <c r="G135"/>
  <c r="J135" s="1"/>
  <c r="M135" s="1"/>
  <c r="F135"/>
  <c r="I135" s="1"/>
  <c r="L135" s="1"/>
  <c r="C136"/>
  <c r="D136"/>
  <c r="G136" l="1"/>
  <c r="J136" s="1"/>
  <c r="M136" s="1"/>
  <c r="F136"/>
  <c r="I136" s="1"/>
  <c r="L136" s="1"/>
  <c r="E136"/>
  <c r="H136" s="1"/>
  <c r="K136" s="1"/>
  <c r="D137"/>
  <c r="C137"/>
  <c r="F137" l="1"/>
  <c r="I137" s="1"/>
  <c r="L137" s="1"/>
  <c r="E137"/>
  <c r="H137" s="1"/>
  <c r="K137" s="1"/>
  <c r="G137"/>
  <c r="J137" s="1"/>
  <c r="M137" s="1"/>
  <c r="D138"/>
  <c r="C138"/>
  <c r="G138" l="1"/>
  <c r="J138" s="1"/>
  <c r="M138" s="1"/>
  <c r="F138"/>
  <c r="I138" s="1"/>
  <c r="L138" s="1"/>
  <c r="E138"/>
  <c r="H138" s="1"/>
  <c r="K138" s="1"/>
  <c r="C139"/>
  <c r="D139"/>
  <c r="G139" l="1"/>
  <c r="J139" s="1"/>
  <c r="M139" s="1"/>
  <c r="F139"/>
  <c r="I139" s="1"/>
  <c r="L139" s="1"/>
  <c r="E139"/>
  <c r="H139" s="1"/>
  <c r="K139" s="1"/>
  <c r="C140"/>
  <c r="D140"/>
  <c r="E140" l="1"/>
  <c r="H140" s="1"/>
  <c r="K140" s="1"/>
  <c r="F140"/>
  <c r="I140" s="1"/>
  <c r="L140" s="1"/>
  <c r="G140"/>
  <c r="J140" s="1"/>
  <c r="M140" s="1"/>
  <c r="C141"/>
  <c r="D141"/>
  <c r="G141" l="1"/>
  <c r="J141" s="1"/>
  <c r="M141" s="1"/>
  <c r="F141"/>
  <c r="I141" s="1"/>
  <c r="L141" s="1"/>
  <c r="E141"/>
  <c r="H141" s="1"/>
  <c r="K141" s="1"/>
  <c r="D142"/>
  <c r="C142"/>
  <c r="G142" l="1"/>
  <c r="J142" s="1"/>
  <c r="M142" s="1"/>
  <c r="F142"/>
  <c r="I142" s="1"/>
  <c r="L142" s="1"/>
  <c r="E142"/>
  <c r="H142" s="1"/>
  <c r="K142" s="1"/>
  <c r="C143"/>
  <c r="D143"/>
  <c r="G143" l="1"/>
  <c r="J143" s="1"/>
  <c r="M143" s="1"/>
  <c r="F143"/>
  <c r="I143" s="1"/>
  <c r="L143" s="1"/>
  <c r="E143"/>
  <c r="H143" s="1"/>
  <c r="K143" s="1"/>
  <c r="D144"/>
  <c r="C144"/>
  <c r="G144" l="1"/>
  <c r="J144" s="1"/>
  <c r="M144" s="1"/>
  <c r="F144"/>
  <c r="I144" s="1"/>
  <c r="L144" s="1"/>
  <c r="E144"/>
  <c r="H144" s="1"/>
  <c r="K144" s="1"/>
  <c r="D145"/>
  <c r="C145"/>
  <c r="F145" l="1"/>
  <c r="I145" s="1"/>
  <c r="L145" s="1"/>
  <c r="E145"/>
  <c r="H145" s="1"/>
  <c r="K145" s="1"/>
  <c r="G145"/>
  <c r="J145" s="1"/>
  <c r="M145" s="1"/>
  <c r="D146"/>
  <c r="C146"/>
  <c r="G146" l="1"/>
  <c r="J146" s="1"/>
  <c r="M146" s="1"/>
  <c r="F146"/>
  <c r="I146" s="1"/>
  <c r="L146" s="1"/>
  <c r="E146"/>
  <c r="H146" s="1"/>
  <c r="K146" s="1"/>
  <c r="C147"/>
  <c r="D147"/>
  <c r="G147" l="1"/>
  <c r="J147" s="1"/>
  <c r="M147" s="1"/>
  <c r="F147"/>
  <c r="I147" s="1"/>
  <c r="L147" s="1"/>
  <c r="E147"/>
  <c r="H147" s="1"/>
  <c r="K147" s="1"/>
  <c r="C148"/>
  <c r="D148"/>
  <c r="E148" l="1"/>
  <c r="H148" s="1"/>
  <c r="K148" s="1"/>
  <c r="F148"/>
  <c r="I148" s="1"/>
  <c r="L148" s="1"/>
  <c r="G148"/>
  <c r="J148" s="1"/>
  <c r="M148" s="1"/>
  <c r="C149"/>
  <c r="D149"/>
  <c r="G149" l="1"/>
  <c r="J149" s="1"/>
  <c r="M149" s="1"/>
  <c r="F149"/>
  <c r="I149" s="1"/>
  <c r="L149" s="1"/>
  <c r="E149"/>
  <c r="H149" s="1"/>
  <c r="K149" s="1"/>
  <c r="D150"/>
  <c r="C150"/>
  <c r="G150" l="1"/>
  <c r="J150" s="1"/>
  <c r="M150" s="1"/>
  <c r="F150"/>
  <c r="I150" s="1"/>
  <c r="L150" s="1"/>
  <c r="E150"/>
  <c r="H150" s="1"/>
  <c r="K150" s="1"/>
  <c r="C151"/>
  <c r="D151"/>
  <c r="E151" l="1"/>
  <c r="H151" s="1"/>
  <c r="K151" s="1"/>
  <c r="G151"/>
  <c r="J151" s="1"/>
  <c r="M151" s="1"/>
  <c r="F151"/>
  <c r="I151" s="1"/>
  <c r="L151" s="1"/>
  <c r="D152"/>
  <c r="C152"/>
  <c r="G152" l="1"/>
  <c r="J152" s="1"/>
  <c r="M152" s="1"/>
  <c r="F152"/>
  <c r="I152" s="1"/>
  <c r="L152" s="1"/>
  <c r="E152"/>
  <c r="H152" s="1"/>
  <c r="K152" s="1"/>
  <c r="D153"/>
  <c r="C153"/>
  <c r="F153" l="1"/>
  <c r="I153" s="1"/>
  <c r="L153" s="1"/>
  <c r="G153"/>
  <c r="J153" s="1"/>
  <c r="M153" s="1"/>
  <c r="E153"/>
  <c r="H153" s="1"/>
  <c r="K153" s="1"/>
  <c r="D154"/>
  <c r="C154"/>
  <c r="G154" l="1"/>
  <c r="J154" s="1"/>
  <c r="M154" s="1"/>
  <c r="F154"/>
  <c r="I154" s="1"/>
  <c r="L154" s="1"/>
  <c r="E154"/>
  <c r="H154" s="1"/>
  <c r="K154" s="1"/>
  <c r="C155"/>
  <c r="D155"/>
  <c r="G155" l="1"/>
  <c r="J155" s="1"/>
  <c r="M155" s="1"/>
  <c r="F155"/>
  <c r="I155" s="1"/>
  <c r="L155" s="1"/>
  <c r="E155"/>
  <c r="H155" s="1"/>
  <c r="K155" s="1"/>
  <c r="C156"/>
  <c r="D156"/>
  <c r="E156" l="1"/>
  <c r="H156" s="1"/>
  <c r="K156" s="1"/>
  <c r="F156"/>
  <c r="I156" s="1"/>
  <c r="L156" s="1"/>
  <c r="G156"/>
  <c r="J156" s="1"/>
  <c r="M156" s="1"/>
  <c r="C157"/>
  <c r="D157"/>
  <c r="G157" l="1"/>
  <c r="J157" s="1"/>
  <c r="M157" s="1"/>
  <c r="F157"/>
  <c r="I157" s="1"/>
  <c r="L157" s="1"/>
  <c r="E157"/>
  <c r="H157" s="1"/>
  <c r="K157" s="1"/>
  <c r="C158"/>
  <c r="D158"/>
  <c r="G158" l="1"/>
  <c r="J158" s="1"/>
  <c r="M158" s="1"/>
  <c r="F158"/>
  <c r="I158" s="1"/>
  <c r="L158" s="1"/>
  <c r="E158"/>
  <c r="H158" s="1"/>
  <c r="K158" s="1"/>
  <c r="D159"/>
  <c r="C159"/>
  <c r="G159" l="1"/>
  <c r="J159" s="1"/>
  <c r="M159" s="1"/>
  <c r="F159"/>
  <c r="I159" s="1"/>
  <c r="L159" s="1"/>
  <c r="E159"/>
  <c r="H159" s="1"/>
  <c r="K159" s="1"/>
  <c r="C160"/>
  <c r="D160"/>
  <c r="G160" l="1"/>
  <c r="J160" s="1"/>
  <c r="M160" s="1"/>
  <c r="F160"/>
  <c r="I160" s="1"/>
  <c r="L160" s="1"/>
  <c r="E160"/>
  <c r="H160" s="1"/>
  <c r="K160" s="1"/>
  <c r="D161"/>
  <c r="C161"/>
  <c r="F161" l="1"/>
  <c r="I161" s="1"/>
  <c r="L161" s="1"/>
  <c r="E161"/>
  <c r="H161" s="1"/>
  <c r="K161" s="1"/>
  <c r="G161"/>
  <c r="J161" s="1"/>
  <c r="M161" s="1"/>
  <c r="D162"/>
  <c r="C162"/>
  <c r="G162" l="1"/>
  <c r="J162" s="1"/>
  <c r="M162" s="1"/>
  <c r="F162"/>
  <c r="I162" s="1"/>
  <c r="L162" s="1"/>
  <c r="E162"/>
  <c r="H162" s="1"/>
  <c r="K162" s="1"/>
  <c r="C163"/>
  <c r="D163"/>
  <c r="G163" l="1"/>
  <c r="J163" s="1"/>
  <c r="M163" s="1"/>
  <c r="F163"/>
  <c r="I163" s="1"/>
  <c r="L163" s="1"/>
  <c r="E163"/>
  <c r="H163" s="1"/>
  <c r="K163" s="1"/>
  <c r="C164"/>
  <c r="D164"/>
  <c r="E164" l="1"/>
  <c r="H164" s="1"/>
  <c r="K164" s="1"/>
  <c r="F164"/>
  <c r="I164" s="1"/>
  <c r="L164" s="1"/>
  <c r="G164"/>
  <c r="J164" s="1"/>
  <c r="M164" s="1"/>
  <c r="C165"/>
  <c r="D165"/>
  <c r="G165" l="1"/>
  <c r="J165" s="1"/>
  <c r="M165" s="1"/>
  <c r="F165"/>
  <c r="I165" s="1"/>
  <c r="L165" s="1"/>
  <c r="E165"/>
  <c r="H165" s="1"/>
  <c r="K165" s="1"/>
  <c r="C166"/>
  <c r="D166"/>
  <c r="G166" l="1"/>
  <c r="J166" s="1"/>
  <c r="M166" s="1"/>
  <c r="F166"/>
  <c r="I166" s="1"/>
  <c r="L166" s="1"/>
  <c r="E166"/>
  <c r="H166" s="1"/>
  <c r="K166" s="1"/>
  <c r="D167"/>
  <c r="C167"/>
  <c r="G167" l="1"/>
  <c r="J167" s="1"/>
  <c r="M167" s="1"/>
  <c r="E167"/>
  <c r="H167" s="1"/>
  <c r="K167" s="1"/>
  <c r="F167"/>
  <c r="I167" s="1"/>
  <c r="L167" s="1"/>
  <c r="D168"/>
  <c r="C168"/>
  <c r="G168" l="1"/>
  <c r="J168" s="1"/>
  <c r="M168" s="1"/>
  <c r="F168"/>
  <c r="I168" s="1"/>
  <c r="L168" s="1"/>
  <c r="E168"/>
  <c r="H168" s="1"/>
  <c r="K168" s="1"/>
  <c r="D169"/>
  <c r="C169"/>
  <c r="F169" l="1"/>
  <c r="I169" s="1"/>
  <c r="L169" s="1"/>
  <c r="E169"/>
  <c r="H169" s="1"/>
  <c r="K169" s="1"/>
  <c r="G169"/>
  <c r="J169" s="1"/>
  <c r="M169" s="1"/>
  <c r="D170"/>
  <c r="C170"/>
  <c r="G170" l="1"/>
  <c r="J170" s="1"/>
  <c r="M170" s="1"/>
  <c r="F170"/>
  <c r="I170" s="1"/>
  <c r="L170" s="1"/>
  <c r="E170"/>
  <c r="H170" s="1"/>
  <c r="K170" s="1"/>
  <c r="C171"/>
  <c r="D171"/>
  <c r="G171" l="1"/>
  <c r="J171" s="1"/>
  <c r="M171" s="1"/>
  <c r="F171"/>
  <c r="I171" s="1"/>
  <c r="L171" s="1"/>
  <c r="E171"/>
  <c r="H171" s="1"/>
  <c r="K171" s="1"/>
  <c r="C172"/>
  <c r="D172"/>
  <c r="E172" l="1"/>
  <c r="H172" s="1"/>
  <c r="K172" s="1"/>
  <c r="F172"/>
  <c r="I172" s="1"/>
  <c r="L172" s="1"/>
  <c r="G172"/>
  <c r="J172" s="1"/>
  <c r="M172" s="1"/>
  <c r="C173"/>
  <c r="D173"/>
  <c r="G173" l="1"/>
  <c r="J173" s="1"/>
  <c r="M173" s="1"/>
  <c r="F173"/>
  <c r="I173" s="1"/>
  <c r="L173" s="1"/>
  <c r="E173"/>
  <c r="H173" s="1"/>
  <c r="K173" s="1"/>
  <c r="C174"/>
  <c r="D174"/>
  <c r="G174" l="1"/>
  <c r="J174" s="1"/>
  <c r="M174" s="1"/>
  <c r="F174"/>
  <c r="I174" s="1"/>
  <c r="L174" s="1"/>
  <c r="E174"/>
  <c r="H174" s="1"/>
  <c r="K174" s="1"/>
  <c r="C175"/>
  <c r="D175"/>
  <c r="G175" l="1"/>
  <c r="J175" s="1"/>
  <c r="M175" s="1"/>
  <c r="F175"/>
  <c r="I175" s="1"/>
  <c r="L175" s="1"/>
  <c r="E175"/>
  <c r="H175" s="1"/>
  <c r="K175" s="1"/>
  <c r="C176"/>
  <c r="D176"/>
  <c r="G176" l="1"/>
  <c r="J176" s="1"/>
  <c r="M176" s="1"/>
  <c r="F176"/>
  <c r="I176" s="1"/>
  <c r="L176" s="1"/>
  <c r="E176"/>
  <c r="H176" s="1"/>
  <c r="K176" s="1"/>
  <c r="D177"/>
  <c r="C177"/>
  <c r="F177" l="1"/>
  <c r="I177" s="1"/>
  <c r="L177" s="1"/>
  <c r="E177"/>
  <c r="H177" s="1"/>
  <c r="K177" s="1"/>
  <c r="G177"/>
  <c r="J177" s="1"/>
  <c r="M177" s="1"/>
  <c r="D178"/>
  <c r="C178"/>
  <c r="G178" l="1"/>
  <c r="J178" s="1"/>
  <c r="M178" s="1"/>
  <c r="F178"/>
  <c r="I178" s="1"/>
  <c r="L178" s="1"/>
  <c r="E178"/>
  <c r="H178" s="1"/>
  <c r="K178" s="1"/>
  <c r="D179"/>
  <c r="C179"/>
  <c r="G179" l="1"/>
  <c r="J179" s="1"/>
  <c r="M179" s="1"/>
  <c r="F179"/>
  <c r="I179" s="1"/>
  <c r="L179" s="1"/>
  <c r="E179"/>
  <c r="H179" s="1"/>
  <c r="K179" s="1"/>
  <c r="D180"/>
  <c r="C180"/>
  <c r="E180" l="1"/>
  <c r="H180" s="1"/>
  <c r="K180" s="1"/>
  <c r="F180"/>
  <c r="I180" s="1"/>
  <c r="L180" s="1"/>
  <c r="G180"/>
  <c r="J180" s="1"/>
  <c r="M180" s="1"/>
  <c r="C181"/>
  <c r="D181"/>
  <c r="G181" l="1"/>
  <c r="J181" s="1"/>
  <c r="M181" s="1"/>
  <c r="F181"/>
  <c r="I181" s="1"/>
  <c r="L181" s="1"/>
  <c r="E181"/>
  <c r="H181" s="1"/>
  <c r="K181" s="1"/>
  <c r="C182"/>
  <c r="D182"/>
  <c r="G182" l="1"/>
  <c r="J182" s="1"/>
  <c r="M182" s="1"/>
  <c r="F182"/>
  <c r="I182" s="1"/>
  <c r="L182" s="1"/>
  <c r="E182"/>
  <c r="H182" s="1"/>
  <c r="K182" s="1"/>
  <c r="C183"/>
  <c r="D183"/>
  <c r="G183" l="1"/>
  <c r="J183" s="1"/>
  <c r="M183" s="1"/>
  <c r="E183"/>
  <c r="H183" s="1"/>
  <c r="K183" s="1"/>
  <c r="F183"/>
  <c r="I183" s="1"/>
  <c r="L183" s="1"/>
  <c r="C184"/>
  <c r="D184"/>
  <c r="G184" l="1"/>
  <c r="J184" s="1"/>
  <c r="M184" s="1"/>
  <c r="F184"/>
  <c r="I184" s="1"/>
  <c r="L184" s="1"/>
  <c r="E184"/>
  <c r="H184" s="1"/>
  <c r="K184" s="1"/>
  <c r="C185"/>
  <c r="D185"/>
  <c r="F185" l="1"/>
  <c r="I185" s="1"/>
  <c r="L185" s="1"/>
  <c r="E185"/>
  <c r="H185" s="1"/>
  <c r="K185" s="1"/>
  <c r="G185"/>
  <c r="J185" s="1"/>
  <c r="M185" s="1"/>
  <c r="C186"/>
  <c r="D186"/>
  <c r="G186" l="1"/>
  <c r="J186" s="1"/>
  <c r="M186" s="1"/>
  <c r="F186"/>
  <c r="I186" s="1"/>
  <c r="L186" s="1"/>
  <c r="E186"/>
  <c r="H186" s="1"/>
  <c r="K186" s="1"/>
  <c r="D187"/>
  <c r="C187"/>
  <c r="G187" l="1"/>
  <c r="J187" s="1"/>
  <c r="M187" s="1"/>
  <c r="F187"/>
  <c r="I187" s="1"/>
  <c r="L187" s="1"/>
  <c r="E187"/>
  <c r="H187" s="1"/>
  <c r="K187" s="1"/>
  <c r="D188"/>
  <c r="C188"/>
  <c r="E188" l="1"/>
  <c r="H188" s="1"/>
  <c r="K188" s="1"/>
  <c r="G188"/>
  <c r="J188" s="1"/>
  <c r="M188" s="1"/>
  <c r="F188"/>
  <c r="I188" s="1"/>
  <c r="L188" s="1"/>
  <c r="C189"/>
  <c r="D189"/>
  <c r="G189" l="1"/>
  <c r="J189" s="1"/>
  <c r="M189" s="1"/>
  <c r="F189"/>
  <c r="I189" s="1"/>
  <c r="L189" s="1"/>
  <c r="E189"/>
  <c r="H189" s="1"/>
  <c r="K189" s="1"/>
  <c r="C190"/>
  <c r="D190"/>
  <c r="G190" l="1"/>
  <c r="J190" s="1"/>
  <c r="M190" s="1"/>
  <c r="F190"/>
  <c r="I190" s="1"/>
  <c r="L190" s="1"/>
  <c r="E190"/>
  <c r="H190" s="1"/>
  <c r="K190" s="1"/>
  <c r="D191"/>
  <c r="C191"/>
  <c r="E191" l="1"/>
  <c r="H191" s="1"/>
  <c r="K191" s="1"/>
  <c r="G191"/>
  <c r="J191" s="1"/>
  <c r="M191" s="1"/>
  <c r="F191"/>
  <c r="I191" s="1"/>
  <c r="L191" s="1"/>
  <c r="D192"/>
  <c r="C192"/>
  <c r="G192" l="1"/>
  <c r="J192" s="1"/>
  <c r="M192" s="1"/>
  <c r="F192"/>
  <c r="I192" s="1"/>
  <c r="L192" s="1"/>
  <c r="E192"/>
  <c r="H192" s="1"/>
  <c r="K192" s="1"/>
  <c r="D193"/>
  <c r="C193"/>
  <c r="F193" l="1"/>
  <c r="I193" s="1"/>
  <c r="L193" s="1"/>
  <c r="E193"/>
  <c r="H193" s="1"/>
  <c r="K193" s="1"/>
  <c r="G193"/>
  <c r="J193" s="1"/>
  <c r="M193" s="1"/>
  <c r="D194"/>
  <c r="C194"/>
  <c r="G194" l="1"/>
  <c r="J194" s="1"/>
  <c r="M194" s="1"/>
  <c r="F194"/>
  <c r="I194" s="1"/>
  <c r="L194" s="1"/>
  <c r="E194"/>
  <c r="H194" s="1"/>
  <c r="K194" s="1"/>
  <c r="C195"/>
  <c r="D195"/>
  <c r="G195" l="1"/>
  <c r="J195" s="1"/>
  <c r="M195" s="1"/>
  <c r="F195"/>
  <c r="I195" s="1"/>
  <c r="L195" s="1"/>
  <c r="E195"/>
  <c r="H195" s="1"/>
  <c r="K195" s="1"/>
  <c r="D196"/>
  <c r="C196"/>
  <c r="E196" l="1"/>
  <c r="H196" s="1"/>
  <c r="K196" s="1"/>
  <c r="F196"/>
  <c r="I196" s="1"/>
  <c r="L196" s="1"/>
  <c r="G196"/>
  <c r="J196" s="1"/>
  <c r="M196" s="1"/>
  <c r="C197"/>
  <c r="D197"/>
  <c r="G197" l="1"/>
  <c r="J197" s="1"/>
  <c r="M197" s="1"/>
  <c r="F197"/>
  <c r="I197" s="1"/>
  <c r="L197" s="1"/>
  <c r="E197"/>
  <c r="H197" s="1"/>
  <c r="K197" s="1"/>
  <c r="C198"/>
  <c r="D198"/>
  <c r="G198" l="1"/>
  <c r="J198" s="1"/>
  <c r="M198" s="1"/>
  <c r="F198"/>
  <c r="I198" s="1"/>
  <c r="L198" s="1"/>
  <c r="E198"/>
  <c r="H198" s="1"/>
  <c r="K198" s="1"/>
  <c r="C199"/>
  <c r="D199"/>
  <c r="E199" l="1"/>
  <c r="H199" s="1"/>
  <c r="K199" s="1"/>
  <c r="G199"/>
  <c r="J199" s="1"/>
  <c r="M199" s="1"/>
  <c r="F199"/>
  <c r="I199" s="1"/>
  <c r="L199" s="1"/>
  <c r="C200"/>
  <c r="D200"/>
  <c r="G200" l="1"/>
  <c r="J200" s="1"/>
  <c r="M200" s="1"/>
  <c r="F200"/>
  <c r="I200" s="1"/>
  <c r="L200" s="1"/>
  <c r="E200"/>
  <c r="H200" s="1"/>
  <c r="K200" s="1"/>
  <c r="D201"/>
  <c r="C201"/>
  <c r="F201" l="1"/>
  <c r="I201" s="1"/>
  <c r="L201" s="1"/>
  <c r="E201"/>
  <c r="H201" s="1"/>
  <c r="K201" s="1"/>
  <c r="G201"/>
  <c r="J201" s="1"/>
  <c r="M201" s="1"/>
  <c r="D202"/>
  <c r="C202"/>
  <c r="G202" l="1"/>
  <c r="J202" s="1"/>
  <c r="M202" s="1"/>
  <c r="F202"/>
  <c r="I202" s="1"/>
  <c r="L202" s="1"/>
  <c r="E202"/>
  <c r="H202" s="1"/>
  <c r="K202" s="1"/>
  <c r="C203"/>
  <c r="D203"/>
  <c r="G203" l="1"/>
  <c r="J203" s="1"/>
  <c r="M203" s="1"/>
  <c r="F203"/>
  <c r="I203" s="1"/>
  <c r="L203" s="1"/>
  <c r="E203"/>
  <c r="H203" s="1"/>
  <c r="K203" s="1"/>
  <c r="C204"/>
  <c r="D204"/>
  <c r="E204" l="1"/>
  <c r="H204" s="1"/>
  <c r="K204" s="1"/>
  <c r="G204"/>
  <c r="J204" s="1"/>
  <c r="M204" s="1"/>
  <c r="F204"/>
  <c r="I204" s="1"/>
  <c r="L204" s="1"/>
</calcChain>
</file>

<file path=xl/sharedStrings.xml><?xml version="1.0" encoding="utf-8"?>
<sst xmlns="http://schemas.openxmlformats.org/spreadsheetml/2006/main" count="68" uniqueCount="53">
  <si>
    <t>Interpretation</t>
  </si>
  <si>
    <t>Origin</t>
  </si>
  <si>
    <t>RSW</t>
  </si>
  <si>
    <t>Description</t>
  </si>
  <si>
    <t>Y-Offset of the water plane</t>
  </si>
  <si>
    <t>textureCyclingInterval</t>
  </si>
  <si>
    <t>Length of the animation cycle in cycles per 60 FPS</t>
  </si>
  <si>
    <t>Type</t>
  </si>
  <si>
    <t>aldebaran</t>
  </si>
  <si>
    <t>Barely moving</t>
  </si>
  <si>
    <t>Visual Effect</t>
  </si>
  <si>
    <t>textureTypePrefix</t>
  </si>
  <si>
    <t>waveformAmplitude</t>
  </si>
  <si>
    <t>waveformPhase</t>
  </si>
  <si>
    <t>comodo</t>
  </si>
  <si>
    <t>Very wavy</t>
  </si>
  <si>
    <t>alberta</t>
  </si>
  <si>
    <t>lou_fild01</t>
  </si>
  <si>
    <t>textureAnimationFrameIndex</t>
  </si>
  <si>
    <t>waterLevel</t>
  </si>
  <si>
    <t>ANIMATION</t>
  </si>
  <si>
    <t>How far do the waves move in one period (i.e., per frame)?</t>
  </si>
  <si>
    <t>RAD</t>
  </si>
  <si>
    <t>SINE</t>
  </si>
  <si>
    <t>PLOTTED</t>
  </si>
  <si>
    <t>OVERFLOWS</t>
  </si>
  <si>
    <t>waveAnimationFrameIndex</t>
  </si>
  <si>
    <t>Wave position to sample (offset on the unit circle)</t>
  </si>
  <si>
    <t>surfaceCurvatureOffset</t>
  </si>
  <si>
    <t>ID part of the final texture file name used for the current frame</t>
  </si>
  <si>
    <t>Frame part of the final texture file name used for the current frame</t>
  </si>
  <si>
    <t>How high do the waves reach during their cycle? (Scaling factor)</t>
  </si>
  <si>
    <t>Water Level</t>
  </si>
  <si>
    <t>Surface Curvature (DEG)</t>
  </si>
  <si>
    <t>Texture Cycling Interval</t>
  </si>
  <si>
    <t>Texture Type Prefix</t>
  </si>
  <si>
    <t>Waveform Phase</t>
  </si>
  <si>
    <t>?</t>
  </si>
  <si>
    <t>INT</t>
  </si>
  <si>
    <t>FLOAT</t>
  </si>
  <si>
    <t>Map ID</t>
  </si>
  <si>
    <t>WAVE OFFSET</t>
  </si>
  <si>
    <t>FRAME</t>
  </si>
  <si>
    <t>Waveform Amplitude</t>
  </si>
  <si>
    <t>Wavy</t>
  </si>
  <si>
    <t>1@4mst</t>
  </si>
  <si>
    <t>1@4tro</t>
  </si>
  <si>
    <t>1@bamn</t>
  </si>
  <si>
    <t>CREST OFFSET (DEG)</t>
  </si>
  <si>
    <t>RIGHT TROUGH</t>
  </si>
  <si>
    <t>LEFT TROUGH</t>
  </si>
  <si>
    <t>Phase shift between troughs and crest, in DEG (on the unit circle)</t>
  </si>
  <si>
    <t>HEIGHT OFFSETS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</si>
</sst>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Left Trough</c:v>
          </c:tx>
          <c:marker>
            <c:symbol val="none"/>
          </c:marker>
          <c:val>
            <c:numRef>
              <c:f>DATA!$L$14:$L$204</c:f>
              <c:numCache>
                <c:formatCode>General</c:formatCode>
                <c:ptCount val="191"/>
                <c:pt idx="0">
                  <c:v>-0.73135370161917046</c:v>
                </c:pt>
                <c:pt idx="1">
                  <c:v>-0.69465837045899725</c:v>
                </c:pt>
                <c:pt idx="2">
                  <c:v>-0.65605902899050728</c:v>
                </c:pt>
                <c:pt idx="3">
                  <c:v>-0.61566147532565829</c:v>
                </c:pt>
                <c:pt idx="4">
                  <c:v>-0.57357643635104605</c:v>
                </c:pt>
                <c:pt idx="5">
                  <c:v>-0.5299192642332049</c:v>
                </c:pt>
                <c:pt idx="6">
                  <c:v>-0.48480962024633706</c:v>
                </c:pt>
                <c:pt idx="7">
                  <c:v>-0.4383711467890774</c:v>
                </c:pt>
                <c:pt idx="8">
                  <c:v>-0.39073112848927377</c:v>
                </c:pt>
                <c:pt idx="9">
                  <c:v>-0.34202014332566871</c:v>
                </c:pt>
                <c:pt idx="10">
                  <c:v>-0.29237170472273677</c:v>
                </c:pt>
                <c:pt idx="11">
                  <c:v>-0.24192189559966773</c:v>
                </c:pt>
                <c:pt idx="12">
                  <c:v>-0.1908089953765448</c:v>
                </c:pt>
                <c:pt idx="13">
                  <c:v>-0.13917310096006544</c:v>
                </c:pt>
                <c:pt idx="14">
                  <c:v>-8.7155742747658166E-2</c:v>
                </c:pt>
                <c:pt idx="15">
                  <c:v>-3.4899496702500969E-2</c:v>
                </c:pt>
                <c:pt idx="16">
                  <c:v>1.7452406437283512E-2</c:v>
                </c:pt>
                <c:pt idx="17">
                  <c:v>6.9756473744125302E-2</c:v>
                </c:pt>
                <c:pt idx="18">
                  <c:v>0.12186934340514748</c:v>
                </c:pt>
                <c:pt idx="19">
                  <c:v>0.17364817766693033</c:v>
                </c:pt>
                <c:pt idx="20">
                  <c:v>0.224951054343865</c:v>
                </c:pt>
                <c:pt idx="21">
                  <c:v>0.27563735581699916</c:v>
                </c:pt>
                <c:pt idx="22">
                  <c:v>0.3255681544571567</c:v>
                </c:pt>
                <c:pt idx="23">
                  <c:v>0.37460659341591201</c:v>
                </c:pt>
                <c:pt idx="24">
                  <c:v>0.42261826174069944</c:v>
                </c:pt>
                <c:pt idx="25">
                  <c:v>0.46947156278589081</c:v>
                </c:pt>
                <c:pt idx="26">
                  <c:v>0.51503807491005416</c:v>
                </c:pt>
                <c:pt idx="27">
                  <c:v>0.5591929034707469</c:v>
                </c:pt>
                <c:pt idx="28">
                  <c:v>0.60181502315204827</c:v>
                </c:pt>
                <c:pt idx="29">
                  <c:v>0.64278760968653925</c:v>
                </c:pt>
                <c:pt idx="30">
                  <c:v>0.68199836006249848</c:v>
                </c:pt>
                <c:pt idx="31">
                  <c:v>0.71933980033865108</c:v>
                </c:pt>
                <c:pt idx="32">
                  <c:v>0.75470958022277201</c:v>
                </c:pt>
                <c:pt idx="33">
                  <c:v>0.78801075360672201</c:v>
                </c:pt>
                <c:pt idx="34">
                  <c:v>0.8191520442889918</c:v>
                </c:pt>
                <c:pt idx="35">
                  <c:v>0.84804809615642596</c:v>
                </c:pt>
                <c:pt idx="36">
                  <c:v>0.87461970713939574</c:v>
                </c:pt>
                <c:pt idx="37">
                  <c:v>0.89879404629916704</c:v>
                </c:pt>
                <c:pt idx="38">
                  <c:v>0.92050485345244037</c:v>
                </c:pt>
                <c:pt idx="39">
                  <c:v>0.93969262078590832</c:v>
                </c:pt>
                <c:pt idx="40">
                  <c:v>0.95630475596303544</c:v>
                </c:pt>
                <c:pt idx="41">
                  <c:v>0.97029572627599647</c:v>
                </c:pt>
                <c:pt idx="42">
                  <c:v>0.98162718344766398</c:v>
                </c:pt>
                <c:pt idx="43">
                  <c:v>0.99026806874157036</c:v>
                </c:pt>
                <c:pt idx="44">
                  <c:v>0.99619469809174555</c:v>
                </c:pt>
                <c:pt idx="45">
                  <c:v>0.99939082701909576</c:v>
                </c:pt>
                <c:pt idx="46">
                  <c:v>0.99984769515639127</c:v>
                </c:pt>
                <c:pt idx="47">
                  <c:v>0.9975640502598242</c:v>
                </c:pt>
                <c:pt idx="48">
                  <c:v>0.99254615164132209</c:v>
                </c:pt>
                <c:pt idx="49">
                  <c:v>0.98480775301220802</c:v>
                </c:pt>
                <c:pt idx="50">
                  <c:v>0.97437006478523525</c:v>
                </c:pt>
                <c:pt idx="51">
                  <c:v>0.96126169593831889</c:v>
                </c:pt>
                <c:pt idx="52">
                  <c:v>0.94551857559931685</c:v>
                </c:pt>
                <c:pt idx="53">
                  <c:v>0.92718385456678742</c:v>
                </c:pt>
                <c:pt idx="54">
                  <c:v>0.90630778703665005</c:v>
                </c:pt>
                <c:pt idx="55">
                  <c:v>0.88294759285892688</c:v>
                </c:pt>
                <c:pt idx="56">
                  <c:v>0.85716730070211233</c:v>
                </c:pt>
                <c:pt idx="57">
                  <c:v>0.82903757255504174</c:v>
                </c:pt>
                <c:pt idx="58">
                  <c:v>0.79863551004729272</c:v>
                </c:pt>
                <c:pt idx="59">
                  <c:v>0.76604444311897801</c:v>
                </c:pt>
                <c:pt idx="60">
                  <c:v>0.73135370161917046</c:v>
                </c:pt>
                <c:pt idx="61">
                  <c:v>0.69465837045899737</c:v>
                </c:pt>
                <c:pt idx="62">
                  <c:v>0.65605902899050705</c:v>
                </c:pt>
                <c:pt idx="63">
                  <c:v>0.61566147532565818</c:v>
                </c:pt>
                <c:pt idx="64">
                  <c:v>0.57357643635104616</c:v>
                </c:pt>
                <c:pt idx="65">
                  <c:v>0.52991926423320479</c:v>
                </c:pt>
                <c:pt idx="66">
                  <c:v>0.48480962024633695</c:v>
                </c:pt>
                <c:pt idx="67">
                  <c:v>0.43837114678907746</c:v>
                </c:pt>
                <c:pt idx="68">
                  <c:v>0.39073112848927355</c:v>
                </c:pt>
                <c:pt idx="69">
                  <c:v>0.34202014332566866</c:v>
                </c:pt>
                <c:pt idx="70">
                  <c:v>0.29237170472273677</c:v>
                </c:pt>
                <c:pt idx="71">
                  <c:v>0.24192189559966751</c:v>
                </c:pt>
                <c:pt idx="72">
                  <c:v>0.19080899537654472</c:v>
                </c:pt>
                <c:pt idx="73">
                  <c:v>0.13917310096006552</c:v>
                </c:pt>
                <c:pt idx="74">
                  <c:v>8.7155742747657944E-2</c:v>
                </c:pt>
                <c:pt idx="75">
                  <c:v>3.48994967025009E-2</c:v>
                </c:pt>
                <c:pt idx="76">
                  <c:v>-1.7452406437283439E-2</c:v>
                </c:pt>
                <c:pt idx="77">
                  <c:v>-6.9756473744125524E-2</c:v>
                </c:pt>
                <c:pt idx="78">
                  <c:v>-0.12186934340514755</c:v>
                </c:pt>
                <c:pt idx="79">
                  <c:v>-0.17364817766693028</c:v>
                </c:pt>
                <c:pt idx="80">
                  <c:v>-0.2249510543438652</c:v>
                </c:pt>
                <c:pt idx="81">
                  <c:v>-0.27563735581699922</c:v>
                </c:pt>
                <c:pt idx="82">
                  <c:v>-0.32556815445715659</c:v>
                </c:pt>
                <c:pt idx="83">
                  <c:v>-0.37460659341591224</c:v>
                </c:pt>
                <c:pt idx="84">
                  <c:v>-0.4226182617406995</c:v>
                </c:pt>
                <c:pt idx="85">
                  <c:v>-0.46947156278589069</c:v>
                </c:pt>
                <c:pt idx="86">
                  <c:v>-0.51503807491005438</c:v>
                </c:pt>
                <c:pt idx="87">
                  <c:v>-0.5591929034707469</c:v>
                </c:pt>
                <c:pt idx="88">
                  <c:v>-0.60181502315204816</c:v>
                </c:pt>
                <c:pt idx="89">
                  <c:v>-0.64278760968653947</c:v>
                </c:pt>
                <c:pt idx="90">
                  <c:v>-0.68199836006249859</c:v>
                </c:pt>
                <c:pt idx="91">
                  <c:v>-0.71933980033865108</c:v>
                </c:pt>
                <c:pt idx="92">
                  <c:v>-0.75470958022277213</c:v>
                </c:pt>
                <c:pt idx="93">
                  <c:v>-0.78801075360672201</c:v>
                </c:pt>
                <c:pt idx="94">
                  <c:v>-0.81915204428899169</c:v>
                </c:pt>
                <c:pt idx="95">
                  <c:v>-0.84804809615642607</c:v>
                </c:pt>
                <c:pt idx="96">
                  <c:v>-0.87461970713939585</c:v>
                </c:pt>
                <c:pt idx="97">
                  <c:v>-0.89879404629916693</c:v>
                </c:pt>
                <c:pt idx="98">
                  <c:v>-0.92050485345244026</c:v>
                </c:pt>
                <c:pt idx="99">
                  <c:v>-0.93969262078590843</c:v>
                </c:pt>
                <c:pt idx="100">
                  <c:v>-0.95630475596303555</c:v>
                </c:pt>
                <c:pt idx="101">
                  <c:v>-0.97029572627599647</c:v>
                </c:pt>
                <c:pt idx="102">
                  <c:v>-0.98162718344766398</c:v>
                </c:pt>
                <c:pt idx="103">
                  <c:v>-0.99026806874157036</c:v>
                </c:pt>
                <c:pt idx="104">
                  <c:v>-0.99619469809174555</c:v>
                </c:pt>
                <c:pt idx="105">
                  <c:v>-0.99939082701909576</c:v>
                </c:pt>
                <c:pt idx="106">
                  <c:v>-0.99984769515639127</c:v>
                </c:pt>
                <c:pt idx="107">
                  <c:v>-0.9975640502598242</c:v>
                </c:pt>
                <c:pt idx="108">
                  <c:v>-0.99254615164132198</c:v>
                </c:pt>
                <c:pt idx="109">
                  <c:v>-0.98480775301220802</c:v>
                </c:pt>
                <c:pt idx="110">
                  <c:v>-0.97437006478523525</c:v>
                </c:pt>
                <c:pt idx="111">
                  <c:v>-0.96126169593831889</c:v>
                </c:pt>
                <c:pt idx="112">
                  <c:v>-0.94551857559931674</c:v>
                </c:pt>
                <c:pt idx="113">
                  <c:v>-0.92718385456678742</c:v>
                </c:pt>
                <c:pt idx="114">
                  <c:v>-0.90630778703664994</c:v>
                </c:pt>
                <c:pt idx="115">
                  <c:v>-0.88294759285892688</c:v>
                </c:pt>
                <c:pt idx="116">
                  <c:v>-0.85716730070211233</c:v>
                </c:pt>
                <c:pt idx="117">
                  <c:v>-0.82903757255504174</c:v>
                </c:pt>
                <c:pt idx="118">
                  <c:v>-0.79863551004729283</c:v>
                </c:pt>
                <c:pt idx="119">
                  <c:v>-0.76604444311897801</c:v>
                </c:pt>
                <c:pt idx="120">
                  <c:v>-0.73135370161917046</c:v>
                </c:pt>
                <c:pt idx="121">
                  <c:v>-0.69465837045899725</c:v>
                </c:pt>
                <c:pt idx="122">
                  <c:v>-0.65605902899050728</c:v>
                </c:pt>
                <c:pt idx="123">
                  <c:v>-0.61566147532565829</c:v>
                </c:pt>
                <c:pt idx="124">
                  <c:v>-0.57357643635104605</c:v>
                </c:pt>
                <c:pt idx="125">
                  <c:v>-0.5299192642332049</c:v>
                </c:pt>
                <c:pt idx="126">
                  <c:v>-0.48480962024633706</c:v>
                </c:pt>
                <c:pt idx="127">
                  <c:v>-0.4383711467890774</c:v>
                </c:pt>
                <c:pt idx="128">
                  <c:v>-0.39073112848927377</c:v>
                </c:pt>
                <c:pt idx="129">
                  <c:v>-0.34202014332566871</c:v>
                </c:pt>
                <c:pt idx="130">
                  <c:v>-0.29237170472273677</c:v>
                </c:pt>
                <c:pt idx="131">
                  <c:v>-0.24192189559966773</c:v>
                </c:pt>
                <c:pt idx="132">
                  <c:v>-0.1908089953765448</c:v>
                </c:pt>
                <c:pt idx="133">
                  <c:v>-0.13917310096006544</c:v>
                </c:pt>
                <c:pt idx="134">
                  <c:v>-8.7155742747658166E-2</c:v>
                </c:pt>
                <c:pt idx="135">
                  <c:v>-3.4899496702500969E-2</c:v>
                </c:pt>
                <c:pt idx="136">
                  <c:v>1.7452406437283512E-2</c:v>
                </c:pt>
                <c:pt idx="137">
                  <c:v>6.9756473744125302E-2</c:v>
                </c:pt>
                <c:pt idx="138">
                  <c:v>0.12186934340514748</c:v>
                </c:pt>
                <c:pt idx="139">
                  <c:v>0.17364817766693033</c:v>
                </c:pt>
                <c:pt idx="140">
                  <c:v>0.224951054343865</c:v>
                </c:pt>
                <c:pt idx="141">
                  <c:v>0.27563735581699916</c:v>
                </c:pt>
                <c:pt idx="142">
                  <c:v>0.3255681544571567</c:v>
                </c:pt>
                <c:pt idx="143">
                  <c:v>0.37460659341591201</c:v>
                </c:pt>
                <c:pt idx="144">
                  <c:v>0.42261826174069944</c:v>
                </c:pt>
                <c:pt idx="145">
                  <c:v>0.46947156278589081</c:v>
                </c:pt>
                <c:pt idx="146">
                  <c:v>0.51503807491005416</c:v>
                </c:pt>
                <c:pt idx="147">
                  <c:v>0.5591929034707469</c:v>
                </c:pt>
                <c:pt idx="148">
                  <c:v>0.60181502315204827</c:v>
                </c:pt>
                <c:pt idx="149">
                  <c:v>0.64278760968653925</c:v>
                </c:pt>
                <c:pt idx="150">
                  <c:v>0.68199836006249848</c:v>
                </c:pt>
                <c:pt idx="151">
                  <c:v>0.71933980033865108</c:v>
                </c:pt>
                <c:pt idx="152">
                  <c:v>0.75470958022277201</c:v>
                </c:pt>
                <c:pt idx="153">
                  <c:v>0.78801075360672201</c:v>
                </c:pt>
                <c:pt idx="154">
                  <c:v>0.8191520442889918</c:v>
                </c:pt>
                <c:pt idx="155">
                  <c:v>0.84804809615642596</c:v>
                </c:pt>
                <c:pt idx="156">
                  <c:v>0.87461970713939574</c:v>
                </c:pt>
                <c:pt idx="157">
                  <c:v>0.89879404629916704</c:v>
                </c:pt>
                <c:pt idx="158">
                  <c:v>0.92050485345244037</c:v>
                </c:pt>
                <c:pt idx="159">
                  <c:v>0.93969262078590832</c:v>
                </c:pt>
                <c:pt idx="160">
                  <c:v>0.95630475596303544</c:v>
                </c:pt>
                <c:pt idx="161">
                  <c:v>0.97029572627599647</c:v>
                </c:pt>
                <c:pt idx="162">
                  <c:v>0.98162718344766398</c:v>
                </c:pt>
                <c:pt idx="163">
                  <c:v>0.99026806874157036</c:v>
                </c:pt>
                <c:pt idx="164">
                  <c:v>0.99619469809174555</c:v>
                </c:pt>
                <c:pt idx="165">
                  <c:v>0.99939082701909576</c:v>
                </c:pt>
                <c:pt idx="166">
                  <c:v>0.99984769515639127</c:v>
                </c:pt>
                <c:pt idx="167">
                  <c:v>0.9975640502598242</c:v>
                </c:pt>
                <c:pt idx="168">
                  <c:v>0.99254615164132209</c:v>
                </c:pt>
                <c:pt idx="169">
                  <c:v>0.98480775301220802</c:v>
                </c:pt>
                <c:pt idx="170">
                  <c:v>0.97437006478523525</c:v>
                </c:pt>
                <c:pt idx="171">
                  <c:v>0.96126169593831889</c:v>
                </c:pt>
                <c:pt idx="172">
                  <c:v>0.94551857559931685</c:v>
                </c:pt>
                <c:pt idx="173">
                  <c:v>0.92718385456678742</c:v>
                </c:pt>
                <c:pt idx="174">
                  <c:v>0.90630778703665005</c:v>
                </c:pt>
                <c:pt idx="175">
                  <c:v>0.88294759285892688</c:v>
                </c:pt>
                <c:pt idx="176">
                  <c:v>0.85716730070211233</c:v>
                </c:pt>
                <c:pt idx="177">
                  <c:v>0.82903757255504174</c:v>
                </c:pt>
                <c:pt idx="178">
                  <c:v>0.79863551004729272</c:v>
                </c:pt>
                <c:pt idx="179">
                  <c:v>0.76604444311897801</c:v>
                </c:pt>
                <c:pt idx="180">
                  <c:v>0.73135370161917046</c:v>
                </c:pt>
                <c:pt idx="181">
                  <c:v>0.69465837045899737</c:v>
                </c:pt>
                <c:pt idx="182">
                  <c:v>0.65605902899050705</c:v>
                </c:pt>
                <c:pt idx="183">
                  <c:v>0.61566147532565818</c:v>
                </c:pt>
                <c:pt idx="184">
                  <c:v>0.57357643635104616</c:v>
                </c:pt>
                <c:pt idx="185">
                  <c:v>0.52991926423320479</c:v>
                </c:pt>
                <c:pt idx="186">
                  <c:v>0.48480962024633695</c:v>
                </c:pt>
                <c:pt idx="187">
                  <c:v>0.43837114678907746</c:v>
                </c:pt>
                <c:pt idx="188">
                  <c:v>0.39073112848927355</c:v>
                </c:pt>
                <c:pt idx="189">
                  <c:v>0.34202014332566866</c:v>
                </c:pt>
                <c:pt idx="190">
                  <c:v>0.29237170472273677</c:v>
                </c:pt>
              </c:numCache>
            </c:numRef>
          </c:val>
        </c:ser>
        <c:ser>
          <c:idx val="1"/>
          <c:order val="1"/>
          <c:tx>
            <c:v>Wave Crest</c:v>
          </c:tx>
          <c:marker>
            <c:symbol val="none"/>
          </c:marker>
          <c:val>
            <c:numRef>
              <c:f>DATA!$K$14:$K$204</c:f>
              <c:numCache>
                <c:formatCode>General</c:formatCode>
                <c:ptCount val="191"/>
                <c:pt idx="0">
                  <c:v>5.2335956242943835E-2</c:v>
                </c:pt>
                <c:pt idx="1">
                  <c:v>0.10452846326765347</c:v>
                </c:pt>
                <c:pt idx="2">
                  <c:v>0.15643446504023087</c:v>
                </c:pt>
                <c:pt idx="3">
                  <c:v>0.20791169081775934</c:v>
                </c:pt>
                <c:pt idx="4">
                  <c:v>0.25881904510252074</c:v>
                </c:pt>
                <c:pt idx="5">
                  <c:v>0.3090169943749474</c:v>
                </c:pt>
                <c:pt idx="6">
                  <c:v>0.35836794954530027</c:v>
                </c:pt>
                <c:pt idx="7">
                  <c:v>0.40673664307580021</c:v>
                </c:pt>
                <c:pt idx="8">
                  <c:v>0.45399049973954675</c:v>
                </c:pt>
                <c:pt idx="9">
                  <c:v>0.49999999999999994</c:v>
                </c:pt>
                <c:pt idx="10">
                  <c:v>0.54463903501502708</c:v>
                </c:pt>
                <c:pt idx="11">
                  <c:v>0.58778525229247314</c:v>
                </c:pt>
                <c:pt idx="12">
                  <c:v>0.62932039104983739</c:v>
                </c:pt>
                <c:pt idx="13">
                  <c:v>0.66913060635885824</c:v>
                </c:pt>
                <c:pt idx="14">
                  <c:v>0.70710678118654746</c:v>
                </c:pt>
                <c:pt idx="15">
                  <c:v>0.74314482547739424</c:v>
                </c:pt>
                <c:pt idx="16">
                  <c:v>0.7771459614569709</c:v>
                </c:pt>
                <c:pt idx="17">
                  <c:v>0.80901699437494745</c:v>
                </c:pt>
                <c:pt idx="18">
                  <c:v>0.83867056794542405</c:v>
                </c:pt>
                <c:pt idx="19">
                  <c:v>0.8660254037844386</c:v>
                </c:pt>
                <c:pt idx="20">
                  <c:v>0.89100652418836779</c:v>
                </c:pt>
                <c:pt idx="21">
                  <c:v>0.91354545764260087</c:v>
                </c:pt>
                <c:pt idx="22">
                  <c:v>0.93358042649720174</c:v>
                </c:pt>
                <c:pt idx="23">
                  <c:v>0.95105651629515353</c:v>
                </c:pt>
                <c:pt idx="24">
                  <c:v>0.96592582628906831</c:v>
                </c:pt>
                <c:pt idx="25">
                  <c:v>0.97814760073380558</c:v>
                </c:pt>
                <c:pt idx="26">
                  <c:v>0.98768834059513777</c:v>
                </c:pt>
                <c:pt idx="27">
                  <c:v>0.99452189536827329</c:v>
                </c:pt>
                <c:pt idx="28">
                  <c:v>0.99862953475457383</c:v>
                </c:pt>
                <c:pt idx="29">
                  <c:v>1</c:v>
                </c:pt>
                <c:pt idx="30">
                  <c:v>0.99862953475457383</c:v>
                </c:pt>
                <c:pt idx="31">
                  <c:v>0.99452189536827329</c:v>
                </c:pt>
                <c:pt idx="32">
                  <c:v>0.98768834059513777</c:v>
                </c:pt>
                <c:pt idx="33">
                  <c:v>0.97814760073380569</c:v>
                </c:pt>
                <c:pt idx="34">
                  <c:v>0.96592582628906831</c:v>
                </c:pt>
                <c:pt idx="35">
                  <c:v>0.95105651629515364</c:v>
                </c:pt>
                <c:pt idx="36">
                  <c:v>0.93358042649720174</c:v>
                </c:pt>
                <c:pt idx="37">
                  <c:v>0.91354545764260087</c:v>
                </c:pt>
                <c:pt idx="38">
                  <c:v>0.8910065241883679</c:v>
                </c:pt>
                <c:pt idx="39">
                  <c:v>0.86602540378443871</c:v>
                </c:pt>
                <c:pt idx="40">
                  <c:v>0.83867056794542394</c:v>
                </c:pt>
                <c:pt idx="41">
                  <c:v>0.80901699437494745</c:v>
                </c:pt>
                <c:pt idx="42">
                  <c:v>0.77714596145697101</c:v>
                </c:pt>
                <c:pt idx="43">
                  <c:v>0.74314482547739424</c:v>
                </c:pt>
                <c:pt idx="44">
                  <c:v>0.70710678118654757</c:v>
                </c:pt>
                <c:pt idx="45">
                  <c:v>0.66913060635885835</c:v>
                </c:pt>
                <c:pt idx="46">
                  <c:v>0.62932039104983739</c:v>
                </c:pt>
                <c:pt idx="47">
                  <c:v>0.58778525229247325</c:v>
                </c:pt>
                <c:pt idx="48">
                  <c:v>0.54463903501502731</c:v>
                </c:pt>
                <c:pt idx="49">
                  <c:v>0.49999999999999994</c:v>
                </c:pt>
                <c:pt idx="50">
                  <c:v>0.45399049973954686</c:v>
                </c:pt>
                <c:pt idx="51">
                  <c:v>0.40673664307580043</c:v>
                </c:pt>
                <c:pt idx="52">
                  <c:v>0.35836794954530021</c:v>
                </c:pt>
                <c:pt idx="53">
                  <c:v>0.30901699437494751</c:v>
                </c:pt>
                <c:pt idx="54">
                  <c:v>0.25881904510252102</c:v>
                </c:pt>
                <c:pt idx="55">
                  <c:v>0.20791169081775931</c:v>
                </c:pt>
                <c:pt idx="56">
                  <c:v>0.15643446504023098</c:v>
                </c:pt>
                <c:pt idx="57">
                  <c:v>0.10452846326765373</c:v>
                </c:pt>
                <c:pt idx="58">
                  <c:v>5.2335956242943807E-2</c:v>
                </c:pt>
                <c:pt idx="59">
                  <c:v>1.22514845490862E-16</c:v>
                </c:pt>
                <c:pt idx="60">
                  <c:v>-5.2335956242943807E-2</c:v>
                </c:pt>
                <c:pt idx="61">
                  <c:v>-0.10452846326765373</c:v>
                </c:pt>
                <c:pt idx="62">
                  <c:v>-0.15643446504023098</c:v>
                </c:pt>
                <c:pt idx="63">
                  <c:v>-0.20791169081775931</c:v>
                </c:pt>
                <c:pt idx="64">
                  <c:v>-0.25881904510252102</c:v>
                </c:pt>
                <c:pt idx="65">
                  <c:v>-0.30901699437494751</c:v>
                </c:pt>
                <c:pt idx="66">
                  <c:v>-0.35836794954530021</c:v>
                </c:pt>
                <c:pt idx="67">
                  <c:v>-0.40673664307580043</c:v>
                </c:pt>
                <c:pt idx="68">
                  <c:v>-0.45399049973954686</c:v>
                </c:pt>
                <c:pt idx="69">
                  <c:v>-0.49999999999999994</c:v>
                </c:pt>
                <c:pt idx="70">
                  <c:v>-0.54463903501502731</c:v>
                </c:pt>
                <c:pt idx="71">
                  <c:v>-0.58778525229247325</c:v>
                </c:pt>
                <c:pt idx="72">
                  <c:v>-0.62932039104983739</c:v>
                </c:pt>
                <c:pt idx="73">
                  <c:v>-0.66913060635885835</c:v>
                </c:pt>
                <c:pt idx="74">
                  <c:v>-0.70710678118654757</c:v>
                </c:pt>
                <c:pt idx="75">
                  <c:v>-0.74314482547739424</c:v>
                </c:pt>
                <c:pt idx="76">
                  <c:v>-0.77714596145697101</c:v>
                </c:pt>
                <c:pt idx="77">
                  <c:v>-0.80901699437494745</c:v>
                </c:pt>
                <c:pt idx="78">
                  <c:v>-0.83867056794542394</c:v>
                </c:pt>
                <c:pt idx="79">
                  <c:v>-0.86602540378443871</c:v>
                </c:pt>
                <c:pt idx="80">
                  <c:v>-0.8910065241883679</c:v>
                </c:pt>
                <c:pt idx="81">
                  <c:v>-0.91354545764260087</c:v>
                </c:pt>
                <c:pt idx="82">
                  <c:v>-0.93358042649720174</c:v>
                </c:pt>
                <c:pt idx="83">
                  <c:v>-0.95105651629515364</c:v>
                </c:pt>
                <c:pt idx="84">
                  <c:v>-0.96592582628906831</c:v>
                </c:pt>
                <c:pt idx="85">
                  <c:v>-0.97814760073380569</c:v>
                </c:pt>
                <c:pt idx="86">
                  <c:v>-0.98768834059513777</c:v>
                </c:pt>
                <c:pt idx="87">
                  <c:v>-0.99452189536827329</c:v>
                </c:pt>
                <c:pt idx="88">
                  <c:v>-0.99862953475457383</c:v>
                </c:pt>
                <c:pt idx="89">
                  <c:v>-1</c:v>
                </c:pt>
                <c:pt idx="90">
                  <c:v>-0.99862953475457383</c:v>
                </c:pt>
                <c:pt idx="91">
                  <c:v>-0.99452189536827329</c:v>
                </c:pt>
                <c:pt idx="92">
                  <c:v>-0.98768834059513777</c:v>
                </c:pt>
                <c:pt idx="93">
                  <c:v>-0.97814760073380558</c:v>
                </c:pt>
                <c:pt idx="94">
                  <c:v>-0.96592582628906831</c:v>
                </c:pt>
                <c:pt idx="95">
                  <c:v>-0.95105651629515353</c:v>
                </c:pt>
                <c:pt idx="96">
                  <c:v>-0.93358042649720174</c:v>
                </c:pt>
                <c:pt idx="97">
                  <c:v>-0.91354545764260087</c:v>
                </c:pt>
                <c:pt idx="98">
                  <c:v>-0.89100652418836779</c:v>
                </c:pt>
                <c:pt idx="99">
                  <c:v>-0.8660254037844386</c:v>
                </c:pt>
                <c:pt idx="100">
                  <c:v>-0.83867056794542405</c:v>
                </c:pt>
                <c:pt idx="101">
                  <c:v>-0.80901699437494745</c:v>
                </c:pt>
                <c:pt idx="102">
                  <c:v>-0.7771459614569709</c:v>
                </c:pt>
                <c:pt idx="103">
                  <c:v>-0.74314482547739424</c:v>
                </c:pt>
                <c:pt idx="104">
                  <c:v>-0.70710678118654746</c:v>
                </c:pt>
                <c:pt idx="105">
                  <c:v>-0.66913060635885824</c:v>
                </c:pt>
                <c:pt idx="106">
                  <c:v>-0.62932039104983739</c:v>
                </c:pt>
                <c:pt idx="107">
                  <c:v>-0.58778525229247314</c:v>
                </c:pt>
                <c:pt idx="108">
                  <c:v>-0.54463903501502708</c:v>
                </c:pt>
                <c:pt idx="109">
                  <c:v>-0.49999999999999994</c:v>
                </c:pt>
                <c:pt idx="110">
                  <c:v>-0.45399049973954675</c:v>
                </c:pt>
                <c:pt idx="111">
                  <c:v>-0.40673664307580021</c:v>
                </c:pt>
                <c:pt idx="112">
                  <c:v>-0.35836794954530027</c:v>
                </c:pt>
                <c:pt idx="113">
                  <c:v>-0.3090169943749474</c:v>
                </c:pt>
                <c:pt idx="114">
                  <c:v>-0.25881904510252074</c:v>
                </c:pt>
                <c:pt idx="115">
                  <c:v>-0.20791169081775934</c:v>
                </c:pt>
                <c:pt idx="116">
                  <c:v>-0.15643446504023087</c:v>
                </c:pt>
                <c:pt idx="117">
                  <c:v>-0.10452846326765347</c:v>
                </c:pt>
                <c:pt idx="118">
                  <c:v>-5.2335956242943835E-2</c:v>
                </c:pt>
                <c:pt idx="119">
                  <c:v>0</c:v>
                </c:pt>
                <c:pt idx="120">
                  <c:v>5.2335956242943835E-2</c:v>
                </c:pt>
                <c:pt idx="121">
                  <c:v>0.10452846326765347</c:v>
                </c:pt>
                <c:pt idx="122">
                  <c:v>0.15643446504023087</c:v>
                </c:pt>
                <c:pt idx="123">
                  <c:v>0.20791169081775934</c:v>
                </c:pt>
                <c:pt idx="124">
                  <c:v>0.25881904510252074</c:v>
                </c:pt>
                <c:pt idx="125">
                  <c:v>0.3090169943749474</c:v>
                </c:pt>
                <c:pt idx="126">
                  <c:v>0.35836794954530027</c:v>
                </c:pt>
                <c:pt idx="127">
                  <c:v>0.40673664307580021</c:v>
                </c:pt>
                <c:pt idx="128">
                  <c:v>0.45399049973954675</c:v>
                </c:pt>
                <c:pt idx="129">
                  <c:v>0.49999999999999994</c:v>
                </c:pt>
                <c:pt idx="130">
                  <c:v>0.54463903501502708</c:v>
                </c:pt>
                <c:pt idx="131">
                  <c:v>0.58778525229247314</c:v>
                </c:pt>
                <c:pt idx="132">
                  <c:v>0.62932039104983739</c:v>
                </c:pt>
                <c:pt idx="133">
                  <c:v>0.66913060635885824</c:v>
                </c:pt>
                <c:pt idx="134">
                  <c:v>0.70710678118654746</c:v>
                </c:pt>
                <c:pt idx="135">
                  <c:v>0.74314482547739424</c:v>
                </c:pt>
                <c:pt idx="136">
                  <c:v>0.7771459614569709</c:v>
                </c:pt>
                <c:pt idx="137">
                  <c:v>0.80901699437494745</c:v>
                </c:pt>
                <c:pt idx="138">
                  <c:v>0.83867056794542405</c:v>
                </c:pt>
                <c:pt idx="139">
                  <c:v>0.8660254037844386</c:v>
                </c:pt>
                <c:pt idx="140">
                  <c:v>0.89100652418836779</c:v>
                </c:pt>
                <c:pt idx="141">
                  <c:v>0.91354545764260087</c:v>
                </c:pt>
                <c:pt idx="142">
                  <c:v>0.93358042649720174</c:v>
                </c:pt>
                <c:pt idx="143">
                  <c:v>0.95105651629515353</c:v>
                </c:pt>
                <c:pt idx="144">
                  <c:v>0.96592582628906831</c:v>
                </c:pt>
                <c:pt idx="145">
                  <c:v>0.97814760073380558</c:v>
                </c:pt>
                <c:pt idx="146">
                  <c:v>0.98768834059513777</c:v>
                </c:pt>
                <c:pt idx="147">
                  <c:v>0.99452189536827329</c:v>
                </c:pt>
                <c:pt idx="148">
                  <c:v>0.99862953475457383</c:v>
                </c:pt>
                <c:pt idx="149">
                  <c:v>1</c:v>
                </c:pt>
                <c:pt idx="150">
                  <c:v>0.99862953475457383</c:v>
                </c:pt>
                <c:pt idx="151">
                  <c:v>0.99452189536827329</c:v>
                </c:pt>
                <c:pt idx="152">
                  <c:v>0.98768834059513777</c:v>
                </c:pt>
                <c:pt idx="153">
                  <c:v>0.97814760073380569</c:v>
                </c:pt>
                <c:pt idx="154">
                  <c:v>0.96592582628906831</c:v>
                </c:pt>
                <c:pt idx="155">
                  <c:v>0.95105651629515364</c:v>
                </c:pt>
                <c:pt idx="156">
                  <c:v>0.93358042649720174</c:v>
                </c:pt>
                <c:pt idx="157">
                  <c:v>0.91354545764260087</c:v>
                </c:pt>
                <c:pt idx="158">
                  <c:v>0.8910065241883679</c:v>
                </c:pt>
                <c:pt idx="159">
                  <c:v>0.86602540378443871</c:v>
                </c:pt>
                <c:pt idx="160">
                  <c:v>0.83867056794542394</c:v>
                </c:pt>
                <c:pt idx="161">
                  <c:v>0.80901699437494745</c:v>
                </c:pt>
                <c:pt idx="162">
                  <c:v>0.77714596145697101</c:v>
                </c:pt>
                <c:pt idx="163">
                  <c:v>0.74314482547739424</c:v>
                </c:pt>
                <c:pt idx="164">
                  <c:v>0.70710678118654757</c:v>
                </c:pt>
                <c:pt idx="165">
                  <c:v>0.66913060635885835</c:v>
                </c:pt>
                <c:pt idx="166">
                  <c:v>0.62932039104983739</c:v>
                </c:pt>
                <c:pt idx="167">
                  <c:v>0.58778525229247325</c:v>
                </c:pt>
                <c:pt idx="168">
                  <c:v>0.54463903501502731</c:v>
                </c:pt>
                <c:pt idx="169">
                  <c:v>0.49999999999999994</c:v>
                </c:pt>
                <c:pt idx="170">
                  <c:v>0.45399049973954686</c:v>
                </c:pt>
                <c:pt idx="171">
                  <c:v>0.40673664307580043</c:v>
                </c:pt>
                <c:pt idx="172">
                  <c:v>0.35836794954530021</c:v>
                </c:pt>
                <c:pt idx="173">
                  <c:v>0.30901699437494751</c:v>
                </c:pt>
                <c:pt idx="174">
                  <c:v>0.25881904510252102</c:v>
                </c:pt>
                <c:pt idx="175">
                  <c:v>0.20791169081775931</c:v>
                </c:pt>
                <c:pt idx="176">
                  <c:v>0.15643446504023098</c:v>
                </c:pt>
                <c:pt idx="177">
                  <c:v>0.10452846326765373</c:v>
                </c:pt>
                <c:pt idx="178">
                  <c:v>5.2335956242943807E-2</c:v>
                </c:pt>
                <c:pt idx="179">
                  <c:v>1.22514845490862E-16</c:v>
                </c:pt>
                <c:pt idx="180">
                  <c:v>-5.2335956242943807E-2</c:v>
                </c:pt>
                <c:pt idx="181">
                  <c:v>-0.10452846326765373</c:v>
                </c:pt>
                <c:pt idx="182">
                  <c:v>-0.15643446504023098</c:v>
                </c:pt>
                <c:pt idx="183">
                  <c:v>-0.20791169081775931</c:v>
                </c:pt>
                <c:pt idx="184">
                  <c:v>-0.25881904510252102</c:v>
                </c:pt>
                <c:pt idx="185">
                  <c:v>-0.30901699437494751</c:v>
                </c:pt>
                <c:pt idx="186">
                  <c:v>-0.35836794954530021</c:v>
                </c:pt>
                <c:pt idx="187">
                  <c:v>-0.40673664307580043</c:v>
                </c:pt>
                <c:pt idx="188">
                  <c:v>-0.45399049973954686</c:v>
                </c:pt>
                <c:pt idx="189">
                  <c:v>-0.49999999999999994</c:v>
                </c:pt>
                <c:pt idx="190">
                  <c:v>-0.54463903501502731</c:v>
                </c:pt>
              </c:numCache>
            </c:numRef>
          </c:val>
        </c:ser>
        <c:ser>
          <c:idx val="2"/>
          <c:order val="2"/>
          <c:tx>
            <c:v>Right Trough</c:v>
          </c:tx>
          <c:marker>
            <c:symbol val="none"/>
          </c:marker>
          <c:val>
            <c:numRef>
              <c:f>DATA!$M$14:$M$204</c:f>
              <c:numCache>
                <c:formatCode>General</c:formatCode>
                <c:ptCount val="191"/>
                <c:pt idx="0">
                  <c:v>0.79863551004729283</c:v>
                </c:pt>
                <c:pt idx="1">
                  <c:v>0.82903757255504174</c:v>
                </c:pt>
                <c:pt idx="2">
                  <c:v>0.85716730070211233</c:v>
                </c:pt>
                <c:pt idx="3">
                  <c:v>0.88294759285892688</c:v>
                </c:pt>
                <c:pt idx="4">
                  <c:v>0.90630778703664994</c:v>
                </c:pt>
                <c:pt idx="5">
                  <c:v>0.92718385456678742</c:v>
                </c:pt>
                <c:pt idx="6">
                  <c:v>0.94551857559931674</c:v>
                </c:pt>
                <c:pt idx="7">
                  <c:v>0.96126169593831889</c:v>
                </c:pt>
                <c:pt idx="8">
                  <c:v>0.97437006478523525</c:v>
                </c:pt>
                <c:pt idx="9">
                  <c:v>0.98480775301220802</c:v>
                </c:pt>
                <c:pt idx="10">
                  <c:v>0.99254615164132198</c:v>
                </c:pt>
                <c:pt idx="11">
                  <c:v>0.9975640502598242</c:v>
                </c:pt>
                <c:pt idx="12">
                  <c:v>0.99984769515639127</c:v>
                </c:pt>
                <c:pt idx="13">
                  <c:v>0.99939082701909576</c:v>
                </c:pt>
                <c:pt idx="14">
                  <c:v>0.99619469809174555</c:v>
                </c:pt>
                <c:pt idx="15">
                  <c:v>0.99026806874157036</c:v>
                </c:pt>
                <c:pt idx="16">
                  <c:v>0.98162718344766398</c:v>
                </c:pt>
                <c:pt idx="17">
                  <c:v>0.97029572627599647</c:v>
                </c:pt>
                <c:pt idx="18">
                  <c:v>0.95630475596303555</c:v>
                </c:pt>
                <c:pt idx="19">
                  <c:v>0.93969262078590843</c:v>
                </c:pt>
                <c:pt idx="20">
                  <c:v>0.92050485345244026</c:v>
                </c:pt>
                <c:pt idx="21">
                  <c:v>0.89879404629916693</c:v>
                </c:pt>
                <c:pt idx="22">
                  <c:v>0.87461970713939585</c:v>
                </c:pt>
                <c:pt idx="23">
                  <c:v>0.84804809615642607</c:v>
                </c:pt>
                <c:pt idx="24">
                  <c:v>0.81915204428899169</c:v>
                </c:pt>
                <c:pt idx="25">
                  <c:v>0.78801075360672201</c:v>
                </c:pt>
                <c:pt idx="26">
                  <c:v>0.75470958022277213</c:v>
                </c:pt>
                <c:pt idx="27">
                  <c:v>0.71933980033865108</c:v>
                </c:pt>
                <c:pt idx="28">
                  <c:v>0.68199836006249859</c:v>
                </c:pt>
                <c:pt idx="29">
                  <c:v>0.64278760968653947</c:v>
                </c:pt>
                <c:pt idx="30">
                  <c:v>0.60181502315204816</c:v>
                </c:pt>
                <c:pt idx="31">
                  <c:v>0.5591929034707469</c:v>
                </c:pt>
                <c:pt idx="32">
                  <c:v>0.51503807491005438</c:v>
                </c:pt>
                <c:pt idx="33">
                  <c:v>0.46947156278589069</c:v>
                </c:pt>
                <c:pt idx="34">
                  <c:v>0.4226182617406995</c:v>
                </c:pt>
                <c:pt idx="35">
                  <c:v>0.37460659341591224</c:v>
                </c:pt>
                <c:pt idx="36">
                  <c:v>0.32556815445715659</c:v>
                </c:pt>
                <c:pt idx="37">
                  <c:v>0.27563735581699922</c:v>
                </c:pt>
                <c:pt idx="38">
                  <c:v>0.2249510543438652</c:v>
                </c:pt>
                <c:pt idx="39">
                  <c:v>0.17364817766693028</c:v>
                </c:pt>
                <c:pt idx="40">
                  <c:v>0.12186934340514755</c:v>
                </c:pt>
                <c:pt idx="41">
                  <c:v>6.9756473744125524E-2</c:v>
                </c:pt>
                <c:pt idx="42">
                  <c:v>1.7452406437283439E-2</c:v>
                </c:pt>
                <c:pt idx="43">
                  <c:v>-3.48994967025009E-2</c:v>
                </c:pt>
                <c:pt idx="44">
                  <c:v>-8.7155742747657944E-2</c:v>
                </c:pt>
                <c:pt idx="45">
                  <c:v>-0.13917310096006552</c:v>
                </c:pt>
                <c:pt idx="46">
                  <c:v>-0.19080899537654472</c:v>
                </c:pt>
                <c:pt idx="47">
                  <c:v>-0.24192189559966751</c:v>
                </c:pt>
                <c:pt idx="48">
                  <c:v>-0.29237170472273677</c:v>
                </c:pt>
                <c:pt idx="49">
                  <c:v>-0.34202014332566866</c:v>
                </c:pt>
                <c:pt idx="50">
                  <c:v>-0.39073112848927355</c:v>
                </c:pt>
                <c:pt idx="51">
                  <c:v>-0.43837114678907746</c:v>
                </c:pt>
                <c:pt idx="52">
                  <c:v>-0.48480962024633695</c:v>
                </c:pt>
                <c:pt idx="53">
                  <c:v>-0.52991926423320479</c:v>
                </c:pt>
                <c:pt idx="54">
                  <c:v>-0.57357643635104616</c:v>
                </c:pt>
                <c:pt idx="55">
                  <c:v>-0.61566147532565818</c:v>
                </c:pt>
                <c:pt idx="56">
                  <c:v>-0.65605902899050705</c:v>
                </c:pt>
                <c:pt idx="57">
                  <c:v>-0.69465837045899737</c:v>
                </c:pt>
                <c:pt idx="58">
                  <c:v>-0.73135370161917046</c:v>
                </c:pt>
                <c:pt idx="59">
                  <c:v>-0.7660444431189779</c:v>
                </c:pt>
                <c:pt idx="60">
                  <c:v>-0.79863551004729272</c:v>
                </c:pt>
                <c:pt idx="61">
                  <c:v>-0.82903757255504174</c:v>
                </c:pt>
                <c:pt idx="62">
                  <c:v>-0.85716730070211233</c:v>
                </c:pt>
                <c:pt idx="63">
                  <c:v>-0.88294759285892688</c:v>
                </c:pt>
                <c:pt idx="64">
                  <c:v>-0.90630778703665005</c:v>
                </c:pt>
                <c:pt idx="65">
                  <c:v>-0.92718385456678742</c:v>
                </c:pt>
                <c:pt idx="66">
                  <c:v>-0.94551857559931685</c:v>
                </c:pt>
                <c:pt idx="67">
                  <c:v>-0.96126169593831889</c:v>
                </c:pt>
                <c:pt idx="68">
                  <c:v>-0.97437006478523525</c:v>
                </c:pt>
                <c:pt idx="69">
                  <c:v>-0.98480775301220802</c:v>
                </c:pt>
                <c:pt idx="70">
                  <c:v>-0.99254615164132209</c:v>
                </c:pt>
                <c:pt idx="71">
                  <c:v>-0.9975640502598242</c:v>
                </c:pt>
                <c:pt idx="72">
                  <c:v>-0.99984769515639127</c:v>
                </c:pt>
                <c:pt idx="73">
                  <c:v>-0.99939082701909576</c:v>
                </c:pt>
                <c:pt idx="74">
                  <c:v>-0.99619469809174555</c:v>
                </c:pt>
                <c:pt idx="75">
                  <c:v>-0.99026806874157036</c:v>
                </c:pt>
                <c:pt idx="76">
                  <c:v>-0.98162718344766398</c:v>
                </c:pt>
                <c:pt idx="77">
                  <c:v>-0.97029572627599647</c:v>
                </c:pt>
                <c:pt idx="78">
                  <c:v>-0.95630475596303544</c:v>
                </c:pt>
                <c:pt idx="79">
                  <c:v>-0.93969262078590832</c:v>
                </c:pt>
                <c:pt idx="80">
                  <c:v>-0.92050485345244037</c:v>
                </c:pt>
                <c:pt idx="81">
                  <c:v>-0.89879404629916704</c:v>
                </c:pt>
                <c:pt idx="82">
                  <c:v>-0.87461970713939574</c:v>
                </c:pt>
                <c:pt idx="83">
                  <c:v>-0.84804809615642596</c:v>
                </c:pt>
                <c:pt idx="84">
                  <c:v>-0.8191520442889918</c:v>
                </c:pt>
                <c:pt idx="85">
                  <c:v>-0.78801075360672201</c:v>
                </c:pt>
                <c:pt idx="86">
                  <c:v>-0.75470958022277201</c:v>
                </c:pt>
                <c:pt idx="87">
                  <c:v>-0.71933980033865108</c:v>
                </c:pt>
                <c:pt idx="88">
                  <c:v>-0.68199836006249848</c:v>
                </c:pt>
                <c:pt idx="89">
                  <c:v>-0.64278760968653925</c:v>
                </c:pt>
                <c:pt idx="90">
                  <c:v>-0.60181502315204827</c:v>
                </c:pt>
                <c:pt idx="91">
                  <c:v>-0.5591929034707469</c:v>
                </c:pt>
                <c:pt idx="92">
                  <c:v>-0.51503807491005416</c:v>
                </c:pt>
                <c:pt idx="93">
                  <c:v>-0.46947156278589081</c:v>
                </c:pt>
                <c:pt idx="94">
                  <c:v>-0.42261826174069944</c:v>
                </c:pt>
                <c:pt idx="95">
                  <c:v>-0.37460659341591201</c:v>
                </c:pt>
                <c:pt idx="96">
                  <c:v>-0.3255681544571567</c:v>
                </c:pt>
                <c:pt idx="97">
                  <c:v>-0.27563735581699916</c:v>
                </c:pt>
                <c:pt idx="98">
                  <c:v>-0.224951054343865</c:v>
                </c:pt>
                <c:pt idx="99">
                  <c:v>-0.17364817766693033</c:v>
                </c:pt>
                <c:pt idx="100">
                  <c:v>-0.12186934340514748</c:v>
                </c:pt>
                <c:pt idx="101">
                  <c:v>-6.9756473744125302E-2</c:v>
                </c:pt>
                <c:pt idx="102">
                  <c:v>-1.7452406437283512E-2</c:v>
                </c:pt>
                <c:pt idx="103">
                  <c:v>3.4899496702500969E-2</c:v>
                </c:pt>
                <c:pt idx="104">
                  <c:v>8.7155742747658166E-2</c:v>
                </c:pt>
                <c:pt idx="105">
                  <c:v>0.13917310096006544</c:v>
                </c:pt>
                <c:pt idx="106">
                  <c:v>0.1908089953765448</c:v>
                </c:pt>
                <c:pt idx="107">
                  <c:v>0.24192189559966773</c:v>
                </c:pt>
                <c:pt idx="108">
                  <c:v>0.29237170472273677</c:v>
                </c:pt>
                <c:pt idx="109">
                  <c:v>0.34202014332566871</c:v>
                </c:pt>
                <c:pt idx="110">
                  <c:v>0.39073112848927377</c:v>
                </c:pt>
                <c:pt idx="111">
                  <c:v>0.4383711467890774</c:v>
                </c:pt>
                <c:pt idx="112">
                  <c:v>0.48480962024633706</c:v>
                </c:pt>
                <c:pt idx="113">
                  <c:v>0.5299192642332049</c:v>
                </c:pt>
                <c:pt idx="114">
                  <c:v>0.57357643635104605</c:v>
                </c:pt>
                <c:pt idx="115">
                  <c:v>0.61566147532565829</c:v>
                </c:pt>
                <c:pt idx="116">
                  <c:v>0.65605902899050728</c:v>
                </c:pt>
                <c:pt idx="117">
                  <c:v>0.69465837045899725</c:v>
                </c:pt>
                <c:pt idx="118">
                  <c:v>0.73135370161917046</c:v>
                </c:pt>
                <c:pt idx="119">
                  <c:v>0.76604444311897801</c:v>
                </c:pt>
                <c:pt idx="120">
                  <c:v>0.79863551004729283</c:v>
                </c:pt>
                <c:pt idx="121">
                  <c:v>0.82903757255504174</c:v>
                </c:pt>
                <c:pt idx="122">
                  <c:v>0.85716730070211233</c:v>
                </c:pt>
                <c:pt idx="123">
                  <c:v>0.88294759285892688</c:v>
                </c:pt>
                <c:pt idx="124">
                  <c:v>0.90630778703664994</c:v>
                </c:pt>
                <c:pt idx="125">
                  <c:v>0.92718385456678742</c:v>
                </c:pt>
                <c:pt idx="126">
                  <c:v>0.94551857559931674</c:v>
                </c:pt>
                <c:pt idx="127">
                  <c:v>0.96126169593831889</c:v>
                </c:pt>
                <c:pt idx="128">
                  <c:v>0.97437006478523525</c:v>
                </c:pt>
                <c:pt idx="129">
                  <c:v>0.98480775301220802</c:v>
                </c:pt>
                <c:pt idx="130">
                  <c:v>0.99254615164132198</c:v>
                </c:pt>
                <c:pt idx="131">
                  <c:v>0.9975640502598242</c:v>
                </c:pt>
                <c:pt idx="132">
                  <c:v>0.99984769515639127</c:v>
                </c:pt>
                <c:pt idx="133">
                  <c:v>0.99939082701909576</c:v>
                </c:pt>
                <c:pt idx="134">
                  <c:v>0.99619469809174555</c:v>
                </c:pt>
                <c:pt idx="135">
                  <c:v>0.99026806874157036</c:v>
                </c:pt>
                <c:pt idx="136">
                  <c:v>0.98162718344766398</c:v>
                </c:pt>
                <c:pt idx="137">
                  <c:v>0.97029572627599647</c:v>
                </c:pt>
                <c:pt idx="138">
                  <c:v>0.95630475596303555</c:v>
                </c:pt>
                <c:pt idx="139">
                  <c:v>0.93969262078590843</c:v>
                </c:pt>
                <c:pt idx="140">
                  <c:v>0.92050485345244026</c:v>
                </c:pt>
                <c:pt idx="141">
                  <c:v>0.89879404629916693</c:v>
                </c:pt>
                <c:pt idx="142">
                  <c:v>0.87461970713939585</c:v>
                </c:pt>
                <c:pt idx="143">
                  <c:v>0.84804809615642607</c:v>
                </c:pt>
                <c:pt idx="144">
                  <c:v>0.81915204428899169</c:v>
                </c:pt>
                <c:pt idx="145">
                  <c:v>0.78801075360672201</c:v>
                </c:pt>
                <c:pt idx="146">
                  <c:v>0.75470958022277213</c:v>
                </c:pt>
                <c:pt idx="147">
                  <c:v>0.71933980033865108</c:v>
                </c:pt>
                <c:pt idx="148">
                  <c:v>0.68199836006249859</c:v>
                </c:pt>
                <c:pt idx="149">
                  <c:v>0.64278760968653947</c:v>
                </c:pt>
                <c:pt idx="150">
                  <c:v>0.60181502315204816</c:v>
                </c:pt>
                <c:pt idx="151">
                  <c:v>0.5591929034707469</c:v>
                </c:pt>
                <c:pt idx="152">
                  <c:v>0.51503807491005438</c:v>
                </c:pt>
                <c:pt idx="153">
                  <c:v>0.46947156278589069</c:v>
                </c:pt>
                <c:pt idx="154">
                  <c:v>0.4226182617406995</c:v>
                </c:pt>
                <c:pt idx="155">
                  <c:v>0.37460659341591224</c:v>
                </c:pt>
                <c:pt idx="156">
                  <c:v>0.32556815445715659</c:v>
                </c:pt>
                <c:pt idx="157">
                  <c:v>0.27563735581699922</c:v>
                </c:pt>
                <c:pt idx="158">
                  <c:v>0.2249510543438652</c:v>
                </c:pt>
                <c:pt idx="159">
                  <c:v>0.17364817766693028</c:v>
                </c:pt>
                <c:pt idx="160">
                  <c:v>0.12186934340514755</c:v>
                </c:pt>
                <c:pt idx="161">
                  <c:v>6.9756473744125524E-2</c:v>
                </c:pt>
                <c:pt idx="162">
                  <c:v>1.7452406437283439E-2</c:v>
                </c:pt>
                <c:pt idx="163">
                  <c:v>-3.48994967025009E-2</c:v>
                </c:pt>
                <c:pt idx="164">
                  <c:v>-8.7155742747657944E-2</c:v>
                </c:pt>
                <c:pt idx="165">
                  <c:v>-0.13917310096006552</c:v>
                </c:pt>
                <c:pt idx="166">
                  <c:v>-0.19080899537654472</c:v>
                </c:pt>
                <c:pt idx="167">
                  <c:v>-0.24192189559966751</c:v>
                </c:pt>
                <c:pt idx="168">
                  <c:v>-0.29237170472273677</c:v>
                </c:pt>
                <c:pt idx="169">
                  <c:v>-0.34202014332566866</c:v>
                </c:pt>
                <c:pt idx="170">
                  <c:v>-0.39073112848927355</c:v>
                </c:pt>
                <c:pt idx="171">
                  <c:v>-0.43837114678907746</c:v>
                </c:pt>
                <c:pt idx="172">
                  <c:v>-0.48480962024633695</c:v>
                </c:pt>
                <c:pt idx="173">
                  <c:v>-0.52991926423320479</c:v>
                </c:pt>
                <c:pt idx="174">
                  <c:v>-0.57357643635104616</c:v>
                </c:pt>
                <c:pt idx="175">
                  <c:v>-0.61566147532565818</c:v>
                </c:pt>
                <c:pt idx="176">
                  <c:v>-0.65605902899050705</c:v>
                </c:pt>
                <c:pt idx="177">
                  <c:v>-0.69465837045899737</c:v>
                </c:pt>
                <c:pt idx="178">
                  <c:v>-0.73135370161917046</c:v>
                </c:pt>
                <c:pt idx="179">
                  <c:v>-0.7660444431189779</c:v>
                </c:pt>
                <c:pt idx="180">
                  <c:v>-0.79863551004729272</c:v>
                </c:pt>
                <c:pt idx="181">
                  <c:v>-0.82903757255504174</c:v>
                </c:pt>
                <c:pt idx="182">
                  <c:v>-0.85716730070211233</c:v>
                </c:pt>
                <c:pt idx="183">
                  <c:v>-0.88294759285892688</c:v>
                </c:pt>
                <c:pt idx="184">
                  <c:v>-0.90630778703665005</c:v>
                </c:pt>
                <c:pt idx="185">
                  <c:v>-0.92718385456678742</c:v>
                </c:pt>
                <c:pt idx="186">
                  <c:v>-0.94551857559931685</c:v>
                </c:pt>
                <c:pt idx="187">
                  <c:v>-0.96126169593831889</c:v>
                </c:pt>
                <c:pt idx="188">
                  <c:v>-0.97437006478523525</c:v>
                </c:pt>
                <c:pt idx="189">
                  <c:v>-0.98480775301220802</c:v>
                </c:pt>
                <c:pt idx="190">
                  <c:v>-0.99254615164132209</c:v>
                </c:pt>
              </c:numCache>
            </c:numRef>
          </c:val>
        </c:ser>
        <c:marker val="1"/>
        <c:axId val="162696192"/>
        <c:axId val="162718464"/>
      </c:lineChart>
      <c:catAx>
        <c:axId val="162696192"/>
        <c:scaling>
          <c:orientation val="minMax"/>
        </c:scaling>
        <c:axPos val="b"/>
        <c:tickLblPos val="nextTo"/>
        <c:crossAx val="162718464"/>
        <c:crosses val="autoZero"/>
        <c:auto val="1"/>
        <c:lblAlgn val="ctr"/>
        <c:lblOffset val="100"/>
      </c:catAx>
      <c:valAx>
        <c:axId val="162718464"/>
        <c:scaling>
          <c:orientation val="minMax"/>
        </c:scaling>
        <c:axPos val="l"/>
        <c:majorGridlines/>
        <c:numFmt formatCode="General" sourceLinked="1"/>
        <c:tickLblPos val="nextTo"/>
        <c:crossAx val="16269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Left Trough</c:v>
          </c:tx>
          <c:marker>
            <c:symbol val="none"/>
          </c:marker>
          <c:val>
            <c:numRef>
              <c:f>DATA!$O$14:$O$204</c:f>
              <c:numCache>
                <c:formatCode>General</c:formatCode>
                <c:ptCount val="191"/>
                <c:pt idx="0">
                  <c:v>-8.5049240187895077</c:v>
                </c:pt>
                <c:pt idx="1">
                  <c:v>-8.5096944118403304</c:v>
                </c:pt>
                <c:pt idx="2">
                  <c:v>-8.5147123262312334</c:v>
                </c:pt>
                <c:pt idx="3">
                  <c:v>-8.5199640082076638</c:v>
                </c:pt>
                <c:pt idx="4">
                  <c:v>-8.5254350632743634</c:v>
                </c:pt>
                <c:pt idx="5">
                  <c:v>-8.531110495649683</c:v>
                </c:pt>
                <c:pt idx="6">
                  <c:v>-8.5369747493679764</c:v>
                </c:pt>
                <c:pt idx="7">
                  <c:v>-8.5430117509174188</c:v>
                </c:pt>
                <c:pt idx="8">
                  <c:v>-8.5492049532963943</c:v>
                </c:pt>
                <c:pt idx="9">
                  <c:v>-8.5555373813676621</c:v>
                </c:pt>
                <c:pt idx="10">
                  <c:v>-8.561991678386045</c:v>
                </c:pt>
                <c:pt idx="11">
                  <c:v>-8.5685501535720441</c:v>
                </c:pt>
                <c:pt idx="12">
                  <c:v>-8.575194830601049</c:v>
                </c:pt>
                <c:pt idx="13">
                  <c:v>-8.5819074968751927</c:v>
                </c:pt>
                <c:pt idx="14">
                  <c:v>-8.5886697534428045</c:v>
                </c:pt>
                <c:pt idx="15">
                  <c:v>-8.5954630654286746</c:v>
                </c:pt>
                <c:pt idx="16">
                  <c:v>-8.6022688128368472</c:v>
                </c:pt>
                <c:pt idx="17">
                  <c:v>-8.6090683415867364</c:v>
                </c:pt>
                <c:pt idx="18">
                  <c:v>-8.6158430146426692</c:v>
                </c:pt>
                <c:pt idx="19">
                  <c:v>-8.6225742630967002</c:v>
                </c:pt>
                <c:pt idx="20">
                  <c:v>-8.6292436370647021</c:v>
                </c:pt>
                <c:pt idx="21">
                  <c:v>-8.6358328562562097</c:v>
                </c:pt>
                <c:pt idx="22">
                  <c:v>-8.642323860079431</c:v>
                </c:pt>
                <c:pt idx="23">
                  <c:v>-8.6486988571440691</c:v>
                </c:pt>
                <c:pt idx="24">
                  <c:v>-8.6549403740262907</c:v>
                </c:pt>
                <c:pt idx="25">
                  <c:v>-8.6610313031621651</c:v>
                </c:pt>
                <c:pt idx="26">
                  <c:v>-8.666954949738308</c:v>
                </c:pt>
                <c:pt idx="27">
                  <c:v>-8.6726950774511984</c:v>
                </c:pt>
                <c:pt idx="28">
                  <c:v>-8.6782359530097661</c:v>
                </c:pt>
                <c:pt idx="29">
                  <c:v>-8.6835623892592491</c:v>
                </c:pt>
                <c:pt idx="30">
                  <c:v>-8.6886597868081257</c:v>
                </c:pt>
                <c:pt idx="31">
                  <c:v>-8.693514174044024</c:v>
                </c:pt>
                <c:pt idx="32">
                  <c:v>-8.6981122454289608</c:v>
                </c:pt>
                <c:pt idx="33">
                  <c:v>-8.7024413979688742</c:v>
                </c:pt>
                <c:pt idx="34">
                  <c:v>-8.7064897657575688</c:v>
                </c:pt>
                <c:pt idx="35">
                  <c:v>-8.710246252500335</c:v>
                </c:pt>
                <c:pt idx="36">
                  <c:v>-8.7137005619281211</c:v>
                </c:pt>
                <c:pt idx="37">
                  <c:v>-8.7168432260188915</c:v>
                </c:pt>
                <c:pt idx="38">
                  <c:v>-8.7196656309488176</c:v>
                </c:pt>
                <c:pt idx="39">
                  <c:v>-8.7221600407021675</c:v>
                </c:pt>
                <c:pt idx="40">
                  <c:v>-8.7243196182751941</c:v>
                </c:pt>
                <c:pt idx="41">
                  <c:v>-8.7261384444158789</c:v>
                </c:pt>
                <c:pt idx="42">
                  <c:v>-8.7276115338481954</c:v>
                </c:pt>
                <c:pt idx="43">
                  <c:v>-8.7287348489364032</c:v>
                </c:pt>
                <c:pt idx="44">
                  <c:v>-8.7295053107519269</c:v>
                </c:pt>
                <c:pt idx="45">
                  <c:v>-8.7299208075124817</c:v>
                </c:pt>
                <c:pt idx="46">
                  <c:v>-8.7299802003703313</c:v>
                </c:pt>
                <c:pt idx="47">
                  <c:v>-8.7296833265337774</c:v>
                </c:pt>
                <c:pt idx="48">
                  <c:v>-8.7290309997133715</c:v>
                </c:pt>
                <c:pt idx="49">
                  <c:v>-8.7280250078915866</c:v>
                </c:pt>
                <c:pt idx="50">
                  <c:v>-8.7266681084220803</c:v>
                </c:pt>
                <c:pt idx="51">
                  <c:v>-8.7249640204719814</c:v>
                </c:pt>
                <c:pt idx="52">
                  <c:v>-8.7229174148279114</c:v>
                </c:pt>
                <c:pt idx="53">
                  <c:v>-8.7205339010936829</c:v>
                </c:pt>
                <c:pt idx="54">
                  <c:v>-8.717820012314764</c:v>
                </c:pt>
                <c:pt idx="55">
                  <c:v>-8.7147831870716601</c:v>
                </c:pt>
                <c:pt idx="56">
                  <c:v>-8.7114317490912736</c:v>
                </c:pt>
                <c:pt idx="57">
                  <c:v>-8.7077748844321547</c:v>
                </c:pt>
                <c:pt idx="58">
                  <c:v>-8.7038226163061481</c:v>
                </c:pt>
                <c:pt idx="59">
                  <c:v>-8.699585777605467</c:v>
                </c:pt>
                <c:pt idx="60">
                  <c:v>-8.6950759812104916</c:v>
                </c:pt>
                <c:pt idx="61">
                  <c:v>-8.6903055881596707</c:v>
                </c:pt>
                <c:pt idx="62">
                  <c:v>-8.6852876737687659</c:v>
                </c:pt>
                <c:pt idx="63">
                  <c:v>-8.6800359917923355</c:v>
                </c:pt>
                <c:pt idx="64">
                  <c:v>-8.6745649367256359</c:v>
                </c:pt>
                <c:pt idx="65">
                  <c:v>-8.6688895043503162</c:v>
                </c:pt>
                <c:pt idx="66">
                  <c:v>-8.6630252506320229</c:v>
                </c:pt>
                <c:pt idx="67">
                  <c:v>-8.6569882490825805</c:v>
                </c:pt>
                <c:pt idx="68">
                  <c:v>-8.650795046703605</c:v>
                </c:pt>
                <c:pt idx="69">
                  <c:v>-8.6444626186323372</c:v>
                </c:pt>
                <c:pt idx="70">
                  <c:v>-8.638008321613956</c:v>
                </c:pt>
                <c:pt idx="71">
                  <c:v>-8.631449846427957</c:v>
                </c:pt>
                <c:pt idx="72">
                  <c:v>-8.6248051693989503</c:v>
                </c:pt>
                <c:pt idx="73">
                  <c:v>-8.6180925031248083</c:v>
                </c:pt>
                <c:pt idx="74">
                  <c:v>-8.6113302465571966</c:v>
                </c:pt>
                <c:pt idx="75">
                  <c:v>-8.6045369345713247</c:v>
                </c:pt>
                <c:pt idx="76">
                  <c:v>-8.5977311871631521</c:v>
                </c:pt>
                <c:pt idx="77">
                  <c:v>-8.5909316584132647</c:v>
                </c:pt>
                <c:pt idx="78">
                  <c:v>-8.5841569853573301</c:v>
                </c:pt>
                <c:pt idx="79">
                  <c:v>-8.5774257369032991</c:v>
                </c:pt>
                <c:pt idx="80">
                  <c:v>-8.5707563629352972</c:v>
                </c:pt>
                <c:pt idx="81">
                  <c:v>-8.5641671437437914</c:v>
                </c:pt>
                <c:pt idx="82">
                  <c:v>-8.5576761399205701</c:v>
                </c:pt>
                <c:pt idx="83">
                  <c:v>-8.5513011428559302</c:v>
                </c:pt>
                <c:pt idx="84">
                  <c:v>-8.5450596259737104</c:v>
                </c:pt>
                <c:pt idx="85">
                  <c:v>-8.5389686968378342</c:v>
                </c:pt>
                <c:pt idx="86">
                  <c:v>-8.533045050261693</c:v>
                </c:pt>
                <c:pt idx="87">
                  <c:v>-8.5273049225488027</c:v>
                </c:pt>
                <c:pt idx="88">
                  <c:v>-8.5217640469902332</c:v>
                </c:pt>
                <c:pt idx="89">
                  <c:v>-8.5164376107407485</c:v>
                </c:pt>
                <c:pt idx="90">
                  <c:v>-8.5113402131918754</c:v>
                </c:pt>
                <c:pt idx="91">
                  <c:v>-8.5064858259559752</c:v>
                </c:pt>
                <c:pt idx="92">
                  <c:v>-8.5018877545710403</c:v>
                </c:pt>
                <c:pt idx="93">
                  <c:v>-8.4975586020311251</c:v>
                </c:pt>
                <c:pt idx="94">
                  <c:v>-8.4935102342424322</c:v>
                </c:pt>
                <c:pt idx="95">
                  <c:v>-8.4897537474996643</c:v>
                </c:pt>
                <c:pt idx="96">
                  <c:v>-8.4862994380718781</c:v>
                </c:pt>
                <c:pt idx="97">
                  <c:v>-8.4831567739811078</c:v>
                </c:pt>
                <c:pt idx="98">
                  <c:v>-8.4803343690511817</c:v>
                </c:pt>
                <c:pt idx="99">
                  <c:v>-8.4778399592978317</c:v>
                </c:pt>
                <c:pt idx="100">
                  <c:v>-8.4756803817248052</c:v>
                </c:pt>
                <c:pt idx="101">
                  <c:v>-8.4738615555841204</c:v>
                </c:pt>
                <c:pt idx="102">
                  <c:v>-8.4723884661518039</c:v>
                </c:pt>
                <c:pt idx="103">
                  <c:v>-8.4712651510635961</c:v>
                </c:pt>
                <c:pt idx="104">
                  <c:v>-8.4704946892480741</c:v>
                </c:pt>
                <c:pt idx="105">
                  <c:v>-8.4700791924875176</c:v>
                </c:pt>
                <c:pt idx="106">
                  <c:v>-8.4700197996296698</c:v>
                </c:pt>
                <c:pt idx="107">
                  <c:v>-8.4703166734662236</c:v>
                </c:pt>
                <c:pt idx="108">
                  <c:v>-8.4709690002866278</c:v>
                </c:pt>
                <c:pt idx="109">
                  <c:v>-8.4719749921084126</c:v>
                </c:pt>
                <c:pt idx="110">
                  <c:v>-8.473331891577919</c:v>
                </c:pt>
                <c:pt idx="111">
                  <c:v>-8.4750359795280197</c:v>
                </c:pt>
                <c:pt idx="112">
                  <c:v>-8.4770825851720879</c:v>
                </c:pt>
                <c:pt idx="113">
                  <c:v>-8.4794660989063182</c:v>
                </c:pt>
                <c:pt idx="114">
                  <c:v>-8.4821799876852353</c:v>
                </c:pt>
                <c:pt idx="115">
                  <c:v>-8.4852168129283392</c:v>
                </c:pt>
                <c:pt idx="116">
                  <c:v>-8.4885682509087257</c:v>
                </c:pt>
                <c:pt idx="117">
                  <c:v>-8.4922251155678445</c:v>
                </c:pt>
                <c:pt idx="118">
                  <c:v>-8.4961773836938512</c:v>
                </c:pt>
                <c:pt idx="119">
                  <c:v>-8.5004142223945323</c:v>
                </c:pt>
                <c:pt idx="120">
                  <c:v>-8.5049240187895077</c:v>
                </c:pt>
                <c:pt idx="121">
                  <c:v>-8.5096944118403304</c:v>
                </c:pt>
                <c:pt idx="122">
                  <c:v>-8.5147123262312334</c:v>
                </c:pt>
                <c:pt idx="123">
                  <c:v>-8.5199640082076638</c:v>
                </c:pt>
                <c:pt idx="124">
                  <c:v>-8.5254350632743634</c:v>
                </c:pt>
                <c:pt idx="125">
                  <c:v>-8.531110495649683</c:v>
                </c:pt>
                <c:pt idx="126">
                  <c:v>-8.5369747493679764</c:v>
                </c:pt>
                <c:pt idx="127">
                  <c:v>-8.5430117509174188</c:v>
                </c:pt>
                <c:pt idx="128">
                  <c:v>-8.5492049532963943</c:v>
                </c:pt>
                <c:pt idx="129">
                  <c:v>-8.5555373813676621</c:v>
                </c:pt>
                <c:pt idx="130">
                  <c:v>-8.561991678386045</c:v>
                </c:pt>
                <c:pt idx="131">
                  <c:v>-8.5685501535720441</c:v>
                </c:pt>
                <c:pt idx="132">
                  <c:v>-8.575194830601049</c:v>
                </c:pt>
                <c:pt idx="133">
                  <c:v>-8.5819074968751927</c:v>
                </c:pt>
                <c:pt idx="134">
                  <c:v>-8.5886697534428045</c:v>
                </c:pt>
                <c:pt idx="135">
                  <c:v>-8.5954630654286746</c:v>
                </c:pt>
                <c:pt idx="136">
                  <c:v>-8.6022688128368472</c:v>
                </c:pt>
                <c:pt idx="137">
                  <c:v>-8.6090683415867364</c:v>
                </c:pt>
                <c:pt idx="138">
                  <c:v>-8.6158430146426692</c:v>
                </c:pt>
                <c:pt idx="139">
                  <c:v>-8.6225742630967002</c:v>
                </c:pt>
                <c:pt idx="140">
                  <c:v>-8.6292436370647021</c:v>
                </c:pt>
                <c:pt idx="141">
                  <c:v>-8.6358328562562097</c:v>
                </c:pt>
                <c:pt idx="142">
                  <c:v>-8.642323860079431</c:v>
                </c:pt>
                <c:pt idx="143">
                  <c:v>-8.6486988571440691</c:v>
                </c:pt>
                <c:pt idx="144">
                  <c:v>-8.6549403740262907</c:v>
                </c:pt>
                <c:pt idx="145">
                  <c:v>-8.6610313031621651</c:v>
                </c:pt>
                <c:pt idx="146">
                  <c:v>-8.666954949738308</c:v>
                </c:pt>
                <c:pt idx="147">
                  <c:v>-8.6726950774511984</c:v>
                </c:pt>
                <c:pt idx="148">
                  <c:v>-8.6782359530097661</c:v>
                </c:pt>
                <c:pt idx="149">
                  <c:v>-8.6835623892592491</c:v>
                </c:pt>
                <c:pt idx="150">
                  <c:v>-8.6886597868081257</c:v>
                </c:pt>
                <c:pt idx="151">
                  <c:v>-8.693514174044024</c:v>
                </c:pt>
                <c:pt idx="152">
                  <c:v>-8.6981122454289608</c:v>
                </c:pt>
                <c:pt idx="153">
                  <c:v>-8.7024413979688742</c:v>
                </c:pt>
                <c:pt idx="154">
                  <c:v>-8.7064897657575688</c:v>
                </c:pt>
                <c:pt idx="155">
                  <c:v>-8.710246252500335</c:v>
                </c:pt>
                <c:pt idx="156">
                  <c:v>-8.7137005619281211</c:v>
                </c:pt>
                <c:pt idx="157">
                  <c:v>-8.7168432260188915</c:v>
                </c:pt>
                <c:pt idx="158">
                  <c:v>-8.7196656309488176</c:v>
                </c:pt>
                <c:pt idx="159">
                  <c:v>-8.7221600407021675</c:v>
                </c:pt>
                <c:pt idx="160">
                  <c:v>-8.7243196182751941</c:v>
                </c:pt>
                <c:pt idx="161">
                  <c:v>-8.7261384444158789</c:v>
                </c:pt>
                <c:pt idx="162">
                  <c:v>-8.7276115338481954</c:v>
                </c:pt>
                <c:pt idx="163">
                  <c:v>-8.7287348489364032</c:v>
                </c:pt>
                <c:pt idx="164">
                  <c:v>-8.7295053107519269</c:v>
                </c:pt>
                <c:pt idx="165">
                  <c:v>-8.7299208075124817</c:v>
                </c:pt>
                <c:pt idx="166">
                  <c:v>-8.7299802003703313</c:v>
                </c:pt>
                <c:pt idx="167">
                  <c:v>-8.7296833265337774</c:v>
                </c:pt>
                <c:pt idx="168">
                  <c:v>-8.7290309997133715</c:v>
                </c:pt>
                <c:pt idx="169">
                  <c:v>-8.7280250078915866</c:v>
                </c:pt>
                <c:pt idx="170">
                  <c:v>-8.7266681084220803</c:v>
                </c:pt>
                <c:pt idx="171">
                  <c:v>-8.7249640204719814</c:v>
                </c:pt>
                <c:pt idx="172">
                  <c:v>-8.7229174148279114</c:v>
                </c:pt>
                <c:pt idx="173">
                  <c:v>-8.7205339010936829</c:v>
                </c:pt>
                <c:pt idx="174">
                  <c:v>-8.717820012314764</c:v>
                </c:pt>
                <c:pt idx="175">
                  <c:v>-8.7147831870716601</c:v>
                </c:pt>
                <c:pt idx="176">
                  <c:v>-8.7114317490912736</c:v>
                </c:pt>
                <c:pt idx="177">
                  <c:v>-8.7077748844321547</c:v>
                </c:pt>
                <c:pt idx="178">
                  <c:v>-8.7038226163061481</c:v>
                </c:pt>
                <c:pt idx="179">
                  <c:v>-8.699585777605467</c:v>
                </c:pt>
                <c:pt idx="180">
                  <c:v>-8.6950759812104916</c:v>
                </c:pt>
                <c:pt idx="181">
                  <c:v>-8.6903055881596707</c:v>
                </c:pt>
                <c:pt idx="182">
                  <c:v>-8.6852876737687659</c:v>
                </c:pt>
                <c:pt idx="183">
                  <c:v>-8.6800359917923355</c:v>
                </c:pt>
                <c:pt idx="184">
                  <c:v>-8.6745649367256359</c:v>
                </c:pt>
                <c:pt idx="185">
                  <c:v>-8.6688895043503162</c:v>
                </c:pt>
                <c:pt idx="186">
                  <c:v>-8.6630252506320229</c:v>
                </c:pt>
                <c:pt idx="187">
                  <c:v>-8.6569882490825805</c:v>
                </c:pt>
                <c:pt idx="188">
                  <c:v>-8.650795046703605</c:v>
                </c:pt>
                <c:pt idx="189">
                  <c:v>-8.6444626186323372</c:v>
                </c:pt>
                <c:pt idx="190">
                  <c:v>-8.638008321613956</c:v>
                </c:pt>
              </c:numCache>
            </c:numRef>
          </c:val>
        </c:ser>
        <c:ser>
          <c:idx val="1"/>
          <c:order val="1"/>
          <c:tx>
            <c:v>Wave Crest</c:v>
          </c:tx>
          <c:marker>
            <c:symbol val="none"/>
          </c:marker>
          <c:val>
            <c:numRef>
              <c:f>DATA!$N$14:$N$204</c:f>
              <c:numCache>
                <c:formatCode>General</c:formatCode>
                <c:ptCount val="191"/>
                <c:pt idx="0">
                  <c:v>-8.6068036743115819</c:v>
                </c:pt>
                <c:pt idx="1">
                  <c:v>-8.6135887002247955</c:v>
                </c:pt>
                <c:pt idx="2">
                  <c:v>-8.6203364804552294</c:v>
                </c:pt>
                <c:pt idx="3">
                  <c:v>-8.6270285198063092</c:v>
                </c:pt>
                <c:pt idx="4">
                  <c:v>-8.633646475863328</c:v>
                </c:pt>
                <c:pt idx="5">
                  <c:v>-8.6401722092687443</c:v>
                </c:pt>
                <c:pt idx="6">
                  <c:v>-8.6465878334408881</c:v>
                </c:pt>
                <c:pt idx="7">
                  <c:v>-8.6528757635998552</c:v>
                </c:pt>
                <c:pt idx="8">
                  <c:v>-8.6590187649661416</c:v>
                </c:pt>
                <c:pt idx="9">
                  <c:v>-8.6650000000000009</c:v>
                </c:pt>
                <c:pt idx="10">
                  <c:v>-8.6708030745519533</c:v>
                </c:pt>
                <c:pt idx="11">
                  <c:v>-8.6764120827980218</c:v>
                </c:pt>
                <c:pt idx="12">
                  <c:v>-8.6818116508364795</c:v>
                </c:pt>
                <c:pt idx="13">
                  <c:v>-8.6869869788266509</c:v>
                </c:pt>
                <c:pt idx="14">
                  <c:v>-8.691923881554251</c:v>
                </c:pt>
                <c:pt idx="15">
                  <c:v>-8.6966088273120619</c:v>
                </c:pt>
                <c:pt idx="16">
                  <c:v>-8.7010289749894056</c:v>
                </c:pt>
                <c:pt idx="17">
                  <c:v>-8.705172209268742</c:v>
                </c:pt>
                <c:pt idx="18">
                  <c:v>-8.7090271738329044</c:v>
                </c:pt>
                <c:pt idx="19">
                  <c:v>-8.7125833024919768</c:v>
                </c:pt>
                <c:pt idx="20">
                  <c:v>-8.7158308481444884</c:v>
                </c:pt>
                <c:pt idx="21">
                  <c:v>-8.7187609094935379</c:v>
                </c:pt>
                <c:pt idx="22">
                  <c:v>-8.7213654554446371</c:v>
                </c:pt>
                <c:pt idx="23">
                  <c:v>-8.7236373471183697</c:v>
                </c:pt>
                <c:pt idx="24">
                  <c:v>-8.7255703574175776</c:v>
                </c:pt>
                <c:pt idx="25">
                  <c:v>-8.7271591880953956</c:v>
                </c:pt>
                <c:pt idx="26">
                  <c:v>-8.728399484277368</c:v>
                </c:pt>
                <c:pt idx="27">
                  <c:v>-8.7292878463978756</c:v>
                </c:pt>
                <c:pt idx="28">
                  <c:v>-8.7298218395180953</c:v>
                </c:pt>
                <c:pt idx="29">
                  <c:v>-8.73</c:v>
                </c:pt>
                <c:pt idx="30">
                  <c:v>-8.7298218395180953</c:v>
                </c:pt>
                <c:pt idx="31">
                  <c:v>-8.7292878463978756</c:v>
                </c:pt>
                <c:pt idx="32">
                  <c:v>-8.728399484277368</c:v>
                </c:pt>
                <c:pt idx="33">
                  <c:v>-8.7271591880953956</c:v>
                </c:pt>
                <c:pt idx="34">
                  <c:v>-8.7255703574175776</c:v>
                </c:pt>
                <c:pt idx="35">
                  <c:v>-8.7236373471183697</c:v>
                </c:pt>
                <c:pt idx="36">
                  <c:v>-8.7213654554446371</c:v>
                </c:pt>
                <c:pt idx="37">
                  <c:v>-8.7187609094935379</c:v>
                </c:pt>
                <c:pt idx="38">
                  <c:v>-8.7158308481444884</c:v>
                </c:pt>
                <c:pt idx="39">
                  <c:v>-8.7125833024919768</c:v>
                </c:pt>
                <c:pt idx="40">
                  <c:v>-8.7090271738329044</c:v>
                </c:pt>
                <c:pt idx="41">
                  <c:v>-8.705172209268742</c:v>
                </c:pt>
                <c:pt idx="42">
                  <c:v>-8.7010289749894056</c:v>
                </c:pt>
                <c:pt idx="43">
                  <c:v>-8.6966088273120619</c:v>
                </c:pt>
                <c:pt idx="44">
                  <c:v>-8.691923881554251</c:v>
                </c:pt>
                <c:pt idx="45">
                  <c:v>-8.6869869788266509</c:v>
                </c:pt>
                <c:pt idx="46">
                  <c:v>-8.6818116508364795</c:v>
                </c:pt>
                <c:pt idx="47">
                  <c:v>-8.6764120827980218</c:v>
                </c:pt>
                <c:pt idx="48">
                  <c:v>-8.6708030745519533</c:v>
                </c:pt>
                <c:pt idx="49">
                  <c:v>-8.6650000000000009</c:v>
                </c:pt>
                <c:pt idx="50">
                  <c:v>-8.6590187649661416</c:v>
                </c:pt>
                <c:pt idx="51">
                  <c:v>-8.6528757635998552</c:v>
                </c:pt>
                <c:pt idx="52">
                  <c:v>-8.6465878334408881</c:v>
                </c:pt>
                <c:pt idx="53">
                  <c:v>-8.6401722092687443</c:v>
                </c:pt>
                <c:pt idx="54">
                  <c:v>-8.633646475863328</c:v>
                </c:pt>
                <c:pt idx="55">
                  <c:v>-8.6270285198063092</c:v>
                </c:pt>
                <c:pt idx="56">
                  <c:v>-8.6203364804552294</c:v>
                </c:pt>
                <c:pt idx="57">
                  <c:v>-8.6135887002247955</c:v>
                </c:pt>
                <c:pt idx="58">
                  <c:v>-8.6068036743115819</c:v>
                </c:pt>
                <c:pt idx="59">
                  <c:v>-8.6</c:v>
                </c:pt>
                <c:pt idx="60">
                  <c:v>-8.5931963256884174</c:v>
                </c:pt>
                <c:pt idx="61">
                  <c:v>-8.5864112997752038</c:v>
                </c:pt>
                <c:pt idx="62">
                  <c:v>-8.5796635195447699</c:v>
                </c:pt>
                <c:pt idx="63">
                  <c:v>-8.57297148019369</c:v>
                </c:pt>
                <c:pt idx="64">
                  <c:v>-8.5663535241366713</c:v>
                </c:pt>
                <c:pt idx="65">
                  <c:v>-8.5598277907312568</c:v>
                </c:pt>
                <c:pt idx="66">
                  <c:v>-8.5534121665591112</c:v>
                </c:pt>
                <c:pt idx="67">
                  <c:v>-8.5471242364001458</c:v>
                </c:pt>
                <c:pt idx="68">
                  <c:v>-8.5409812350338576</c:v>
                </c:pt>
                <c:pt idx="69">
                  <c:v>-8.5350000000000001</c:v>
                </c:pt>
                <c:pt idx="70">
                  <c:v>-8.529196925448046</c:v>
                </c:pt>
                <c:pt idx="71">
                  <c:v>-8.5235879172019775</c:v>
                </c:pt>
                <c:pt idx="72">
                  <c:v>-8.5181883491635197</c:v>
                </c:pt>
                <c:pt idx="73">
                  <c:v>-8.5130130211733483</c:v>
                </c:pt>
                <c:pt idx="74">
                  <c:v>-8.5080761184457483</c:v>
                </c:pt>
                <c:pt idx="75">
                  <c:v>-8.5033911726879374</c:v>
                </c:pt>
                <c:pt idx="76">
                  <c:v>-8.4989710250105936</c:v>
                </c:pt>
                <c:pt idx="77">
                  <c:v>-8.4948277907312573</c:v>
                </c:pt>
                <c:pt idx="78">
                  <c:v>-8.4909728261670949</c:v>
                </c:pt>
                <c:pt idx="79">
                  <c:v>-8.4874166975080225</c:v>
                </c:pt>
                <c:pt idx="80">
                  <c:v>-8.4841691518555127</c:v>
                </c:pt>
                <c:pt idx="81">
                  <c:v>-8.4812390905064614</c:v>
                </c:pt>
                <c:pt idx="82">
                  <c:v>-8.4786345445553639</c:v>
                </c:pt>
                <c:pt idx="83">
                  <c:v>-8.4763626528816296</c:v>
                </c:pt>
                <c:pt idx="84">
                  <c:v>-8.4744296425824217</c:v>
                </c:pt>
                <c:pt idx="85">
                  <c:v>-8.4728408119046055</c:v>
                </c:pt>
                <c:pt idx="86">
                  <c:v>-8.4716005157226313</c:v>
                </c:pt>
                <c:pt idx="87">
                  <c:v>-8.4707121536021255</c:v>
                </c:pt>
                <c:pt idx="88">
                  <c:v>-8.470178160481904</c:v>
                </c:pt>
                <c:pt idx="89">
                  <c:v>-8.4700000000000006</c:v>
                </c:pt>
                <c:pt idx="90">
                  <c:v>-8.470178160481904</c:v>
                </c:pt>
                <c:pt idx="91">
                  <c:v>-8.4707121536021255</c:v>
                </c:pt>
                <c:pt idx="92">
                  <c:v>-8.4716005157226313</c:v>
                </c:pt>
                <c:pt idx="93">
                  <c:v>-8.4728408119046055</c:v>
                </c:pt>
                <c:pt idx="94">
                  <c:v>-8.4744296425824217</c:v>
                </c:pt>
                <c:pt idx="95">
                  <c:v>-8.4763626528816296</c:v>
                </c:pt>
                <c:pt idx="96">
                  <c:v>-8.4786345445553639</c:v>
                </c:pt>
                <c:pt idx="97">
                  <c:v>-8.4812390905064614</c:v>
                </c:pt>
                <c:pt idx="98">
                  <c:v>-8.4841691518555127</c:v>
                </c:pt>
                <c:pt idx="99">
                  <c:v>-8.4874166975080225</c:v>
                </c:pt>
                <c:pt idx="100">
                  <c:v>-8.4909728261670949</c:v>
                </c:pt>
                <c:pt idx="101">
                  <c:v>-8.4948277907312573</c:v>
                </c:pt>
                <c:pt idx="102">
                  <c:v>-8.4989710250105936</c:v>
                </c:pt>
                <c:pt idx="103">
                  <c:v>-8.5033911726879374</c:v>
                </c:pt>
                <c:pt idx="104">
                  <c:v>-8.5080761184457483</c:v>
                </c:pt>
                <c:pt idx="105">
                  <c:v>-8.5130130211733483</c:v>
                </c:pt>
                <c:pt idx="106">
                  <c:v>-8.5181883491635197</c:v>
                </c:pt>
                <c:pt idx="107">
                  <c:v>-8.5235879172019775</c:v>
                </c:pt>
                <c:pt idx="108">
                  <c:v>-8.529196925448046</c:v>
                </c:pt>
                <c:pt idx="109">
                  <c:v>-8.5350000000000001</c:v>
                </c:pt>
                <c:pt idx="110">
                  <c:v>-8.5409812350338576</c:v>
                </c:pt>
                <c:pt idx="111">
                  <c:v>-8.5471242364001458</c:v>
                </c:pt>
                <c:pt idx="112">
                  <c:v>-8.5534121665591112</c:v>
                </c:pt>
                <c:pt idx="113">
                  <c:v>-8.5598277907312568</c:v>
                </c:pt>
                <c:pt idx="114">
                  <c:v>-8.5663535241366713</c:v>
                </c:pt>
                <c:pt idx="115">
                  <c:v>-8.57297148019369</c:v>
                </c:pt>
                <c:pt idx="116">
                  <c:v>-8.5796635195447699</c:v>
                </c:pt>
                <c:pt idx="117">
                  <c:v>-8.5864112997752038</c:v>
                </c:pt>
                <c:pt idx="118">
                  <c:v>-8.5931963256884174</c:v>
                </c:pt>
                <c:pt idx="119">
                  <c:v>-8.6</c:v>
                </c:pt>
                <c:pt idx="120">
                  <c:v>-8.6068036743115819</c:v>
                </c:pt>
                <c:pt idx="121">
                  <c:v>-8.6135887002247955</c:v>
                </c:pt>
                <c:pt idx="122">
                  <c:v>-8.6203364804552294</c:v>
                </c:pt>
                <c:pt idx="123">
                  <c:v>-8.6270285198063092</c:v>
                </c:pt>
                <c:pt idx="124">
                  <c:v>-8.633646475863328</c:v>
                </c:pt>
                <c:pt idx="125">
                  <c:v>-8.6401722092687443</c:v>
                </c:pt>
                <c:pt idx="126">
                  <c:v>-8.6465878334408881</c:v>
                </c:pt>
                <c:pt idx="127">
                  <c:v>-8.6528757635998552</c:v>
                </c:pt>
                <c:pt idx="128">
                  <c:v>-8.6590187649661416</c:v>
                </c:pt>
                <c:pt idx="129">
                  <c:v>-8.6650000000000009</c:v>
                </c:pt>
                <c:pt idx="130">
                  <c:v>-8.6708030745519533</c:v>
                </c:pt>
                <c:pt idx="131">
                  <c:v>-8.6764120827980218</c:v>
                </c:pt>
                <c:pt idx="132">
                  <c:v>-8.6818116508364795</c:v>
                </c:pt>
                <c:pt idx="133">
                  <c:v>-8.6869869788266509</c:v>
                </c:pt>
                <c:pt idx="134">
                  <c:v>-8.691923881554251</c:v>
                </c:pt>
                <c:pt idx="135">
                  <c:v>-8.6966088273120619</c:v>
                </c:pt>
                <c:pt idx="136">
                  <c:v>-8.7010289749894056</c:v>
                </c:pt>
                <c:pt idx="137">
                  <c:v>-8.705172209268742</c:v>
                </c:pt>
                <c:pt idx="138">
                  <c:v>-8.7090271738329044</c:v>
                </c:pt>
                <c:pt idx="139">
                  <c:v>-8.7125833024919768</c:v>
                </c:pt>
                <c:pt idx="140">
                  <c:v>-8.7158308481444884</c:v>
                </c:pt>
                <c:pt idx="141">
                  <c:v>-8.7187609094935379</c:v>
                </c:pt>
                <c:pt idx="142">
                  <c:v>-8.7213654554446371</c:v>
                </c:pt>
                <c:pt idx="143">
                  <c:v>-8.7236373471183697</c:v>
                </c:pt>
                <c:pt idx="144">
                  <c:v>-8.7255703574175776</c:v>
                </c:pt>
                <c:pt idx="145">
                  <c:v>-8.7271591880953956</c:v>
                </c:pt>
                <c:pt idx="146">
                  <c:v>-8.728399484277368</c:v>
                </c:pt>
                <c:pt idx="147">
                  <c:v>-8.7292878463978756</c:v>
                </c:pt>
                <c:pt idx="148">
                  <c:v>-8.7298218395180953</c:v>
                </c:pt>
                <c:pt idx="149">
                  <c:v>-8.73</c:v>
                </c:pt>
                <c:pt idx="150">
                  <c:v>-8.7298218395180953</c:v>
                </c:pt>
                <c:pt idx="151">
                  <c:v>-8.7292878463978756</c:v>
                </c:pt>
                <c:pt idx="152">
                  <c:v>-8.728399484277368</c:v>
                </c:pt>
                <c:pt idx="153">
                  <c:v>-8.7271591880953956</c:v>
                </c:pt>
                <c:pt idx="154">
                  <c:v>-8.7255703574175776</c:v>
                </c:pt>
                <c:pt idx="155">
                  <c:v>-8.7236373471183697</c:v>
                </c:pt>
                <c:pt idx="156">
                  <c:v>-8.7213654554446371</c:v>
                </c:pt>
                <c:pt idx="157">
                  <c:v>-8.7187609094935379</c:v>
                </c:pt>
                <c:pt idx="158">
                  <c:v>-8.7158308481444884</c:v>
                </c:pt>
                <c:pt idx="159">
                  <c:v>-8.7125833024919768</c:v>
                </c:pt>
                <c:pt idx="160">
                  <c:v>-8.7090271738329044</c:v>
                </c:pt>
                <c:pt idx="161">
                  <c:v>-8.705172209268742</c:v>
                </c:pt>
                <c:pt idx="162">
                  <c:v>-8.7010289749894056</c:v>
                </c:pt>
                <c:pt idx="163">
                  <c:v>-8.6966088273120619</c:v>
                </c:pt>
                <c:pt idx="164">
                  <c:v>-8.691923881554251</c:v>
                </c:pt>
                <c:pt idx="165">
                  <c:v>-8.6869869788266509</c:v>
                </c:pt>
                <c:pt idx="166">
                  <c:v>-8.6818116508364795</c:v>
                </c:pt>
                <c:pt idx="167">
                  <c:v>-8.6764120827980218</c:v>
                </c:pt>
                <c:pt idx="168">
                  <c:v>-8.6708030745519533</c:v>
                </c:pt>
                <c:pt idx="169">
                  <c:v>-8.6650000000000009</c:v>
                </c:pt>
                <c:pt idx="170">
                  <c:v>-8.6590187649661416</c:v>
                </c:pt>
                <c:pt idx="171">
                  <c:v>-8.6528757635998552</c:v>
                </c:pt>
                <c:pt idx="172">
                  <c:v>-8.6465878334408881</c:v>
                </c:pt>
                <c:pt idx="173">
                  <c:v>-8.6401722092687443</c:v>
                </c:pt>
                <c:pt idx="174">
                  <c:v>-8.633646475863328</c:v>
                </c:pt>
                <c:pt idx="175">
                  <c:v>-8.6270285198063092</c:v>
                </c:pt>
                <c:pt idx="176">
                  <c:v>-8.6203364804552294</c:v>
                </c:pt>
                <c:pt idx="177">
                  <c:v>-8.6135887002247955</c:v>
                </c:pt>
                <c:pt idx="178">
                  <c:v>-8.6068036743115819</c:v>
                </c:pt>
                <c:pt idx="179">
                  <c:v>-8.6</c:v>
                </c:pt>
                <c:pt idx="180">
                  <c:v>-8.5931963256884174</c:v>
                </c:pt>
                <c:pt idx="181">
                  <c:v>-8.5864112997752038</c:v>
                </c:pt>
                <c:pt idx="182">
                  <c:v>-8.5796635195447699</c:v>
                </c:pt>
                <c:pt idx="183">
                  <c:v>-8.57297148019369</c:v>
                </c:pt>
                <c:pt idx="184">
                  <c:v>-8.5663535241366713</c:v>
                </c:pt>
                <c:pt idx="185">
                  <c:v>-8.5598277907312568</c:v>
                </c:pt>
                <c:pt idx="186">
                  <c:v>-8.5534121665591112</c:v>
                </c:pt>
                <c:pt idx="187">
                  <c:v>-8.5471242364001458</c:v>
                </c:pt>
                <c:pt idx="188">
                  <c:v>-8.5409812350338576</c:v>
                </c:pt>
                <c:pt idx="189">
                  <c:v>-8.5350000000000001</c:v>
                </c:pt>
                <c:pt idx="190">
                  <c:v>-8.529196925448046</c:v>
                </c:pt>
              </c:numCache>
            </c:numRef>
          </c:val>
        </c:ser>
        <c:ser>
          <c:idx val="2"/>
          <c:order val="2"/>
          <c:tx>
            <c:v>Right Trough</c:v>
          </c:tx>
          <c:marker>
            <c:symbol val="none"/>
          </c:marker>
          <c:val>
            <c:numRef>
              <c:f>DATA!$P$14:$P$204</c:f>
              <c:numCache>
                <c:formatCode>General</c:formatCode>
                <c:ptCount val="191"/>
                <c:pt idx="0">
                  <c:v>-8.7038226163061481</c:v>
                </c:pt>
                <c:pt idx="1">
                  <c:v>-8.7077748844321547</c:v>
                </c:pt>
                <c:pt idx="2">
                  <c:v>-8.7114317490912736</c:v>
                </c:pt>
                <c:pt idx="3">
                  <c:v>-8.7147831870716601</c:v>
                </c:pt>
                <c:pt idx="4">
                  <c:v>-8.717820012314764</c:v>
                </c:pt>
                <c:pt idx="5">
                  <c:v>-8.7205339010936829</c:v>
                </c:pt>
                <c:pt idx="6">
                  <c:v>-8.7229174148279114</c:v>
                </c:pt>
                <c:pt idx="7">
                  <c:v>-8.7249640204719814</c:v>
                </c:pt>
                <c:pt idx="8">
                  <c:v>-8.7266681084220803</c:v>
                </c:pt>
                <c:pt idx="9">
                  <c:v>-8.7280250078915866</c:v>
                </c:pt>
                <c:pt idx="10">
                  <c:v>-8.7290309997133715</c:v>
                </c:pt>
                <c:pt idx="11">
                  <c:v>-8.7296833265337774</c:v>
                </c:pt>
                <c:pt idx="12">
                  <c:v>-8.7299802003703313</c:v>
                </c:pt>
                <c:pt idx="13">
                  <c:v>-8.7299208075124817</c:v>
                </c:pt>
                <c:pt idx="14">
                  <c:v>-8.7295053107519269</c:v>
                </c:pt>
                <c:pt idx="15">
                  <c:v>-8.7287348489364032</c:v>
                </c:pt>
                <c:pt idx="16">
                  <c:v>-8.7276115338481954</c:v>
                </c:pt>
                <c:pt idx="17">
                  <c:v>-8.7261384444158789</c:v>
                </c:pt>
                <c:pt idx="18">
                  <c:v>-8.7243196182751941</c:v>
                </c:pt>
                <c:pt idx="19">
                  <c:v>-8.7221600407021675</c:v>
                </c:pt>
                <c:pt idx="20">
                  <c:v>-8.7196656309488176</c:v>
                </c:pt>
                <c:pt idx="21">
                  <c:v>-8.7168432260188915</c:v>
                </c:pt>
                <c:pt idx="22">
                  <c:v>-8.7137005619281211</c:v>
                </c:pt>
                <c:pt idx="23">
                  <c:v>-8.7102462525003368</c:v>
                </c:pt>
                <c:pt idx="24">
                  <c:v>-8.7064897657575688</c:v>
                </c:pt>
                <c:pt idx="25">
                  <c:v>-8.7024413979688742</c:v>
                </c:pt>
                <c:pt idx="26">
                  <c:v>-8.6981122454289608</c:v>
                </c:pt>
                <c:pt idx="27">
                  <c:v>-8.693514174044024</c:v>
                </c:pt>
                <c:pt idx="28">
                  <c:v>-8.6886597868081257</c:v>
                </c:pt>
                <c:pt idx="29">
                  <c:v>-8.6835623892592508</c:v>
                </c:pt>
                <c:pt idx="30">
                  <c:v>-8.6782359530097661</c:v>
                </c:pt>
                <c:pt idx="31">
                  <c:v>-8.6726950774511984</c:v>
                </c:pt>
                <c:pt idx="32">
                  <c:v>-8.666954949738308</c:v>
                </c:pt>
                <c:pt idx="33">
                  <c:v>-8.6610313031621651</c:v>
                </c:pt>
                <c:pt idx="34">
                  <c:v>-8.6549403740262907</c:v>
                </c:pt>
                <c:pt idx="35">
                  <c:v>-8.6486988571440691</c:v>
                </c:pt>
                <c:pt idx="36">
                  <c:v>-8.642323860079431</c:v>
                </c:pt>
                <c:pt idx="37">
                  <c:v>-8.6358328562562097</c:v>
                </c:pt>
                <c:pt idx="38">
                  <c:v>-8.6292436370647021</c:v>
                </c:pt>
                <c:pt idx="39">
                  <c:v>-8.6225742630967002</c:v>
                </c:pt>
                <c:pt idx="40">
                  <c:v>-8.6158430146426692</c:v>
                </c:pt>
                <c:pt idx="41">
                  <c:v>-8.6090683415867364</c:v>
                </c:pt>
                <c:pt idx="42">
                  <c:v>-8.6022688128368472</c:v>
                </c:pt>
                <c:pt idx="43">
                  <c:v>-8.5954630654286746</c:v>
                </c:pt>
                <c:pt idx="44">
                  <c:v>-8.5886697534428045</c:v>
                </c:pt>
                <c:pt idx="45">
                  <c:v>-8.5819074968751927</c:v>
                </c:pt>
                <c:pt idx="46">
                  <c:v>-8.575194830601049</c:v>
                </c:pt>
                <c:pt idx="47">
                  <c:v>-8.5685501535720441</c:v>
                </c:pt>
                <c:pt idx="48">
                  <c:v>-8.561991678386045</c:v>
                </c:pt>
                <c:pt idx="49">
                  <c:v>-8.5555373813676621</c:v>
                </c:pt>
                <c:pt idx="50">
                  <c:v>-8.5492049532963943</c:v>
                </c:pt>
                <c:pt idx="51">
                  <c:v>-8.5430117509174188</c:v>
                </c:pt>
                <c:pt idx="52">
                  <c:v>-8.5369747493679764</c:v>
                </c:pt>
                <c:pt idx="53">
                  <c:v>-8.531110495649683</c:v>
                </c:pt>
                <c:pt idx="54">
                  <c:v>-8.5254350632743634</c:v>
                </c:pt>
                <c:pt idx="55">
                  <c:v>-8.5199640082076638</c:v>
                </c:pt>
                <c:pt idx="56">
                  <c:v>-8.5147123262312334</c:v>
                </c:pt>
                <c:pt idx="57">
                  <c:v>-8.5096944118403304</c:v>
                </c:pt>
                <c:pt idx="58">
                  <c:v>-8.5049240187895077</c:v>
                </c:pt>
                <c:pt idx="59">
                  <c:v>-8.5004142223945323</c:v>
                </c:pt>
                <c:pt idx="60">
                  <c:v>-8.4961773836938512</c:v>
                </c:pt>
                <c:pt idx="61">
                  <c:v>-8.4922251155678445</c:v>
                </c:pt>
                <c:pt idx="62">
                  <c:v>-8.4885682509087257</c:v>
                </c:pt>
                <c:pt idx="63">
                  <c:v>-8.4852168129283392</c:v>
                </c:pt>
                <c:pt idx="64">
                  <c:v>-8.4821799876852353</c:v>
                </c:pt>
                <c:pt idx="65">
                  <c:v>-8.4794660989063182</c:v>
                </c:pt>
                <c:pt idx="66">
                  <c:v>-8.4770825851720879</c:v>
                </c:pt>
                <c:pt idx="67">
                  <c:v>-8.4750359795280197</c:v>
                </c:pt>
                <c:pt idx="68">
                  <c:v>-8.473331891577919</c:v>
                </c:pt>
                <c:pt idx="69">
                  <c:v>-8.4719749921084126</c:v>
                </c:pt>
                <c:pt idx="70">
                  <c:v>-8.4709690002866278</c:v>
                </c:pt>
                <c:pt idx="71">
                  <c:v>-8.4703166734662236</c:v>
                </c:pt>
                <c:pt idx="72">
                  <c:v>-8.4700197996296698</c:v>
                </c:pt>
                <c:pt idx="73">
                  <c:v>-8.4700791924875176</c:v>
                </c:pt>
                <c:pt idx="74">
                  <c:v>-8.4704946892480741</c:v>
                </c:pt>
                <c:pt idx="75">
                  <c:v>-8.4712651510635961</c:v>
                </c:pt>
                <c:pt idx="76">
                  <c:v>-8.4723884661518039</c:v>
                </c:pt>
                <c:pt idx="77">
                  <c:v>-8.4738615555841204</c:v>
                </c:pt>
                <c:pt idx="78">
                  <c:v>-8.4756803817248052</c:v>
                </c:pt>
                <c:pt idx="79">
                  <c:v>-8.4778399592978317</c:v>
                </c:pt>
                <c:pt idx="80">
                  <c:v>-8.4803343690511817</c:v>
                </c:pt>
                <c:pt idx="81">
                  <c:v>-8.4831567739811078</c:v>
                </c:pt>
                <c:pt idx="82">
                  <c:v>-8.4862994380718781</c:v>
                </c:pt>
                <c:pt idx="83">
                  <c:v>-8.489753747499666</c:v>
                </c:pt>
                <c:pt idx="84">
                  <c:v>-8.4935102342424322</c:v>
                </c:pt>
                <c:pt idx="85">
                  <c:v>-8.4975586020311251</c:v>
                </c:pt>
                <c:pt idx="86">
                  <c:v>-8.5018877545710403</c:v>
                </c:pt>
                <c:pt idx="87">
                  <c:v>-8.5064858259559752</c:v>
                </c:pt>
                <c:pt idx="88">
                  <c:v>-8.5113402131918754</c:v>
                </c:pt>
                <c:pt idx="89">
                  <c:v>-8.5164376107407502</c:v>
                </c:pt>
                <c:pt idx="90">
                  <c:v>-8.5217640469902332</c:v>
                </c:pt>
                <c:pt idx="91">
                  <c:v>-8.5273049225488027</c:v>
                </c:pt>
                <c:pt idx="92">
                  <c:v>-8.533045050261693</c:v>
                </c:pt>
                <c:pt idx="93">
                  <c:v>-8.5389686968378342</c:v>
                </c:pt>
                <c:pt idx="94">
                  <c:v>-8.5450596259737104</c:v>
                </c:pt>
                <c:pt idx="95">
                  <c:v>-8.5513011428559302</c:v>
                </c:pt>
                <c:pt idx="96">
                  <c:v>-8.5576761399205701</c:v>
                </c:pt>
                <c:pt idx="97">
                  <c:v>-8.5641671437437914</c:v>
                </c:pt>
                <c:pt idx="98">
                  <c:v>-8.5707563629352972</c:v>
                </c:pt>
                <c:pt idx="99">
                  <c:v>-8.5774257369032991</c:v>
                </c:pt>
                <c:pt idx="100">
                  <c:v>-8.5841569853573301</c:v>
                </c:pt>
                <c:pt idx="101">
                  <c:v>-8.5909316584132647</c:v>
                </c:pt>
                <c:pt idx="102">
                  <c:v>-8.5977311871631521</c:v>
                </c:pt>
                <c:pt idx="103">
                  <c:v>-8.6045369345713247</c:v>
                </c:pt>
                <c:pt idx="104">
                  <c:v>-8.6113302465571966</c:v>
                </c:pt>
                <c:pt idx="105">
                  <c:v>-8.6180925031248083</c:v>
                </c:pt>
                <c:pt idx="106">
                  <c:v>-8.6248051693989503</c:v>
                </c:pt>
                <c:pt idx="107">
                  <c:v>-8.631449846427957</c:v>
                </c:pt>
                <c:pt idx="108">
                  <c:v>-8.638008321613956</c:v>
                </c:pt>
                <c:pt idx="109">
                  <c:v>-8.6444626186323372</c:v>
                </c:pt>
                <c:pt idx="110">
                  <c:v>-8.650795046703605</c:v>
                </c:pt>
                <c:pt idx="111">
                  <c:v>-8.6569882490825805</c:v>
                </c:pt>
                <c:pt idx="112">
                  <c:v>-8.6630252506320229</c:v>
                </c:pt>
                <c:pt idx="113">
                  <c:v>-8.6688895043503162</c:v>
                </c:pt>
                <c:pt idx="114">
                  <c:v>-8.6745649367256359</c:v>
                </c:pt>
                <c:pt idx="115">
                  <c:v>-8.6800359917923355</c:v>
                </c:pt>
                <c:pt idx="116">
                  <c:v>-8.6852876737687659</c:v>
                </c:pt>
                <c:pt idx="117">
                  <c:v>-8.6903055881596707</c:v>
                </c:pt>
                <c:pt idx="118">
                  <c:v>-8.6950759812104916</c:v>
                </c:pt>
                <c:pt idx="119">
                  <c:v>-8.699585777605467</c:v>
                </c:pt>
                <c:pt idx="120">
                  <c:v>-8.7038226163061481</c:v>
                </c:pt>
                <c:pt idx="121">
                  <c:v>-8.7077748844321547</c:v>
                </c:pt>
                <c:pt idx="122">
                  <c:v>-8.7114317490912736</c:v>
                </c:pt>
                <c:pt idx="123">
                  <c:v>-8.7147831870716601</c:v>
                </c:pt>
                <c:pt idx="124">
                  <c:v>-8.717820012314764</c:v>
                </c:pt>
                <c:pt idx="125">
                  <c:v>-8.7205339010936829</c:v>
                </c:pt>
                <c:pt idx="126">
                  <c:v>-8.7229174148279114</c:v>
                </c:pt>
                <c:pt idx="127">
                  <c:v>-8.7249640204719814</c:v>
                </c:pt>
                <c:pt idx="128">
                  <c:v>-8.7266681084220803</c:v>
                </c:pt>
                <c:pt idx="129">
                  <c:v>-8.7280250078915866</c:v>
                </c:pt>
                <c:pt idx="130">
                  <c:v>-8.7290309997133715</c:v>
                </c:pt>
                <c:pt idx="131">
                  <c:v>-8.7296833265337774</c:v>
                </c:pt>
                <c:pt idx="132">
                  <c:v>-8.7299802003703313</c:v>
                </c:pt>
                <c:pt idx="133">
                  <c:v>-8.7299208075124817</c:v>
                </c:pt>
                <c:pt idx="134">
                  <c:v>-8.7295053107519269</c:v>
                </c:pt>
                <c:pt idx="135">
                  <c:v>-8.7287348489364032</c:v>
                </c:pt>
                <c:pt idx="136">
                  <c:v>-8.7276115338481954</c:v>
                </c:pt>
                <c:pt idx="137">
                  <c:v>-8.7261384444158789</c:v>
                </c:pt>
                <c:pt idx="138">
                  <c:v>-8.7243196182751941</c:v>
                </c:pt>
                <c:pt idx="139">
                  <c:v>-8.7221600407021675</c:v>
                </c:pt>
                <c:pt idx="140">
                  <c:v>-8.7196656309488176</c:v>
                </c:pt>
                <c:pt idx="141">
                  <c:v>-8.7168432260188915</c:v>
                </c:pt>
                <c:pt idx="142">
                  <c:v>-8.7137005619281211</c:v>
                </c:pt>
                <c:pt idx="143">
                  <c:v>-8.7102462525003368</c:v>
                </c:pt>
                <c:pt idx="144">
                  <c:v>-8.7064897657575688</c:v>
                </c:pt>
                <c:pt idx="145">
                  <c:v>-8.7024413979688742</c:v>
                </c:pt>
                <c:pt idx="146">
                  <c:v>-8.6981122454289608</c:v>
                </c:pt>
                <c:pt idx="147">
                  <c:v>-8.693514174044024</c:v>
                </c:pt>
                <c:pt idx="148">
                  <c:v>-8.6886597868081257</c:v>
                </c:pt>
                <c:pt idx="149">
                  <c:v>-8.6835623892592508</c:v>
                </c:pt>
                <c:pt idx="150">
                  <c:v>-8.6782359530097661</c:v>
                </c:pt>
                <c:pt idx="151">
                  <c:v>-8.6726950774511984</c:v>
                </c:pt>
                <c:pt idx="152">
                  <c:v>-8.666954949738308</c:v>
                </c:pt>
                <c:pt idx="153">
                  <c:v>-8.6610313031621651</c:v>
                </c:pt>
                <c:pt idx="154">
                  <c:v>-8.6549403740262907</c:v>
                </c:pt>
                <c:pt idx="155">
                  <c:v>-8.6486988571440691</c:v>
                </c:pt>
                <c:pt idx="156">
                  <c:v>-8.642323860079431</c:v>
                </c:pt>
                <c:pt idx="157">
                  <c:v>-8.6358328562562097</c:v>
                </c:pt>
                <c:pt idx="158">
                  <c:v>-8.6292436370647021</c:v>
                </c:pt>
                <c:pt idx="159">
                  <c:v>-8.6225742630967002</c:v>
                </c:pt>
                <c:pt idx="160">
                  <c:v>-8.6158430146426692</c:v>
                </c:pt>
                <c:pt idx="161">
                  <c:v>-8.6090683415867364</c:v>
                </c:pt>
                <c:pt idx="162">
                  <c:v>-8.6022688128368472</c:v>
                </c:pt>
                <c:pt idx="163">
                  <c:v>-8.5954630654286746</c:v>
                </c:pt>
                <c:pt idx="164">
                  <c:v>-8.5886697534428045</c:v>
                </c:pt>
                <c:pt idx="165">
                  <c:v>-8.5819074968751927</c:v>
                </c:pt>
                <c:pt idx="166">
                  <c:v>-8.575194830601049</c:v>
                </c:pt>
                <c:pt idx="167">
                  <c:v>-8.5685501535720441</c:v>
                </c:pt>
                <c:pt idx="168">
                  <c:v>-8.561991678386045</c:v>
                </c:pt>
                <c:pt idx="169">
                  <c:v>-8.5555373813676621</c:v>
                </c:pt>
                <c:pt idx="170">
                  <c:v>-8.5492049532963943</c:v>
                </c:pt>
                <c:pt idx="171">
                  <c:v>-8.5430117509174188</c:v>
                </c:pt>
                <c:pt idx="172">
                  <c:v>-8.5369747493679764</c:v>
                </c:pt>
                <c:pt idx="173">
                  <c:v>-8.531110495649683</c:v>
                </c:pt>
                <c:pt idx="174">
                  <c:v>-8.5254350632743634</c:v>
                </c:pt>
                <c:pt idx="175">
                  <c:v>-8.5199640082076638</c:v>
                </c:pt>
                <c:pt idx="176">
                  <c:v>-8.5147123262312334</c:v>
                </c:pt>
                <c:pt idx="177">
                  <c:v>-8.5096944118403304</c:v>
                </c:pt>
                <c:pt idx="178">
                  <c:v>-8.5049240187895077</c:v>
                </c:pt>
                <c:pt idx="179">
                  <c:v>-8.5004142223945323</c:v>
                </c:pt>
                <c:pt idx="180">
                  <c:v>-8.4961773836938512</c:v>
                </c:pt>
                <c:pt idx="181">
                  <c:v>-8.4922251155678445</c:v>
                </c:pt>
                <c:pt idx="182">
                  <c:v>-8.4885682509087257</c:v>
                </c:pt>
                <c:pt idx="183">
                  <c:v>-8.4852168129283392</c:v>
                </c:pt>
                <c:pt idx="184">
                  <c:v>-8.4821799876852353</c:v>
                </c:pt>
                <c:pt idx="185">
                  <c:v>-8.4794660989063182</c:v>
                </c:pt>
                <c:pt idx="186">
                  <c:v>-8.4770825851720879</c:v>
                </c:pt>
                <c:pt idx="187">
                  <c:v>-8.4750359795280197</c:v>
                </c:pt>
                <c:pt idx="188">
                  <c:v>-8.473331891577919</c:v>
                </c:pt>
                <c:pt idx="189">
                  <c:v>-8.4719749921084126</c:v>
                </c:pt>
                <c:pt idx="190">
                  <c:v>-8.4709690002866278</c:v>
                </c:pt>
              </c:numCache>
            </c:numRef>
          </c:val>
        </c:ser>
        <c:marker val="1"/>
        <c:axId val="381653376"/>
        <c:axId val="381654912"/>
      </c:lineChart>
      <c:catAx>
        <c:axId val="381653376"/>
        <c:scaling>
          <c:orientation val="minMax"/>
        </c:scaling>
        <c:axPos val="b"/>
        <c:tickLblPos val="nextTo"/>
        <c:crossAx val="381654912"/>
        <c:crosses val="autoZero"/>
        <c:auto val="1"/>
        <c:lblAlgn val="ctr"/>
        <c:lblOffset val="100"/>
      </c:catAx>
      <c:valAx>
        <c:axId val="381654912"/>
        <c:scaling>
          <c:orientation val="minMax"/>
        </c:scaling>
        <c:axPos val="l"/>
        <c:majorGridlines/>
        <c:numFmt formatCode="General" sourceLinked="1"/>
        <c:tickLblPos val="nextTo"/>
        <c:crossAx val="381653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24</xdr:col>
      <xdr:colOff>0</xdr:colOff>
      <xdr:row>42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24</xdr:col>
      <xdr:colOff>0</xdr:colOff>
      <xdr:row>42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204"/>
  <sheetViews>
    <sheetView tabSelected="1" workbookViewId="0">
      <selection activeCell="N14" sqref="N14"/>
    </sheetView>
  </sheetViews>
  <sheetFormatPr baseColWidth="10" defaultRowHeight="15"/>
  <cols>
    <col min="1" max="1" width="2.85546875" style="1" customWidth="1"/>
    <col min="2" max="2" width="7.28515625" style="1" bestFit="1" customWidth="1"/>
    <col min="3" max="3" width="27.85546875" style="1" bestFit="1" customWidth="1"/>
    <col min="4" max="4" width="12.140625" style="1" bestFit="1" customWidth="1"/>
    <col min="5" max="5" width="61.5703125" style="1" bestFit="1" customWidth="1"/>
    <col min="6" max="6" width="13" style="1" bestFit="1" customWidth="1"/>
    <col min="7" max="7" width="22.42578125" style="1" bestFit="1" customWidth="1"/>
    <col min="8" max="8" width="13.5703125" style="1" bestFit="1" customWidth="1"/>
    <col min="9" max="13" width="12.7109375" style="1" bestFit="1" customWidth="1"/>
    <col min="14" max="16" width="12" style="1" bestFit="1" customWidth="1"/>
    <col min="17" max="16384" width="11.42578125" style="1"/>
  </cols>
  <sheetData>
    <row r="1" spans="2:16" ht="15.75" thickBot="1"/>
    <row r="2" spans="2:16" ht="15.75" thickBot="1">
      <c r="B2" s="27" t="s">
        <v>7</v>
      </c>
      <c r="C2" s="28" t="s">
        <v>0</v>
      </c>
      <c r="D2" s="28" t="s">
        <v>1</v>
      </c>
      <c r="E2" s="29" t="s">
        <v>3</v>
      </c>
      <c r="G2" s="21" t="s">
        <v>40</v>
      </c>
      <c r="H2" s="4" t="s">
        <v>8</v>
      </c>
      <c r="I2" s="4" t="s">
        <v>14</v>
      </c>
      <c r="J2" s="5" t="s">
        <v>24</v>
      </c>
      <c r="K2" s="4" t="s">
        <v>17</v>
      </c>
      <c r="L2" s="6" t="s">
        <v>16</v>
      </c>
      <c r="M2" s="30"/>
      <c r="N2" s="7" t="s">
        <v>45</v>
      </c>
      <c r="O2" s="7" t="s">
        <v>46</v>
      </c>
      <c r="P2" s="8" t="s">
        <v>47</v>
      </c>
    </row>
    <row r="3" spans="2:16">
      <c r="B3" s="9" t="s">
        <v>38</v>
      </c>
      <c r="C3" s="10" t="s">
        <v>26</v>
      </c>
      <c r="D3" s="10" t="s">
        <v>20</v>
      </c>
      <c r="E3" s="13" t="s">
        <v>27</v>
      </c>
      <c r="G3" s="22" t="s">
        <v>10</v>
      </c>
      <c r="H3" s="10" t="s">
        <v>9</v>
      </c>
      <c r="I3" s="10" t="s">
        <v>15</v>
      </c>
      <c r="J3" s="25"/>
      <c r="K3" s="10" t="s">
        <v>15</v>
      </c>
      <c r="L3" s="12" t="s">
        <v>44</v>
      </c>
      <c r="M3" s="25"/>
      <c r="N3" s="10" t="s">
        <v>37</v>
      </c>
      <c r="O3" s="10" t="s">
        <v>37</v>
      </c>
      <c r="P3" s="13" t="s">
        <v>37</v>
      </c>
    </row>
    <row r="4" spans="2:16">
      <c r="B4" s="9" t="s">
        <v>39</v>
      </c>
      <c r="C4" s="10" t="s">
        <v>19</v>
      </c>
      <c r="D4" s="10" t="s">
        <v>2</v>
      </c>
      <c r="E4" s="13" t="s">
        <v>4</v>
      </c>
      <c r="G4" s="24"/>
      <c r="H4" s="25"/>
      <c r="I4" s="25"/>
      <c r="J4" s="25"/>
      <c r="K4" s="25"/>
      <c r="L4" s="25"/>
      <c r="M4" s="25"/>
      <c r="N4" s="25"/>
      <c r="O4" s="25"/>
      <c r="P4" s="26"/>
    </row>
    <row r="5" spans="2:16">
      <c r="B5" s="9" t="s">
        <v>38</v>
      </c>
      <c r="C5" s="10" t="s">
        <v>28</v>
      </c>
      <c r="D5" s="10" t="s">
        <v>2</v>
      </c>
      <c r="E5" s="13" t="s">
        <v>51</v>
      </c>
      <c r="G5" s="24"/>
      <c r="H5" s="25"/>
      <c r="I5" s="25"/>
      <c r="J5" s="25"/>
      <c r="K5" s="25"/>
      <c r="L5" s="25"/>
      <c r="M5" s="25"/>
      <c r="N5" s="25"/>
      <c r="O5" s="25"/>
      <c r="P5" s="26"/>
    </row>
    <row r="6" spans="2:16">
      <c r="B6" s="9" t="s">
        <v>38</v>
      </c>
      <c r="C6" s="10" t="s">
        <v>11</v>
      </c>
      <c r="D6" s="10" t="s">
        <v>2</v>
      </c>
      <c r="E6" s="13" t="s">
        <v>29</v>
      </c>
      <c r="G6" s="22" t="s">
        <v>32</v>
      </c>
      <c r="H6" s="10">
        <v>28</v>
      </c>
      <c r="I6" s="10">
        <v>15</v>
      </c>
      <c r="J6" s="11">
        <v>43</v>
      </c>
      <c r="K6" s="10">
        <v>10</v>
      </c>
      <c r="L6" s="12">
        <v>43</v>
      </c>
      <c r="M6" s="25"/>
      <c r="N6" s="10">
        <v>5</v>
      </c>
      <c r="O6" s="10">
        <v>50</v>
      </c>
      <c r="P6" s="13">
        <v>14</v>
      </c>
    </row>
    <row r="7" spans="2:16">
      <c r="B7" s="9" t="s">
        <v>38</v>
      </c>
      <c r="C7" s="10" t="s">
        <v>5</v>
      </c>
      <c r="D7" s="10" t="s">
        <v>2</v>
      </c>
      <c r="E7" s="13" t="s">
        <v>6</v>
      </c>
      <c r="G7" s="22" t="s">
        <v>33</v>
      </c>
      <c r="H7" s="10">
        <v>50</v>
      </c>
      <c r="I7" s="10">
        <v>50</v>
      </c>
      <c r="J7" s="11">
        <v>50</v>
      </c>
      <c r="K7" s="10">
        <v>50</v>
      </c>
      <c r="L7" s="12">
        <v>50</v>
      </c>
      <c r="M7" s="25"/>
      <c r="N7" s="14">
        <v>10</v>
      </c>
      <c r="O7" s="10">
        <v>0</v>
      </c>
      <c r="P7" s="15">
        <v>30</v>
      </c>
    </row>
    <row r="8" spans="2:16">
      <c r="B8" s="9" t="s">
        <v>38</v>
      </c>
      <c r="C8" s="10" t="s">
        <v>18</v>
      </c>
      <c r="D8" s="10" t="s">
        <v>20</v>
      </c>
      <c r="E8" s="13" t="s">
        <v>30</v>
      </c>
      <c r="G8" s="22" t="s">
        <v>34</v>
      </c>
      <c r="H8" s="10">
        <v>3</v>
      </c>
      <c r="I8" s="10">
        <v>3</v>
      </c>
      <c r="J8" s="25"/>
      <c r="K8" s="10">
        <v>3</v>
      </c>
      <c r="L8" s="12">
        <v>5</v>
      </c>
      <c r="M8" s="25"/>
      <c r="N8" s="10">
        <v>5</v>
      </c>
      <c r="O8" s="10">
        <v>5</v>
      </c>
      <c r="P8" s="13">
        <v>3</v>
      </c>
    </row>
    <row r="9" spans="2:16">
      <c r="B9" s="9" t="s">
        <v>38</v>
      </c>
      <c r="C9" s="10" t="s">
        <v>13</v>
      </c>
      <c r="D9" s="10" t="s">
        <v>2</v>
      </c>
      <c r="E9" s="13" t="s">
        <v>21</v>
      </c>
      <c r="G9" s="22" t="s">
        <v>35</v>
      </c>
      <c r="H9" s="10">
        <v>0</v>
      </c>
      <c r="I9" s="10">
        <v>2</v>
      </c>
      <c r="J9" s="25"/>
      <c r="K9" s="10">
        <v>3</v>
      </c>
      <c r="L9" s="12">
        <v>0</v>
      </c>
      <c r="M9" s="25"/>
      <c r="N9" s="10">
        <v>3</v>
      </c>
      <c r="O9" s="10">
        <v>2</v>
      </c>
      <c r="P9" s="13">
        <v>3</v>
      </c>
    </row>
    <row r="10" spans="2:16" ht="15.75" thickBot="1">
      <c r="B10" s="16" t="s">
        <v>39</v>
      </c>
      <c r="C10" s="17" t="s">
        <v>12</v>
      </c>
      <c r="D10" s="17" t="s">
        <v>2</v>
      </c>
      <c r="E10" s="20" t="s">
        <v>31</v>
      </c>
      <c r="G10" s="22" t="s">
        <v>43</v>
      </c>
      <c r="H10" s="10">
        <v>0.1</v>
      </c>
      <c r="I10" s="10">
        <v>1</v>
      </c>
      <c r="J10" s="11">
        <v>0.65</v>
      </c>
      <c r="K10" s="10">
        <v>1</v>
      </c>
      <c r="L10" s="12">
        <v>0.65</v>
      </c>
      <c r="M10" s="25"/>
      <c r="N10" s="10">
        <v>0</v>
      </c>
      <c r="O10" s="10">
        <v>0</v>
      </c>
      <c r="P10" s="13">
        <v>0.5</v>
      </c>
    </row>
    <row r="11" spans="2:16" ht="15.75" thickBot="1">
      <c r="G11" s="23" t="s">
        <v>36</v>
      </c>
      <c r="H11" s="17">
        <v>1</v>
      </c>
      <c r="I11" s="17">
        <v>2</v>
      </c>
      <c r="J11" s="18">
        <v>3</v>
      </c>
      <c r="K11" s="17">
        <v>2</v>
      </c>
      <c r="L11" s="19">
        <v>3</v>
      </c>
      <c r="M11" s="31"/>
      <c r="N11" s="17">
        <v>5</v>
      </c>
      <c r="O11" s="17">
        <v>0</v>
      </c>
      <c r="P11" s="20">
        <v>5</v>
      </c>
    </row>
    <row r="12" spans="2:16">
      <c r="E12" s="34"/>
      <c r="F12" s="34"/>
      <c r="G12" s="34"/>
    </row>
    <row r="13" spans="2:16">
      <c r="B13" s="2" t="s">
        <v>42</v>
      </c>
      <c r="C13" s="2" t="s">
        <v>41</v>
      </c>
      <c r="D13" s="2" t="s">
        <v>25</v>
      </c>
      <c r="E13" s="3" t="s">
        <v>48</v>
      </c>
      <c r="F13" s="3" t="s">
        <v>50</v>
      </c>
      <c r="G13" s="3" t="s">
        <v>49</v>
      </c>
      <c r="H13" s="33" t="s">
        <v>22</v>
      </c>
      <c r="I13" s="33"/>
      <c r="J13" s="33"/>
      <c r="K13" s="33" t="s">
        <v>23</v>
      </c>
      <c r="L13" s="33"/>
      <c r="M13" s="33"/>
      <c r="N13" s="33" t="s">
        <v>52</v>
      </c>
      <c r="O13" s="33"/>
      <c r="P13" s="33"/>
    </row>
    <row r="14" spans="2:16">
      <c r="B14" s="1">
        <v>1</v>
      </c>
      <c r="C14" s="1">
        <f>J11</f>
        <v>3</v>
      </c>
      <c r="D14" s="1" t="str">
        <f>IF(C14&gt;180,"X","")</f>
        <v/>
      </c>
      <c r="E14" s="1">
        <f>$C14+0*$J$7</f>
        <v>3</v>
      </c>
      <c r="F14" s="1">
        <f>$C14-1*$J$7</f>
        <v>-47</v>
      </c>
      <c r="G14" s="1">
        <f>$C14+1*$J$7</f>
        <v>53</v>
      </c>
      <c r="H14" s="1">
        <f>RADIANS(E14)</f>
        <v>5.235987755982989E-2</v>
      </c>
      <c r="I14" s="1">
        <f>RADIANS(F14)</f>
        <v>-0.82030474843733492</v>
      </c>
      <c r="J14" s="1">
        <f>RADIANS(G14)</f>
        <v>0.92502450355699462</v>
      </c>
      <c r="K14" s="1">
        <f>SIN(H14)</f>
        <v>5.2335956242943835E-2</v>
      </c>
      <c r="L14" s="1">
        <f>SIN(I14)</f>
        <v>-0.73135370161917046</v>
      </c>
      <c r="M14" s="1">
        <f>SIN(J14)</f>
        <v>0.79863551004729283</v>
      </c>
      <c r="N14" s="1">
        <f>(K14*$J$10+$J$6)*-1/5</f>
        <v>-8.6068036743115819</v>
      </c>
      <c r="O14" s="1">
        <f>(L14*$J$10+$J$6)*-1/5</f>
        <v>-8.5049240187895077</v>
      </c>
      <c r="P14" s="1">
        <f>(M14*$J$10+$J$6)*-1/5</f>
        <v>-8.7038226163061481</v>
      </c>
    </row>
    <row r="15" spans="2:16">
      <c r="B15" s="1">
        <f>B14+1</f>
        <v>2</v>
      </c>
      <c r="C15" s="1">
        <f t="shared" ref="C15:C73" si="0">IF(C14+$J$11&gt;180,C14+$J$11-360,C14+$J$11)</f>
        <v>6</v>
      </c>
      <c r="D15" s="1" t="str">
        <f>IF(C14+$J$11&gt;180,"X","")</f>
        <v/>
      </c>
      <c r="E15" s="1">
        <f t="shared" ref="E15:E78" si="1">$C15+0*$J$7</f>
        <v>6</v>
      </c>
      <c r="F15" s="1">
        <f t="shared" ref="F15:F78" si="2">$C15-1*$J$7</f>
        <v>-44</v>
      </c>
      <c r="G15" s="1">
        <f t="shared" ref="G15:G78" si="3">$C15+1*$J$7</f>
        <v>56</v>
      </c>
      <c r="H15" s="1">
        <f t="shared" ref="H15:H32" si="4">RADIANS(E15)</f>
        <v>0.10471975511965978</v>
      </c>
      <c r="I15" s="1">
        <f t="shared" ref="I15:I32" si="5">RADIANS(F15)</f>
        <v>-0.76794487087750496</v>
      </c>
      <c r="J15" s="1">
        <f t="shared" ref="J15:J32" si="6">RADIANS(G15)</f>
        <v>0.97738438111682457</v>
      </c>
      <c r="K15" s="1">
        <f t="shared" ref="K15:K32" si="7">SIN(H15)</f>
        <v>0.10452846326765347</v>
      </c>
      <c r="L15" s="1">
        <f t="shared" ref="L15:L32" si="8">SIN(I15)</f>
        <v>-0.69465837045899725</v>
      </c>
      <c r="M15" s="1">
        <f t="shared" ref="M15:M32" si="9">SIN(J15)</f>
        <v>0.82903757255504174</v>
      </c>
      <c r="N15" s="32">
        <f t="shared" ref="N15:N78" si="10">(K15*$J$10+$J$6)*-1/5</f>
        <v>-8.6135887002247955</v>
      </c>
      <c r="O15" s="32">
        <f t="shared" ref="O15:O78" si="11">(L15*$J$10+$J$6)*-1/5</f>
        <v>-8.5096944118403304</v>
      </c>
      <c r="P15" s="32">
        <f t="shared" ref="P15:P78" si="12">(M15*$J$10+$J$6)*-1/5</f>
        <v>-8.7077748844321547</v>
      </c>
    </row>
    <row r="16" spans="2:16">
      <c r="B16" s="1">
        <f>B15+1</f>
        <v>3</v>
      </c>
      <c r="C16" s="1">
        <f t="shared" si="0"/>
        <v>9</v>
      </c>
      <c r="D16" s="1" t="str">
        <f t="shared" ref="D16:D79" si="13">IF(C15+$J$11&gt;180,"X","")</f>
        <v/>
      </c>
      <c r="E16" s="1">
        <f t="shared" si="1"/>
        <v>9</v>
      </c>
      <c r="F16" s="1">
        <f t="shared" si="2"/>
        <v>-41</v>
      </c>
      <c r="G16" s="1">
        <f t="shared" si="3"/>
        <v>59</v>
      </c>
      <c r="H16" s="1">
        <f t="shared" si="4"/>
        <v>0.15707963267948966</v>
      </c>
      <c r="I16" s="1">
        <f t="shared" si="5"/>
        <v>-0.71558499331767511</v>
      </c>
      <c r="J16" s="1">
        <f t="shared" si="6"/>
        <v>1.0297442586766545</v>
      </c>
      <c r="K16" s="1">
        <f t="shared" si="7"/>
        <v>0.15643446504023087</v>
      </c>
      <c r="L16" s="1">
        <f t="shared" si="8"/>
        <v>-0.65605902899050728</v>
      </c>
      <c r="M16" s="1">
        <f t="shared" si="9"/>
        <v>0.85716730070211233</v>
      </c>
      <c r="N16" s="32">
        <f t="shared" si="10"/>
        <v>-8.6203364804552294</v>
      </c>
      <c r="O16" s="32">
        <f t="shared" si="11"/>
        <v>-8.5147123262312334</v>
      </c>
      <c r="P16" s="32">
        <f t="shared" si="12"/>
        <v>-8.7114317490912736</v>
      </c>
    </row>
    <row r="17" spans="2:16">
      <c r="B17" s="1">
        <f>B16+1</f>
        <v>4</v>
      </c>
      <c r="C17" s="1">
        <f t="shared" si="0"/>
        <v>12</v>
      </c>
      <c r="D17" s="1" t="str">
        <f t="shared" si="13"/>
        <v/>
      </c>
      <c r="E17" s="1">
        <f t="shared" si="1"/>
        <v>12</v>
      </c>
      <c r="F17" s="1">
        <f t="shared" si="2"/>
        <v>-38</v>
      </c>
      <c r="G17" s="1">
        <f t="shared" si="3"/>
        <v>62</v>
      </c>
      <c r="H17" s="1">
        <f t="shared" si="4"/>
        <v>0.20943951023931956</v>
      </c>
      <c r="I17" s="1">
        <f t="shared" si="5"/>
        <v>-0.66322511575784526</v>
      </c>
      <c r="J17" s="1">
        <f t="shared" si="6"/>
        <v>1.0821041362364843</v>
      </c>
      <c r="K17" s="1">
        <f t="shared" si="7"/>
        <v>0.20791169081775934</v>
      </c>
      <c r="L17" s="1">
        <f t="shared" si="8"/>
        <v>-0.61566147532565829</v>
      </c>
      <c r="M17" s="1">
        <f t="shared" si="9"/>
        <v>0.88294759285892688</v>
      </c>
      <c r="N17" s="32">
        <f t="shared" si="10"/>
        <v>-8.6270285198063092</v>
      </c>
      <c r="O17" s="32">
        <f t="shared" si="11"/>
        <v>-8.5199640082076638</v>
      </c>
      <c r="P17" s="32">
        <f t="shared" si="12"/>
        <v>-8.7147831870716601</v>
      </c>
    </row>
    <row r="18" spans="2:16">
      <c r="B18" s="1">
        <f t="shared" ref="B18:B83" si="14">B17+1</f>
        <v>5</v>
      </c>
      <c r="C18" s="1">
        <f t="shared" si="0"/>
        <v>15</v>
      </c>
      <c r="D18" s="1" t="str">
        <f t="shared" si="13"/>
        <v/>
      </c>
      <c r="E18" s="1">
        <f t="shared" si="1"/>
        <v>15</v>
      </c>
      <c r="F18" s="1">
        <f t="shared" si="2"/>
        <v>-35</v>
      </c>
      <c r="G18" s="1">
        <f t="shared" si="3"/>
        <v>65</v>
      </c>
      <c r="H18" s="1">
        <f t="shared" si="4"/>
        <v>0.26179938779914941</v>
      </c>
      <c r="I18" s="1">
        <f t="shared" si="5"/>
        <v>-0.6108652381980153</v>
      </c>
      <c r="J18" s="1">
        <f t="shared" si="6"/>
        <v>1.1344640137963142</v>
      </c>
      <c r="K18" s="1">
        <f t="shared" si="7"/>
        <v>0.25881904510252074</v>
      </c>
      <c r="L18" s="1">
        <f t="shared" si="8"/>
        <v>-0.57357643635104605</v>
      </c>
      <c r="M18" s="1">
        <f t="shared" si="9"/>
        <v>0.90630778703664994</v>
      </c>
      <c r="N18" s="32">
        <f t="shared" si="10"/>
        <v>-8.633646475863328</v>
      </c>
      <c r="O18" s="32">
        <f t="shared" si="11"/>
        <v>-8.5254350632743634</v>
      </c>
      <c r="P18" s="32">
        <f t="shared" si="12"/>
        <v>-8.717820012314764</v>
      </c>
    </row>
    <row r="19" spans="2:16">
      <c r="B19" s="1">
        <f t="shared" si="14"/>
        <v>6</v>
      </c>
      <c r="C19" s="1">
        <f t="shared" si="0"/>
        <v>18</v>
      </c>
      <c r="D19" s="1" t="str">
        <f t="shared" si="13"/>
        <v/>
      </c>
      <c r="E19" s="1">
        <f t="shared" si="1"/>
        <v>18</v>
      </c>
      <c r="F19" s="1">
        <f t="shared" si="2"/>
        <v>-32</v>
      </c>
      <c r="G19" s="1">
        <f t="shared" si="3"/>
        <v>68</v>
      </c>
      <c r="H19" s="1">
        <f t="shared" si="4"/>
        <v>0.31415926535897931</v>
      </c>
      <c r="I19" s="1">
        <f t="shared" si="5"/>
        <v>-0.55850536063818546</v>
      </c>
      <c r="J19" s="1">
        <f t="shared" si="6"/>
        <v>1.1868238913561442</v>
      </c>
      <c r="K19" s="1">
        <f t="shared" si="7"/>
        <v>0.3090169943749474</v>
      </c>
      <c r="L19" s="1">
        <f t="shared" si="8"/>
        <v>-0.5299192642332049</v>
      </c>
      <c r="M19" s="1">
        <f t="shared" si="9"/>
        <v>0.92718385456678742</v>
      </c>
      <c r="N19" s="32">
        <f t="shared" si="10"/>
        <v>-8.6401722092687443</v>
      </c>
      <c r="O19" s="32">
        <f t="shared" si="11"/>
        <v>-8.531110495649683</v>
      </c>
      <c r="P19" s="32">
        <f t="shared" si="12"/>
        <v>-8.7205339010936829</v>
      </c>
    </row>
    <row r="20" spans="2:16">
      <c r="B20" s="1">
        <f t="shared" si="14"/>
        <v>7</v>
      </c>
      <c r="C20" s="1">
        <f t="shared" si="0"/>
        <v>21</v>
      </c>
      <c r="D20" s="1" t="str">
        <f t="shared" si="13"/>
        <v/>
      </c>
      <c r="E20" s="1">
        <f t="shared" si="1"/>
        <v>21</v>
      </c>
      <c r="F20" s="1">
        <f t="shared" si="2"/>
        <v>-29</v>
      </c>
      <c r="G20" s="1">
        <f t="shared" si="3"/>
        <v>71</v>
      </c>
      <c r="H20" s="1">
        <f t="shared" si="4"/>
        <v>0.36651914291880922</v>
      </c>
      <c r="I20" s="1">
        <f t="shared" si="5"/>
        <v>-0.50614548307835561</v>
      </c>
      <c r="J20" s="1">
        <f t="shared" si="6"/>
        <v>1.2391837689159739</v>
      </c>
      <c r="K20" s="1">
        <f t="shared" si="7"/>
        <v>0.35836794954530027</v>
      </c>
      <c r="L20" s="1">
        <f t="shared" si="8"/>
        <v>-0.48480962024633706</v>
      </c>
      <c r="M20" s="1">
        <f t="shared" si="9"/>
        <v>0.94551857559931674</v>
      </c>
      <c r="N20" s="32">
        <f t="shared" si="10"/>
        <v>-8.6465878334408881</v>
      </c>
      <c r="O20" s="32">
        <f t="shared" si="11"/>
        <v>-8.5369747493679764</v>
      </c>
      <c r="P20" s="32">
        <f t="shared" si="12"/>
        <v>-8.7229174148279114</v>
      </c>
    </row>
    <row r="21" spans="2:16">
      <c r="B21" s="1">
        <f t="shared" si="14"/>
        <v>8</v>
      </c>
      <c r="C21" s="1">
        <f t="shared" si="0"/>
        <v>24</v>
      </c>
      <c r="D21" s="1" t="str">
        <f t="shared" si="13"/>
        <v/>
      </c>
      <c r="E21" s="1">
        <f t="shared" si="1"/>
        <v>24</v>
      </c>
      <c r="F21" s="1">
        <f t="shared" si="2"/>
        <v>-26</v>
      </c>
      <c r="G21" s="1">
        <f t="shared" si="3"/>
        <v>74</v>
      </c>
      <c r="H21" s="1">
        <f t="shared" si="4"/>
        <v>0.41887902047863912</v>
      </c>
      <c r="I21" s="1">
        <f t="shared" si="5"/>
        <v>-0.4537856055185257</v>
      </c>
      <c r="J21" s="1">
        <f t="shared" si="6"/>
        <v>1.2915436464758039</v>
      </c>
      <c r="K21" s="1">
        <f t="shared" si="7"/>
        <v>0.40673664307580021</v>
      </c>
      <c r="L21" s="1">
        <f t="shared" si="8"/>
        <v>-0.4383711467890774</v>
      </c>
      <c r="M21" s="1">
        <f t="shared" si="9"/>
        <v>0.96126169593831889</v>
      </c>
      <c r="N21" s="32">
        <f t="shared" si="10"/>
        <v>-8.6528757635998552</v>
      </c>
      <c r="O21" s="32">
        <f t="shared" si="11"/>
        <v>-8.5430117509174188</v>
      </c>
      <c r="P21" s="32">
        <f t="shared" si="12"/>
        <v>-8.7249640204719814</v>
      </c>
    </row>
    <row r="22" spans="2:16">
      <c r="B22" s="1">
        <f t="shared" si="14"/>
        <v>9</v>
      </c>
      <c r="C22" s="1">
        <f t="shared" si="0"/>
        <v>27</v>
      </c>
      <c r="D22" s="1" t="str">
        <f t="shared" si="13"/>
        <v/>
      </c>
      <c r="E22" s="1">
        <f t="shared" si="1"/>
        <v>27</v>
      </c>
      <c r="F22" s="1">
        <f t="shared" si="2"/>
        <v>-23</v>
      </c>
      <c r="G22" s="1">
        <f t="shared" si="3"/>
        <v>77</v>
      </c>
      <c r="H22" s="1">
        <f t="shared" si="4"/>
        <v>0.47123889803846897</v>
      </c>
      <c r="I22" s="1">
        <f t="shared" si="5"/>
        <v>-0.4014257279586958</v>
      </c>
      <c r="J22" s="1">
        <f t="shared" si="6"/>
        <v>1.3439035240356338</v>
      </c>
      <c r="K22" s="1">
        <f t="shared" si="7"/>
        <v>0.45399049973954675</v>
      </c>
      <c r="L22" s="1">
        <f t="shared" si="8"/>
        <v>-0.39073112848927377</v>
      </c>
      <c r="M22" s="1">
        <f t="shared" si="9"/>
        <v>0.97437006478523525</v>
      </c>
      <c r="N22" s="32">
        <f t="shared" si="10"/>
        <v>-8.6590187649661416</v>
      </c>
      <c r="O22" s="32">
        <f t="shared" si="11"/>
        <v>-8.5492049532963943</v>
      </c>
      <c r="P22" s="32">
        <f t="shared" si="12"/>
        <v>-8.7266681084220803</v>
      </c>
    </row>
    <row r="23" spans="2:16">
      <c r="B23" s="1">
        <f t="shared" si="14"/>
        <v>10</v>
      </c>
      <c r="C23" s="1">
        <f t="shared" si="0"/>
        <v>30</v>
      </c>
      <c r="D23" s="1" t="str">
        <f t="shared" si="13"/>
        <v/>
      </c>
      <c r="E23" s="1">
        <f t="shared" si="1"/>
        <v>30</v>
      </c>
      <c r="F23" s="1">
        <f t="shared" si="2"/>
        <v>-20</v>
      </c>
      <c r="G23" s="1">
        <f t="shared" si="3"/>
        <v>80</v>
      </c>
      <c r="H23" s="1">
        <f t="shared" si="4"/>
        <v>0.52359877559829882</v>
      </c>
      <c r="I23" s="1">
        <f t="shared" si="5"/>
        <v>-0.3490658503988659</v>
      </c>
      <c r="J23" s="1">
        <f t="shared" si="6"/>
        <v>1.3962634015954636</v>
      </c>
      <c r="K23" s="1">
        <f t="shared" si="7"/>
        <v>0.49999999999999994</v>
      </c>
      <c r="L23" s="1">
        <f t="shared" si="8"/>
        <v>-0.34202014332566871</v>
      </c>
      <c r="M23" s="1">
        <f t="shared" si="9"/>
        <v>0.98480775301220802</v>
      </c>
      <c r="N23" s="32">
        <f t="shared" si="10"/>
        <v>-8.6650000000000009</v>
      </c>
      <c r="O23" s="32">
        <f t="shared" si="11"/>
        <v>-8.5555373813676621</v>
      </c>
      <c r="P23" s="32">
        <f t="shared" si="12"/>
        <v>-8.7280250078915866</v>
      </c>
    </row>
    <row r="24" spans="2:16">
      <c r="B24" s="1">
        <f t="shared" si="14"/>
        <v>11</v>
      </c>
      <c r="C24" s="1">
        <f t="shared" si="0"/>
        <v>33</v>
      </c>
      <c r="D24" s="1" t="str">
        <f t="shared" si="13"/>
        <v/>
      </c>
      <c r="E24" s="1">
        <f t="shared" si="1"/>
        <v>33</v>
      </c>
      <c r="F24" s="1">
        <f t="shared" si="2"/>
        <v>-17</v>
      </c>
      <c r="G24" s="1">
        <f t="shared" si="3"/>
        <v>83</v>
      </c>
      <c r="H24" s="1">
        <f t="shared" si="4"/>
        <v>0.57595865315812877</v>
      </c>
      <c r="I24" s="1">
        <f t="shared" si="5"/>
        <v>-0.29670597283903605</v>
      </c>
      <c r="J24" s="1">
        <f t="shared" si="6"/>
        <v>1.4486232791552935</v>
      </c>
      <c r="K24" s="1">
        <f t="shared" si="7"/>
        <v>0.54463903501502708</v>
      </c>
      <c r="L24" s="1">
        <f t="shared" si="8"/>
        <v>-0.29237170472273677</v>
      </c>
      <c r="M24" s="1">
        <f t="shared" si="9"/>
        <v>0.99254615164132198</v>
      </c>
      <c r="N24" s="32">
        <f t="shared" si="10"/>
        <v>-8.6708030745519533</v>
      </c>
      <c r="O24" s="32">
        <f t="shared" si="11"/>
        <v>-8.561991678386045</v>
      </c>
      <c r="P24" s="32">
        <f t="shared" si="12"/>
        <v>-8.7290309997133715</v>
      </c>
    </row>
    <row r="25" spans="2:16">
      <c r="B25" s="1">
        <f t="shared" si="14"/>
        <v>12</v>
      </c>
      <c r="C25" s="1">
        <f t="shared" si="0"/>
        <v>36</v>
      </c>
      <c r="D25" s="1" t="str">
        <f t="shared" si="13"/>
        <v/>
      </c>
      <c r="E25" s="1">
        <f t="shared" si="1"/>
        <v>36</v>
      </c>
      <c r="F25" s="1">
        <f t="shared" si="2"/>
        <v>-14</v>
      </c>
      <c r="G25" s="1">
        <f t="shared" si="3"/>
        <v>86</v>
      </c>
      <c r="H25" s="1">
        <f t="shared" si="4"/>
        <v>0.62831853071795862</v>
      </c>
      <c r="I25" s="1">
        <f t="shared" si="5"/>
        <v>-0.24434609527920614</v>
      </c>
      <c r="J25" s="1">
        <f t="shared" si="6"/>
        <v>1.5009831567151235</v>
      </c>
      <c r="K25" s="1">
        <f t="shared" si="7"/>
        <v>0.58778525229247314</v>
      </c>
      <c r="L25" s="1">
        <f t="shared" si="8"/>
        <v>-0.24192189559966773</v>
      </c>
      <c r="M25" s="1">
        <f t="shared" si="9"/>
        <v>0.9975640502598242</v>
      </c>
      <c r="N25" s="32">
        <f t="shared" si="10"/>
        <v>-8.6764120827980218</v>
      </c>
      <c r="O25" s="32">
        <f t="shared" si="11"/>
        <v>-8.5685501535720441</v>
      </c>
      <c r="P25" s="32">
        <f t="shared" si="12"/>
        <v>-8.7296833265337774</v>
      </c>
    </row>
    <row r="26" spans="2:16">
      <c r="B26" s="1">
        <f t="shared" si="14"/>
        <v>13</v>
      </c>
      <c r="C26" s="1">
        <f t="shared" si="0"/>
        <v>39</v>
      </c>
      <c r="D26" s="1" t="str">
        <f t="shared" si="13"/>
        <v/>
      </c>
      <c r="E26" s="1">
        <f t="shared" si="1"/>
        <v>39</v>
      </c>
      <c r="F26" s="1">
        <f t="shared" si="2"/>
        <v>-11</v>
      </c>
      <c r="G26" s="1">
        <f t="shared" si="3"/>
        <v>89</v>
      </c>
      <c r="H26" s="1">
        <f t="shared" si="4"/>
        <v>0.68067840827778847</v>
      </c>
      <c r="I26" s="1">
        <f t="shared" si="5"/>
        <v>-0.19198621771937624</v>
      </c>
      <c r="J26" s="1">
        <f t="shared" si="6"/>
        <v>1.5533430342749532</v>
      </c>
      <c r="K26" s="1">
        <f t="shared" si="7"/>
        <v>0.62932039104983739</v>
      </c>
      <c r="L26" s="1">
        <f t="shared" si="8"/>
        <v>-0.1908089953765448</v>
      </c>
      <c r="M26" s="1">
        <f t="shared" si="9"/>
        <v>0.99984769515639127</v>
      </c>
      <c r="N26" s="32">
        <f t="shared" si="10"/>
        <v>-8.6818116508364795</v>
      </c>
      <c r="O26" s="32">
        <f t="shared" si="11"/>
        <v>-8.575194830601049</v>
      </c>
      <c r="P26" s="32">
        <f t="shared" si="12"/>
        <v>-8.7299802003703313</v>
      </c>
    </row>
    <row r="27" spans="2:16">
      <c r="B27" s="1">
        <f t="shared" si="14"/>
        <v>14</v>
      </c>
      <c r="C27" s="1">
        <f t="shared" si="0"/>
        <v>42</v>
      </c>
      <c r="D27" s="1" t="str">
        <f t="shared" si="13"/>
        <v/>
      </c>
      <c r="E27" s="1">
        <f t="shared" si="1"/>
        <v>42</v>
      </c>
      <c r="F27" s="1">
        <f t="shared" si="2"/>
        <v>-8</v>
      </c>
      <c r="G27" s="1">
        <f t="shared" si="3"/>
        <v>92</v>
      </c>
      <c r="H27" s="1">
        <f t="shared" si="4"/>
        <v>0.73303828583761843</v>
      </c>
      <c r="I27" s="1">
        <f t="shared" si="5"/>
        <v>-0.13962634015954636</v>
      </c>
      <c r="J27" s="1">
        <f t="shared" si="6"/>
        <v>1.6057029118347832</v>
      </c>
      <c r="K27" s="1">
        <f t="shared" si="7"/>
        <v>0.66913060635885824</v>
      </c>
      <c r="L27" s="1">
        <f t="shared" si="8"/>
        <v>-0.13917310096006544</v>
      </c>
      <c r="M27" s="1">
        <f t="shared" si="9"/>
        <v>0.99939082701909576</v>
      </c>
      <c r="N27" s="32">
        <f t="shared" si="10"/>
        <v>-8.6869869788266509</v>
      </c>
      <c r="O27" s="32">
        <f t="shared" si="11"/>
        <v>-8.5819074968751927</v>
      </c>
      <c r="P27" s="32">
        <f t="shared" si="12"/>
        <v>-8.7299208075124817</v>
      </c>
    </row>
    <row r="28" spans="2:16">
      <c r="B28" s="1">
        <f t="shared" si="14"/>
        <v>15</v>
      </c>
      <c r="C28" s="1">
        <f t="shared" si="0"/>
        <v>45</v>
      </c>
      <c r="D28" s="1" t="str">
        <f t="shared" si="13"/>
        <v/>
      </c>
      <c r="E28" s="1">
        <f t="shared" si="1"/>
        <v>45</v>
      </c>
      <c r="F28" s="1">
        <f t="shared" si="2"/>
        <v>-5</v>
      </c>
      <c r="G28" s="1">
        <f t="shared" si="3"/>
        <v>95</v>
      </c>
      <c r="H28" s="1">
        <f t="shared" si="4"/>
        <v>0.78539816339744828</v>
      </c>
      <c r="I28" s="1">
        <f t="shared" si="5"/>
        <v>-8.7266462599716474E-2</v>
      </c>
      <c r="J28" s="1">
        <f t="shared" si="6"/>
        <v>1.6580627893946132</v>
      </c>
      <c r="K28" s="1">
        <f t="shared" si="7"/>
        <v>0.70710678118654746</v>
      </c>
      <c r="L28" s="1">
        <f t="shared" si="8"/>
        <v>-8.7155742747658166E-2</v>
      </c>
      <c r="M28" s="1">
        <f t="shared" si="9"/>
        <v>0.99619469809174555</v>
      </c>
      <c r="N28" s="32">
        <f t="shared" si="10"/>
        <v>-8.691923881554251</v>
      </c>
      <c r="O28" s="32">
        <f t="shared" si="11"/>
        <v>-8.5886697534428045</v>
      </c>
      <c r="P28" s="32">
        <f t="shared" si="12"/>
        <v>-8.7295053107519269</v>
      </c>
    </row>
    <row r="29" spans="2:16">
      <c r="B29" s="1">
        <f t="shared" si="14"/>
        <v>16</v>
      </c>
      <c r="C29" s="1">
        <f t="shared" si="0"/>
        <v>48</v>
      </c>
      <c r="D29" s="1" t="str">
        <f t="shared" si="13"/>
        <v/>
      </c>
      <c r="E29" s="1">
        <f t="shared" si="1"/>
        <v>48</v>
      </c>
      <c r="F29" s="1">
        <f t="shared" si="2"/>
        <v>-2</v>
      </c>
      <c r="G29" s="1">
        <f t="shared" si="3"/>
        <v>98</v>
      </c>
      <c r="H29" s="1">
        <f t="shared" si="4"/>
        <v>0.83775804095727824</v>
      </c>
      <c r="I29" s="1">
        <f t="shared" si="5"/>
        <v>-3.4906585039886591E-2</v>
      </c>
      <c r="J29" s="1">
        <f t="shared" si="6"/>
        <v>1.7104226669544429</v>
      </c>
      <c r="K29" s="1">
        <f t="shared" si="7"/>
        <v>0.74314482547739424</v>
      </c>
      <c r="L29" s="1">
        <f t="shared" si="8"/>
        <v>-3.4899496702500969E-2</v>
      </c>
      <c r="M29" s="1">
        <f t="shared" si="9"/>
        <v>0.99026806874157036</v>
      </c>
      <c r="N29" s="32">
        <f t="shared" si="10"/>
        <v>-8.6966088273120619</v>
      </c>
      <c r="O29" s="32">
        <f t="shared" si="11"/>
        <v>-8.5954630654286746</v>
      </c>
      <c r="P29" s="32">
        <f t="shared" si="12"/>
        <v>-8.7287348489364032</v>
      </c>
    </row>
    <row r="30" spans="2:16">
      <c r="B30" s="1">
        <f t="shared" si="14"/>
        <v>17</v>
      </c>
      <c r="C30" s="1">
        <f t="shared" si="0"/>
        <v>51</v>
      </c>
      <c r="D30" s="1" t="str">
        <f t="shared" si="13"/>
        <v/>
      </c>
      <c r="E30" s="1">
        <f t="shared" si="1"/>
        <v>51</v>
      </c>
      <c r="F30" s="1">
        <f t="shared" si="2"/>
        <v>1</v>
      </c>
      <c r="G30" s="1">
        <f t="shared" si="3"/>
        <v>101</v>
      </c>
      <c r="H30" s="1">
        <f t="shared" si="4"/>
        <v>0.89011791851710809</v>
      </c>
      <c r="I30" s="1">
        <f t="shared" si="5"/>
        <v>1.7453292519943295E-2</v>
      </c>
      <c r="J30" s="1">
        <f t="shared" si="6"/>
        <v>1.7627825445142729</v>
      </c>
      <c r="K30" s="1">
        <f t="shared" si="7"/>
        <v>0.7771459614569709</v>
      </c>
      <c r="L30" s="1">
        <f t="shared" si="8"/>
        <v>1.7452406437283512E-2</v>
      </c>
      <c r="M30" s="1">
        <f t="shared" si="9"/>
        <v>0.98162718344766398</v>
      </c>
      <c r="N30" s="32">
        <f t="shared" si="10"/>
        <v>-8.7010289749894056</v>
      </c>
      <c r="O30" s="32">
        <f t="shared" si="11"/>
        <v>-8.6022688128368472</v>
      </c>
      <c r="P30" s="32">
        <f t="shared" si="12"/>
        <v>-8.7276115338481954</v>
      </c>
    </row>
    <row r="31" spans="2:16">
      <c r="B31" s="1">
        <f t="shared" si="14"/>
        <v>18</v>
      </c>
      <c r="C31" s="1">
        <f t="shared" si="0"/>
        <v>54</v>
      </c>
      <c r="D31" s="1" t="str">
        <f t="shared" si="13"/>
        <v/>
      </c>
      <c r="E31" s="1">
        <f t="shared" si="1"/>
        <v>54</v>
      </c>
      <c r="F31" s="1">
        <f t="shared" si="2"/>
        <v>4</v>
      </c>
      <c r="G31" s="1">
        <f t="shared" si="3"/>
        <v>104</v>
      </c>
      <c r="H31" s="1">
        <f t="shared" si="4"/>
        <v>0.94247779607693793</v>
      </c>
      <c r="I31" s="1">
        <f t="shared" si="5"/>
        <v>6.9813170079773182E-2</v>
      </c>
      <c r="J31" s="1">
        <f t="shared" si="6"/>
        <v>1.8151424220741028</v>
      </c>
      <c r="K31" s="1">
        <f t="shared" si="7"/>
        <v>0.80901699437494745</v>
      </c>
      <c r="L31" s="1">
        <f t="shared" si="8"/>
        <v>6.9756473744125302E-2</v>
      </c>
      <c r="M31" s="1">
        <f t="shared" si="9"/>
        <v>0.97029572627599647</v>
      </c>
      <c r="N31" s="32">
        <f t="shared" si="10"/>
        <v>-8.705172209268742</v>
      </c>
      <c r="O31" s="32">
        <f t="shared" si="11"/>
        <v>-8.6090683415867364</v>
      </c>
      <c r="P31" s="32">
        <f t="shared" si="12"/>
        <v>-8.7261384444158789</v>
      </c>
    </row>
    <row r="32" spans="2:16">
      <c r="B32" s="1">
        <f t="shared" si="14"/>
        <v>19</v>
      </c>
      <c r="C32" s="1">
        <f t="shared" si="0"/>
        <v>57</v>
      </c>
      <c r="D32" s="1" t="str">
        <f t="shared" si="13"/>
        <v/>
      </c>
      <c r="E32" s="1">
        <f t="shared" si="1"/>
        <v>57</v>
      </c>
      <c r="F32" s="1">
        <f t="shared" si="2"/>
        <v>7</v>
      </c>
      <c r="G32" s="1">
        <f t="shared" si="3"/>
        <v>107</v>
      </c>
      <c r="H32" s="1">
        <f t="shared" si="4"/>
        <v>0.99483767363676789</v>
      </c>
      <c r="I32" s="1">
        <f t="shared" si="5"/>
        <v>0.12217304763960307</v>
      </c>
      <c r="J32" s="1">
        <f t="shared" si="6"/>
        <v>1.8675022996339325</v>
      </c>
      <c r="K32" s="1">
        <f t="shared" si="7"/>
        <v>0.83867056794542405</v>
      </c>
      <c r="L32" s="1">
        <f t="shared" si="8"/>
        <v>0.12186934340514748</v>
      </c>
      <c r="M32" s="1">
        <f t="shared" si="9"/>
        <v>0.95630475596303555</v>
      </c>
      <c r="N32" s="32">
        <f t="shared" si="10"/>
        <v>-8.7090271738329044</v>
      </c>
      <c r="O32" s="32">
        <f t="shared" si="11"/>
        <v>-8.6158430146426692</v>
      </c>
      <c r="P32" s="32">
        <f t="shared" si="12"/>
        <v>-8.7243196182751941</v>
      </c>
    </row>
    <row r="33" spans="2:16">
      <c r="B33" s="1">
        <f t="shared" si="14"/>
        <v>20</v>
      </c>
      <c r="C33" s="1">
        <f t="shared" si="0"/>
        <v>60</v>
      </c>
      <c r="D33" s="1" t="str">
        <f t="shared" si="13"/>
        <v/>
      </c>
      <c r="E33" s="1">
        <f t="shared" si="1"/>
        <v>60</v>
      </c>
      <c r="F33" s="1">
        <f t="shared" si="2"/>
        <v>10</v>
      </c>
      <c r="G33" s="1">
        <f t="shared" si="3"/>
        <v>110</v>
      </c>
      <c r="H33" s="1">
        <f t="shared" ref="H33:H96" si="15">RADIANS(E33)</f>
        <v>1.0471975511965976</v>
      </c>
      <c r="I33" s="1">
        <f t="shared" ref="I33:I96" si="16">RADIANS(F33)</f>
        <v>0.17453292519943295</v>
      </c>
      <c r="J33" s="1">
        <f t="shared" ref="J33:J96" si="17">RADIANS(G33)</f>
        <v>1.9198621771937625</v>
      </c>
      <c r="K33" s="1">
        <f t="shared" ref="K33:K96" si="18">SIN(H33)</f>
        <v>0.8660254037844386</v>
      </c>
      <c r="L33" s="1">
        <f t="shared" ref="L33:L96" si="19">SIN(I33)</f>
        <v>0.17364817766693033</v>
      </c>
      <c r="M33" s="1">
        <f t="shared" ref="M33:M96" si="20">SIN(J33)</f>
        <v>0.93969262078590843</v>
      </c>
      <c r="N33" s="32">
        <f t="shared" si="10"/>
        <v>-8.7125833024919768</v>
      </c>
      <c r="O33" s="32">
        <f t="shared" si="11"/>
        <v>-8.6225742630967002</v>
      </c>
      <c r="P33" s="32">
        <f t="shared" si="12"/>
        <v>-8.7221600407021675</v>
      </c>
    </row>
    <row r="34" spans="2:16">
      <c r="B34" s="1">
        <f t="shared" si="14"/>
        <v>21</v>
      </c>
      <c r="C34" s="1">
        <f t="shared" si="0"/>
        <v>63</v>
      </c>
      <c r="D34" s="1" t="str">
        <f t="shared" si="13"/>
        <v/>
      </c>
      <c r="E34" s="1">
        <f t="shared" si="1"/>
        <v>63</v>
      </c>
      <c r="F34" s="1">
        <f t="shared" si="2"/>
        <v>13</v>
      </c>
      <c r="G34" s="1">
        <f t="shared" si="3"/>
        <v>113</v>
      </c>
      <c r="H34" s="1">
        <f t="shared" si="15"/>
        <v>1.0995574287564276</v>
      </c>
      <c r="I34" s="1">
        <f t="shared" si="16"/>
        <v>0.22689280275926285</v>
      </c>
      <c r="J34" s="1">
        <f t="shared" si="17"/>
        <v>1.9722220547535925</v>
      </c>
      <c r="K34" s="1">
        <f t="shared" si="18"/>
        <v>0.89100652418836779</v>
      </c>
      <c r="L34" s="1">
        <f t="shared" si="19"/>
        <v>0.224951054343865</v>
      </c>
      <c r="M34" s="1">
        <f t="shared" si="20"/>
        <v>0.92050485345244026</v>
      </c>
      <c r="N34" s="32">
        <f t="shared" si="10"/>
        <v>-8.7158308481444884</v>
      </c>
      <c r="O34" s="32">
        <f t="shared" si="11"/>
        <v>-8.6292436370647021</v>
      </c>
      <c r="P34" s="32">
        <f t="shared" si="12"/>
        <v>-8.7196656309488176</v>
      </c>
    </row>
    <row r="35" spans="2:16">
      <c r="B35" s="1">
        <f t="shared" si="14"/>
        <v>22</v>
      </c>
      <c r="C35" s="1">
        <f t="shared" si="0"/>
        <v>66</v>
      </c>
      <c r="D35" s="1" t="str">
        <f t="shared" si="13"/>
        <v/>
      </c>
      <c r="E35" s="1">
        <f t="shared" si="1"/>
        <v>66</v>
      </c>
      <c r="F35" s="1">
        <f t="shared" si="2"/>
        <v>16</v>
      </c>
      <c r="G35" s="1">
        <f t="shared" si="3"/>
        <v>116</v>
      </c>
      <c r="H35" s="1">
        <f t="shared" si="15"/>
        <v>1.1519173063162575</v>
      </c>
      <c r="I35" s="1">
        <f t="shared" si="16"/>
        <v>0.27925268031909273</v>
      </c>
      <c r="J35" s="1">
        <f t="shared" si="17"/>
        <v>2.0245819323134224</v>
      </c>
      <c r="K35" s="1">
        <f t="shared" si="18"/>
        <v>0.91354545764260087</v>
      </c>
      <c r="L35" s="1">
        <f t="shared" si="19"/>
        <v>0.27563735581699916</v>
      </c>
      <c r="M35" s="1">
        <f t="shared" si="20"/>
        <v>0.89879404629916693</v>
      </c>
      <c r="N35" s="32">
        <f t="shared" si="10"/>
        <v>-8.7187609094935379</v>
      </c>
      <c r="O35" s="32">
        <f t="shared" si="11"/>
        <v>-8.6358328562562097</v>
      </c>
      <c r="P35" s="32">
        <f t="shared" si="12"/>
        <v>-8.7168432260188915</v>
      </c>
    </row>
    <row r="36" spans="2:16">
      <c r="B36" s="1">
        <f t="shared" si="14"/>
        <v>23</v>
      </c>
      <c r="C36" s="1">
        <f t="shared" si="0"/>
        <v>69</v>
      </c>
      <c r="D36" s="1" t="str">
        <f t="shared" si="13"/>
        <v/>
      </c>
      <c r="E36" s="1">
        <f t="shared" si="1"/>
        <v>69</v>
      </c>
      <c r="F36" s="1">
        <f t="shared" si="2"/>
        <v>19</v>
      </c>
      <c r="G36" s="1">
        <f t="shared" si="3"/>
        <v>119</v>
      </c>
      <c r="H36" s="1">
        <f t="shared" si="15"/>
        <v>1.2042771838760873</v>
      </c>
      <c r="I36" s="1">
        <f t="shared" si="16"/>
        <v>0.33161255787892263</v>
      </c>
      <c r="J36" s="1">
        <f t="shared" si="17"/>
        <v>2.0769418098732522</v>
      </c>
      <c r="K36" s="1">
        <f t="shared" si="18"/>
        <v>0.93358042649720174</v>
      </c>
      <c r="L36" s="1">
        <f t="shared" si="19"/>
        <v>0.3255681544571567</v>
      </c>
      <c r="M36" s="1">
        <f t="shared" si="20"/>
        <v>0.87461970713939585</v>
      </c>
      <c r="N36" s="32">
        <f t="shared" si="10"/>
        <v>-8.7213654554446371</v>
      </c>
      <c r="O36" s="32">
        <f t="shared" si="11"/>
        <v>-8.642323860079431</v>
      </c>
      <c r="P36" s="32">
        <f t="shared" si="12"/>
        <v>-8.7137005619281211</v>
      </c>
    </row>
    <row r="37" spans="2:16">
      <c r="B37" s="1">
        <f t="shared" si="14"/>
        <v>24</v>
      </c>
      <c r="C37" s="1">
        <f t="shared" si="0"/>
        <v>72</v>
      </c>
      <c r="D37" s="1" t="str">
        <f t="shared" si="13"/>
        <v/>
      </c>
      <c r="E37" s="1">
        <f t="shared" si="1"/>
        <v>72</v>
      </c>
      <c r="F37" s="1">
        <f t="shared" si="2"/>
        <v>22</v>
      </c>
      <c r="G37" s="1">
        <f t="shared" si="3"/>
        <v>122</v>
      </c>
      <c r="H37" s="1">
        <f t="shared" si="15"/>
        <v>1.2566370614359172</v>
      </c>
      <c r="I37" s="1">
        <f t="shared" si="16"/>
        <v>0.38397243543875248</v>
      </c>
      <c r="J37" s="1">
        <f t="shared" si="17"/>
        <v>2.1293016874330819</v>
      </c>
      <c r="K37" s="1">
        <f t="shared" si="18"/>
        <v>0.95105651629515353</v>
      </c>
      <c r="L37" s="1">
        <f t="shared" si="19"/>
        <v>0.37460659341591201</v>
      </c>
      <c r="M37" s="1">
        <f t="shared" si="20"/>
        <v>0.84804809615642607</v>
      </c>
      <c r="N37" s="32">
        <f t="shared" si="10"/>
        <v>-8.7236373471183697</v>
      </c>
      <c r="O37" s="32">
        <f t="shared" si="11"/>
        <v>-8.6486988571440691</v>
      </c>
      <c r="P37" s="32">
        <f t="shared" si="12"/>
        <v>-8.7102462525003368</v>
      </c>
    </row>
    <row r="38" spans="2:16">
      <c r="B38" s="1">
        <f t="shared" si="14"/>
        <v>25</v>
      </c>
      <c r="C38" s="1">
        <f t="shared" si="0"/>
        <v>75</v>
      </c>
      <c r="D38" s="1" t="str">
        <f t="shared" si="13"/>
        <v/>
      </c>
      <c r="E38" s="1">
        <f t="shared" si="1"/>
        <v>75</v>
      </c>
      <c r="F38" s="1">
        <f t="shared" si="2"/>
        <v>25</v>
      </c>
      <c r="G38" s="1">
        <f t="shared" si="3"/>
        <v>125</v>
      </c>
      <c r="H38" s="1">
        <f t="shared" si="15"/>
        <v>1.3089969389957472</v>
      </c>
      <c r="I38" s="1">
        <f t="shared" si="16"/>
        <v>0.43633231299858238</v>
      </c>
      <c r="J38" s="1">
        <f t="shared" si="17"/>
        <v>2.1816615649929121</v>
      </c>
      <c r="K38" s="1">
        <f t="shared" si="18"/>
        <v>0.96592582628906831</v>
      </c>
      <c r="L38" s="1">
        <f t="shared" si="19"/>
        <v>0.42261826174069944</v>
      </c>
      <c r="M38" s="1">
        <f t="shared" si="20"/>
        <v>0.81915204428899169</v>
      </c>
      <c r="N38" s="32">
        <f t="shared" si="10"/>
        <v>-8.7255703574175776</v>
      </c>
      <c r="O38" s="32">
        <f t="shared" si="11"/>
        <v>-8.6549403740262907</v>
      </c>
      <c r="P38" s="32">
        <f t="shared" si="12"/>
        <v>-8.7064897657575688</v>
      </c>
    </row>
    <row r="39" spans="2:16">
      <c r="B39" s="1">
        <f>B38+1</f>
        <v>26</v>
      </c>
      <c r="C39" s="1">
        <f t="shared" si="0"/>
        <v>78</v>
      </c>
      <c r="D39" s="1" t="str">
        <f t="shared" si="13"/>
        <v/>
      </c>
      <c r="E39" s="1">
        <f t="shared" si="1"/>
        <v>78</v>
      </c>
      <c r="F39" s="1">
        <f t="shared" si="2"/>
        <v>28</v>
      </c>
      <c r="G39" s="1">
        <f t="shared" si="3"/>
        <v>128</v>
      </c>
      <c r="H39" s="1">
        <f t="shared" si="15"/>
        <v>1.3613568165555769</v>
      </c>
      <c r="I39" s="1">
        <f t="shared" si="16"/>
        <v>0.48869219055841229</v>
      </c>
      <c r="J39" s="1">
        <f t="shared" si="17"/>
        <v>2.2340214425527418</v>
      </c>
      <c r="K39" s="1">
        <f t="shared" si="18"/>
        <v>0.97814760073380558</v>
      </c>
      <c r="L39" s="1">
        <f t="shared" si="19"/>
        <v>0.46947156278589081</v>
      </c>
      <c r="M39" s="1">
        <f t="shared" si="20"/>
        <v>0.78801075360672201</v>
      </c>
      <c r="N39" s="32">
        <f t="shared" si="10"/>
        <v>-8.7271591880953956</v>
      </c>
      <c r="O39" s="32">
        <f t="shared" si="11"/>
        <v>-8.6610313031621651</v>
      </c>
      <c r="P39" s="32">
        <f t="shared" si="12"/>
        <v>-8.7024413979688742</v>
      </c>
    </row>
    <row r="40" spans="2:16">
      <c r="B40" s="1">
        <f t="shared" si="14"/>
        <v>27</v>
      </c>
      <c r="C40" s="1">
        <f t="shared" si="0"/>
        <v>81</v>
      </c>
      <c r="D40" s="1" t="str">
        <f t="shared" si="13"/>
        <v/>
      </c>
      <c r="E40" s="1">
        <f t="shared" si="1"/>
        <v>81</v>
      </c>
      <c r="F40" s="1">
        <f t="shared" si="2"/>
        <v>31</v>
      </c>
      <c r="G40" s="1">
        <f t="shared" si="3"/>
        <v>131</v>
      </c>
      <c r="H40" s="1">
        <f t="shared" si="15"/>
        <v>1.4137166941154069</v>
      </c>
      <c r="I40" s="1">
        <f t="shared" si="16"/>
        <v>0.54105206811824214</v>
      </c>
      <c r="J40" s="1">
        <f t="shared" si="17"/>
        <v>2.2863813201125716</v>
      </c>
      <c r="K40" s="1">
        <f t="shared" si="18"/>
        <v>0.98768834059513777</v>
      </c>
      <c r="L40" s="1">
        <f t="shared" si="19"/>
        <v>0.51503807491005416</v>
      </c>
      <c r="M40" s="1">
        <f t="shared" si="20"/>
        <v>0.75470958022277213</v>
      </c>
      <c r="N40" s="32">
        <f t="shared" si="10"/>
        <v>-8.728399484277368</v>
      </c>
      <c r="O40" s="32">
        <f t="shared" si="11"/>
        <v>-8.666954949738308</v>
      </c>
      <c r="P40" s="32">
        <f t="shared" si="12"/>
        <v>-8.6981122454289608</v>
      </c>
    </row>
    <row r="41" spans="2:16">
      <c r="B41" s="1">
        <f t="shared" si="14"/>
        <v>28</v>
      </c>
      <c r="C41" s="1">
        <f t="shared" si="0"/>
        <v>84</v>
      </c>
      <c r="D41" s="1" t="str">
        <f t="shared" si="13"/>
        <v/>
      </c>
      <c r="E41" s="1">
        <f t="shared" si="1"/>
        <v>84</v>
      </c>
      <c r="F41" s="1">
        <f t="shared" si="2"/>
        <v>34</v>
      </c>
      <c r="G41" s="1">
        <f t="shared" si="3"/>
        <v>134</v>
      </c>
      <c r="H41" s="1">
        <f t="shared" si="15"/>
        <v>1.4660765716752369</v>
      </c>
      <c r="I41" s="1">
        <f t="shared" si="16"/>
        <v>0.59341194567807209</v>
      </c>
      <c r="J41" s="1">
        <f t="shared" si="17"/>
        <v>2.3387411976724017</v>
      </c>
      <c r="K41" s="1">
        <f t="shared" si="18"/>
        <v>0.99452189536827329</v>
      </c>
      <c r="L41" s="1">
        <f t="shared" si="19"/>
        <v>0.5591929034707469</v>
      </c>
      <c r="M41" s="1">
        <f t="shared" si="20"/>
        <v>0.71933980033865108</v>
      </c>
      <c r="N41" s="32">
        <f t="shared" si="10"/>
        <v>-8.7292878463978756</v>
      </c>
      <c r="O41" s="32">
        <f t="shared" si="11"/>
        <v>-8.6726950774511984</v>
      </c>
      <c r="P41" s="32">
        <f t="shared" si="12"/>
        <v>-8.693514174044024</v>
      </c>
    </row>
    <row r="42" spans="2:16">
      <c r="B42" s="1">
        <f t="shared" si="14"/>
        <v>29</v>
      </c>
      <c r="C42" s="1">
        <f t="shared" si="0"/>
        <v>87</v>
      </c>
      <c r="D42" s="1" t="str">
        <f t="shared" si="13"/>
        <v/>
      </c>
      <c r="E42" s="1">
        <f t="shared" si="1"/>
        <v>87</v>
      </c>
      <c r="F42" s="1">
        <f t="shared" si="2"/>
        <v>37</v>
      </c>
      <c r="G42" s="1">
        <f t="shared" si="3"/>
        <v>137</v>
      </c>
      <c r="H42" s="1">
        <f t="shared" si="15"/>
        <v>1.5184364492350666</v>
      </c>
      <c r="I42" s="1">
        <f t="shared" si="16"/>
        <v>0.64577182323790194</v>
      </c>
      <c r="J42" s="1">
        <f t="shared" si="17"/>
        <v>2.3911010752322315</v>
      </c>
      <c r="K42" s="1">
        <f t="shared" si="18"/>
        <v>0.99862953475457383</v>
      </c>
      <c r="L42" s="1">
        <f t="shared" si="19"/>
        <v>0.60181502315204827</v>
      </c>
      <c r="M42" s="1">
        <f t="shared" si="20"/>
        <v>0.68199836006249859</v>
      </c>
      <c r="N42" s="32">
        <f t="shared" si="10"/>
        <v>-8.7298218395180953</v>
      </c>
      <c r="O42" s="32">
        <f t="shared" si="11"/>
        <v>-8.6782359530097661</v>
      </c>
      <c r="P42" s="32">
        <f t="shared" si="12"/>
        <v>-8.6886597868081257</v>
      </c>
    </row>
    <row r="43" spans="2:16">
      <c r="B43" s="1">
        <f t="shared" si="14"/>
        <v>30</v>
      </c>
      <c r="C43" s="1">
        <f t="shared" si="0"/>
        <v>90</v>
      </c>
      <c r="D43" s="1" t="str">
        <f t="shared" si="13"/>
        <v/>
      </c>
      <c r="E43" s="1">
        <f t="shared" si="1"/>
        <v>90</v>
      </c>
      <c r="F43" s="1">
        <f t="shared" si="2"/>
        <v>40</v>
      </c>
      <c r="G43" s="1">
        <f t="shared" si="3"/>
        <v>140</v>
      </c>
      <c r="H43" s="1">
        <f t="shared" si="15"/>
        <v>1.5707963267948966</v>
      </c>
      <c r="I43" s="1">
        <f t="shared" si="16"/>
        <v>0.69813170079773179</v>
      </c>
      <c r="J43" s="1">
        <f t="shared" si="17"/>
        <v>2.4434609527920612</v>
      </c>
      <c r="K43" s="1">
        <f t="shared" si="18"/>
        <v>1</v>
      </c>
      <c r="L43" s="1">
        <f t="shared" si="19"/>
        <v>0.64278760968653925</v>
      </c>
      <c r="M43" s="1">
        <f t="shared" si="20"/>
        <v>0.64278760968653947</v>
      </c>
      <c r="N43" s="32">
        <f t="shared" si="10"/>
        <v>-8.73</v>
      </c>
      <c r="O43" s="32">
        <f t="shared" si="11"/>
        <v>-8.6835623892592491</v>
      </c>
      <c r="P43" s="32">
        <f t="shared" si="12"/>
        <v>-8.6835623892592508</v>
      </c>
    </row>
    <row r="44" spans="2:16">
      <c r="B44" s="1">
        <f t="shared" si="14"/>
        <v>31</v>
      </c>
      <c r="C44" s="1">
        <f t="shared" si="0"/>
        <v>93</v>
      </c>
      <c r="D44" s="1" t="str">
        <f t="shared" si="13"/>
        <v/>
      </c>
      <c r="E44" s="1">
        <f t="shared" si="1"/>
        <v>93</v>
      </c>
      <c r="F44" s="1">
        <f t="shared" si="2"/>
        <v>43</v>
      </c>
      <c r="G44" s="1">
        <f t="shared" si="3"/>
        <v>143</v>
      </c>
      <c r="H44" s="1">
        <f t="shared" si="15"/>
        <v>1.6231562043547265</v>
      </c>
      <c r="I44" s="1">
        <f t="shared" si="16"/>
        <v>0.75049157835756175</v>
      </c>
      <c r="J44" s="1">
        <f t="shared" si="17"/>
        <v>2.4958208303518914</v>
      </c>
      <c r="K44" s="1">
        <f t="shared" si="18"/>
        <v>0.99862953475457383</v>
      </c>
      <c r="L44" s="1">
        <f t="shared" si="19"/>
        <v>0.68199836006249848</v>
      </c>
      <c r="M44" s="1">
        <f t="shared" si="20"/>
        <v>0.60181502315204816</v>
      </c>
      <c r="N44" s="32">
        <f t="shared" si="10"/>
        <v>-8.7298218395180953</v>
      </c>
      <c r="O44" s="32">
        <f t="shared" si="11"/>
        <v>-8.6886597868081257</v>
      </c>
      <c r="P44" s="32">
        <f t="shared" si="12"/>
        <v>-8.6782359530097661</v>
      </c>
    </row>
    <row r="45" spans="2:16">
      <c r="B45" s="1">
        <f t="shared" si="14"/>
        <v>32</v>
      </c>
      <c r="C45" s="1">
        <f t="shared" si="0"/>
        <v>96</v>
      </c>
      <c r="D45" s="1" t="str">
        <f t="shared" si="13"/>
        <v/>
      </c>
      <c r="E45" s="1">
        <f t="shared" si="1"/>
        <v>96</v>
      </c>
      <c r="F45" s="1">
        <f t="shared" si="2"/>
        <v>46</v>
      </c>
      <c r="G45" s="1">
        <f t="shared" si="3"/>
        <v>146</v>
      </c>
      <c r="H45" s="1">
        <f t="shared" si="15"/>
        <v>1.6755160819145565</v>
      </c>
      <c r="I45" s="1">
        <f t="shared" si="16"/>
        <v>0.8028514559173916</v>
      </c>
      <c r="J45" s="1">
        <f t="shared" si="17"/>
        <v>2.5481807079117211</v>
      </c>
      <c r="K45" s="1">
        <f t="shared" si="18"/>
        <v>0.99452189536827329</v>
      </c>
      <c r="L45" s="1">
        <f t="shared" si="19"/>
        <v>0.71933980033865108</v>
      </c>
      <c r="M45" s="1">
        <f t="shared" si="20"/>
        <v>0.5591929034707469</v>
      </c>
      <c r="N45" s="32">
        <f t="shared" si="10"/>
        <v>-8.7292878463978756</v>
      </c>
      <c r="O45" s="32">
        <f t="shared" si="11"/>
        <v>-8.693514174044024</v>
      </c>
      <c r="P45" s="32">
        <f t="shared" si="12"/>
        <v>-8.6726950774511984</v>
      </c>
    </row>
    <row r="46" spans="2:16">
      <c r="B46" s="1">
        <f t="shared" si="14"/>
        <v>33</v>
      </c>
      <c r="C46" s="1">
        <f t="shared" si="0"/>
        <v>99</v>
      </c>
      <c r="D46" s="1" t="str">
        <f t="shared" si="13"/>
        <v/>
      </c>
      <c r="E46" s="1">
        <f t="shared" si="1"/>
        <v>99</v>
      </c>
      <c r="F46" s="1">
        <f t="shared" si="2"/>
        <v>49</v>
      </c>
      <c r="G46" s="1">
        <f t="shared" si="3"/>
        <v>149</v>
      </c>
      <c r="H46" s="1">
        <f t="shared" si="15"/>
        <v>1.7278759594743862</v>
      </c>
      <c r="I46" s="1">
        <f t="shared" si="16"/>
        <v>0.85521133347722145</v>
      </c>
      <c r="J46" s="1">
        <f t="shared" si="17"/>
        <v>2.6005405854715509</v>
      </c>
      <c r="K46" s="1">
        <f t="shared" si="18"/>
        <v>0.98768834059513777</v>
      </c>
      <c r="L46" s="1">
        <f t="shared" si="19"/>
        <v>0.75470958022277201</v>
      </c>
      <c r="M46" s="1">
        <f t="shared" si="20"/>
        <v>0.51503807491005438</v>
      </c>
      <c r="N46" s="32">
        <f t="shared" si="10"/>
        <v>-8.728399484277368</v>
      </c>
      <c r="O46" s="32">
        <f t="shared" si="11"/>
        <v>-8.6981122454289608</v>
      </c>
      <c r="P46" s="32">
        <f t="shared" si="12"/>
        <v>-8.666954949738308</v>
      </c>
    </row>
    <row r="47" spans="2:16">
      <c r="B47" s="1">
        <f t="shared" si="14"/>
        <v>34</v>
      </c>
      <c r="C47" s="1">
        <f t="shared" si="0"/>
        <v>102</v>
      </c>
      <c r="D47" s="1" t="str">
        <f t="shared" si="13"/>
        <v/>
      </c>
      <c r="E47" s="1">
        <f t="shared" si="1"/>
        <v>102</v>
      </c>
      <c r="F47" s="1">
        <f t="shared" si="2"/>
        <v>52</v>
      </c>
      <c r="G47" s="1">
        <f t="shared" si="3"/>
        <v>152</v>
      </c>
      <c r="H47" s="1">
        <f t="shared" si="15"/>
        <v>1.7802358370342162</v>
      </c>
      <c r="I47" s="1">
        <f t="shared" si="16"/>
        <v>0.90757121103705141</v>
      </c>
      <c r="J47" s="1">
        <f t="shared" si="17"/>
        <v>2.6529004630313811</v>
      </c>
      <c r="K47" s="1">
        <f t="shared" si="18"/>
        <v>0.97814760073380569</v>
      </c>
      <c r="L47" s="1">
        <f t="shared" si="19"/>
        <v>0.78801075360672201</v>
      </c>
      <c r="M47" s="1">
        <f t="shared" si="20"/>
        <v>0.46947156278589069</v>
      </c>
      <c r="N47" s="32">
        <f t="shared" si="10"/>
        <v>-8.7271591880953956</v>
      </c>
      <c r="O47" s="32">
        <f t="shared" si="11"/>
        <v>-8.7024413979688742</v>
      </c>
      <c r="P47" s="32">
        <f t="shared" si="12"/>
        <v>-8.6610313031621651</v>
      </c>
    </row>
    <row r="48" spans="2:16">
      <c r="B48" s="1">
        <f t="shared" si="14"/>
        <v>35</v>
      </c>
      <c r="C48" s="1">
        <f t="shared" si="0"/>
        <v>105</v>
      </c>
      <c r="D48" s="1" t="str">
        <f t="shared" si="13"/>
        <v/>
      </c>
      <c r="E48" s="1">
        <f t="shared" si="1"/>
        <v>105</v>
      </c>
      <c r="F48" s="1">
        <f t="shared" si="2"/>
        <v>55</v>
      </c>
      <c r="G48" s="1">
        <f t="shared" si="3"/>
        <v>155</v>
      </c>
      <c r="H48" s="1">
        <f t="shared" si="15"/>
        <v>1.8325957145940461</v>
      </c>
      <c r="I48" s="1">
        <f t="shared" si="16"/>
        <v>0.95993108859688125</v>
      </c>
      <c r="J48" s="1">
        <f t="shared" si="17"/>
        <v>2.7052603405912108</v>
      </c>
      <c r="K48" s="1">
        <f t="shared" si="18"/>
        <v>0.96592582628906831</v>
      </c>
      <c r="L48" s="1">
        <f t="shared" si="19"/>
        <v>0.8191520442889918</v>
      </c>
      <c r="M48" s="1">
        <f t="shared" si="20"/>
        <v>0.4226182617406995</v>
      </c>
      <c r="N48" s="32">
        <f t="shared" si="10"/>
        <v>-8.7255703574175776</v>
      </c>
      <c r="O48" s="32">
        <f t="shared" si="11"/>
        <v>-8.7064897657575688</v>
      </c>
      <c r="P48" s="32">
        <f t="shared" si="12"/>
        <v>-8.6549403740262907</v>
      </c>
    </row>
    <row r="49" spans="2:16">
      <c r="B49" s="1">
        <f t="shared" si="14"/>
        <v>36</v>
      </c>
      <c r="C49" s="1">
        <f t="shared" si="0"/>
        <v>108</v>
      </c>
      <c r="D49" s="1" t="str">
        <f t="shared" si="13"/>
        <v/>
      </c>
      <c r="E49" s="1">
        <f t="shared" si="1"/>
        <v>108</v>
      </c>
      <c r="F49" s="1">
        <f t="shared" si="2"/>
        <v>58</v>
      </c>
      <c r="G49" s="1">
        <f t="shared" si="3"/>
        <v>158</v>
      </c>
      <c r="H49" s="1">
        <f t="shared" si="15"/>
        <v>1.8849555921538759</v>
      </c>
      <c r="I49" s="1">
        <f t="shared" si="16"/>
        <v>1.0122909661567112</v>
      </c>
      <c r="J49" s="1">
        <f t="shared" si="17"/>
        <v>2.7576202181510405</v>
      </c>
      <c r="K49" s="1">
        <f t="shared" si="18"/>
        <v>0.95105651629515364</v>
      </c>
      <c r="L49" s="1">
        <f t="shared" si="19"/>
        <v>0.84804809615642596</v>
      </c>
      <c r="M49" s="1">
        <f t="shared" si="20"/>
        <v>0.37460659341591224</v>
      </c>
      <c r="N49" s="32">
        <f t="shared" si="10"/>
        <v>-8.7236373471183697</v>
      </c>
      <c r="O49" s="32">
        <f t="shared" si="11"/>
        <v>-8.710246252500335</v>
      </c>
      <c r="P49" s="32">
        <f t="shared" si="12"/>
        <v>-8.6486988571440691</v>
      </c>
    </row>
    <row r="50" spans="2:16">
      <c r="B50" s="1">
        <f t="shared" si="14"/>
        <v>37</v>
      </c>
      <c r="C50" s="1">
        <f t="shared" si="0"/>
        <v>111</v>
      </c>
      <c r="D50" s="1" t="str">
        <f t="shared" si="13"/>
        <v/>
      </c>
      <c r="E50" s="1">
        <f t="shared" si="1"/>
        <v>111</v>
      </c>
      <c r="F50" s="1">
        <f t="shared" si="2"/>
        <v>61</v>
      </c>
      <c r="G50" s="1">
        <f t="shared" si="3"/>
        <v>161</v>
      </c>
      <c r="H50" s="1">
        <f t="shared" si="15"/>
        <v>1.9373154697137058</v>
      </c>
      <c r="I50" s="1">
        <f t="shared" si="16"/>
        <v>1.064650843716541</v>
      </c>
      <c r="J50" s="1">
        <f t="shared" si="17"/>
        <v>2.8099800957108707</v>
      </c>
      <c r="K50" s="1">
        <f t="shared" si="18"/>
        <v>0.93358042649720174</v>
      </c>
      <c r="L50" s="1">
        <f t="shared" si="19"/>
        <v>0.87461970713939574</v>
      </c>
      <c r="M50" s="1">
        <f t="shared" si="20"/>
        <v>0.32556815445715659</v>
      </c>
      <c r="N50" s="32">
        <f t="shared" si="10"/>
        <v>-8.7213654554446371</v>
      </c>
      <c r="O50" s="32">
        <f t="shared" si="11"/>
        <v>-8.7137005619281211</v>
      </c>
      <c r="P50" s="32">
        <f t="shared" si="12"/>
        <v>-8.642323860079431</v>
      </c>
    </row>
    <row r="51" spans="2:16">
      <c r="B51" s="1">
        <f t="shared" si="14"/>
        <v>38</v>
      </c>
      <c r="C51" s="1">
        <f t="shared" si="0"/>
        <v>114</v>
      </c>
      <c r="D51" s="1" t="str">
        <f t="shared" si="13"/>
        <v/>
      </c>
      <c r="E51" s="1">
        <f t="shared" si="1"/>
        <v>114</v>
      </c>
      <c r="F51" s="1">
        <f t="shared" si="2"/>
        <v>64</v>
      </c>
      <c r="G51" s="1">
        <f t="shared" si="3"/>
        <v>164</v>
      </c>
      <c r="H51" s="1">
        <f t="shared" si="15"/>
        <v>1.9896753472735358</v>
      </c>
      <c r="I51" s="1">
        <f t="shared" si="16"/>
        <v>1.1170107212763709</v>
      </c>
      <c r="J51" s="1">
        <f t="shared" si="17"/>
        <v>2.8623399732707004</v>
      </c>
      <c r="K51" s="1">
        <f t="shared" si="18"/>
        <v>0.91354545764260087</v>
      </c>
      <c r="L51" s="1">
        <f t="shared" si="19"/>
        <v>0.89879404629916704</v>
      </c>
      <c r="M51" s="1">
        <f t="shared" si="20"/>
        <v>0.27563735581699922</v>
      </c>
      <c r="N51" s="32">
        <f t="shared" si="10"/>
        <v>-8.7187609094935379</v>
      </c>
      <c r="O51" s="32">
        <f t="shared" si="11"/>
        <v>-8.7168432260188915</v>
      </c>
      <c r="P51" s="32">
        <f t="shared" si="12"/>
        <v>-8.6358328562562097</v>
      </c>
    </row>
    <row r="52" spans="2:16">
      <c r="B52" s="1">
        <f t="shared" si="14"/>
        <v>39</v>
      </c>
      <c r="C52" s="1">
        <f t="shared" si="0"/>
        <v>117</v>
      </c>
      <c r="D52" s="1" t="str">
        <f t="shared" si="13"/>
        <v/>
      </c>
      <c r="E52" s="1">
        <f t="shared" si="1"/>
        <v>117</v>
      </c>
      <c r="F52" s="1">
        <f t="shared" si="2"/>
        <v>67</v>
      </c>
      <c r="G52" s="1">
        <f t="shared" si="3"/>
        <v>167</v>
      </c>
      <c r="H52" s="1">
        <f t="shared" si="15"/>
        <v>2.0420352248333655</v>
      </c>
      <c r="I52" s="1">
        <f t="shared" si="16"/>
        <v>1.1693705988362009</v>
      </c>
      <c r="J52" s="1">
        <f t="shared" si="17"/>
        <v>2.9146998508305302</v>
      </c>
      <c r="K52" s="1">
        <f t="shared" si="18"/>
        <v>0.8910065241883679</v>
      </c>
      <c r="L52" s="1">
        <f t="shared" si="19"/>
        <v>0.92050485345244037</v>
      </c>
      <c r="M52" s="1">
        <f t="shared" si="20"/>
        <v>0.2249510543438652</v>
      </c>
      <c r="N52" s="32">
        <f t="shared" si="10"/>
        <v>-8.7158308481444884</v>
      </c>
      <c r="O52" s="32">
        <f t="shared" si="11"/>
        <v>-8.7196656309488176</v>
      </c>
      <c r="P52" s="32">
        <f t="shared" si="12"/>
        <v>-8.6292436370647021</v>
      </c>
    </row>
    <row r="53" spans="2:16">
      <c r="B53" s="1">
        <f t="shared" si="14"/>
        <v>40</v>
      </c>
      <c r="C53" s="1">
        <f t="shared" si="0"/>
        <v>120</v>
      </c>
      <c r="D53" s="1" t="str">
        <f t="shared" si="13"/>
        <v/>
      </c>
      <c r="E53" s="1">
        <f t="shared" si="1"/>
        <v>120</v>
      </c>
      <c r="F53" s="1">
        <f t="shared" si="2"/>
        <v>70</v>
      </c>
      <c r="G53" s="1">
        <f t="shared" si="3"/>
        <v>170</v>
      </c>
      <c r="H53" s="1">
        <f t="shared" si="15"/>
        <v>2.0943951023931953</v>
      </c>
      <c r="I53" s="1">
        <f t="shared" si="16"/>
        <v>1.2217304763960306</v>
      </c>
      <c r="J53" s="1">
        <f t="shared" si="17"/>
        <v>2.9670597283903604</v>
      </c>
      <c r="K53" s="1">
        <f t="shared" si="18"/>
        <v>0.86602540378443871</v>
      </c>
      <c r="L53" s="1">
        <f t="shared" si="19"/>
        <v>0.93969262078590832</v>
      </c>
      <c r="M53" s="1">
        <f t="shared" si="20"/>
        <v>0.17364817766693028</v>
      </c>
      <c r="N53" s="32">
        <f t="shared" si="10"/>
        <v>-8.7125833024919768</v>
      </c>
      <c r="O53" s="32">
        <f t="shared" si="11"/>
        <v>-8.7221600407021675</v>
      </c>
      <c r="P53" s="32">
        <f t="shared" si="12"/>
        <v>-8.6225742630967002</v>
      </c>
    </row>
    <row r="54" spans="2:16">
      <c r="B54" s="1">
        <f t="shared" si="14"/>
        <v>41</v>
      </c>
      <c r="C54" s="1">
        <f t="shared" si="0"/>
        <v>123</v>
      </c>
      <c r="D54" s="1" t="str">
        <f t="shared" si="13"/>
        <v/>
      </c>
      <c r="E54" s="1">
        <f t="shared" si="1"/>
        <v>123</v>
      </c>
      <c r="F54" s="1">
        <f t="shared" si="2"/>
        <v>73</v>
      </c>
      <c r="G54" s="1">
        <f t="shared" si="3"/>
        <v>173</v>
      </c>
      <c r="H54" s="1">
        <f t="shared" si="15"/>
        <v>2.1467549799530254</v>
      </c>
      <c r="I54" s="1">
        <f t="shared" si="16"/>
        <v>1.2740903539558606</v>
      </c>
      <c r="J54" s="1">
        <f t="shared" si="17"/>
        <v>3.0194196059501901</v>
      </c>
      <c r="K54" s="1">
        <f t="shared" si="18"/>
        <v>0.83867056794542394</v>
      </c>
      <c r="L54" s="1">
        <f t="shared" si="19"/>
        <v>0.95630475596303544</v>
      </c>
      <c r="M54" s="1">
        <f t="shared" si="20"/>
        <v>0.12186934340514755</v>
      </c>
      <c r="N54" s="32">
        <f t="shared" si="10"/>
        <v>-8.7090271738329044</v>
      </c>
      <c r="O54" s="32">
        <f t="shared" si="11"/>
        <v>-8.7243196182751941</v>
      </c>
      <c r="P54" s="32">
        <f t="shared" si="12"/>
        <v>-8.6158430146426692</v>
      </c>
    </row>
    <row r="55" spans="2:16">
      <c r="B55" s="1">
        <f>B54+1</f>
        <v>42</v>
      </c>
      <c r="C55" s="1">
        <f t="shared" si="0"/>
        <v>126</v>
      </c>
      <c r="D55" s="1" t="str">
        <f t="shared" si="13"/>
        <v/>
      </c>
      <c r="E55" s="1">
        <f t="shared" si="1"/>
        <v>126</v>
      </c>
      <c r="F55" s="1">
        <f t="shared" si="2"/>
        <v>76</v>
      </c>
      <c r="G55" s="1">
        <f t="shared" si="3"/>
        <v>176</v>
      </c>
      <c r="H55" s="1">
        <f t="shared" si="15"/>
        <v>2.1991148575128552</v>
      </c>
      <c r="I55" s="1">
        <f t="shared" si="16"/>
        <v>1.3264502315156905</v>
      </c>
      <c r="J55" s="1">
        <f t="shared" si="17"/>
        <v>3.0717794835100198</v>
      </c>
      <c r="K55" s="1">
        <f t="shared" si="18"/>
        <v>0.80901699437494745</v>
      </c>
      <c r="L55" s="1">
        <f t="shared" si="19"/>
        <v>0.97029572627599647</v>
      </c>
      <c r="M55" s="1">
        <f t="shared" si="20"/>
        <v>6.9756473744125524E-2</v>
      </c>
      <c r="N55" s="32">
        <f t="shared" si="10"/>
        <v>-8.705172209268742</v>
      </c>
      <c r="O55" s="32">
        <f t="shared" si="11"/>
        <v>-8.7261384444158789</v>
      </c>
      <c r="P55" s="32">
        <f t="shared" si="12"/>
        <v>-8.6090683415867364</v>
      </c>
    </row>
    <row r="56" spans="2:16">
      <c r="B56" s="1">
        <f t="shared" si="14"/>
        <v>43</v>
      </c>
      <c r="C56" s="1">
        <f t="shared" si="0"/>
        <v>129</v>
      </c>
      <c r="D56" s="1" t="str">
        <f t="shared" si="13"/>
        <v/>
      </c>
      <c r="E56" s="1">
        <f t="shared" si="1"/>
        <v>129</v>
      </c>
      <c r="F56" s="1">
        <f t="shared" si="2"/>
        <v>79</v>
      </c>
      <c r="G56" s="1">
        <f t="shared" si="3"/>
        <v>179</v>
      </c>
      <c r="H56" s="1">
        <f t="shared" si="15"/>
        <v>2.2514747350726849</v>
      </c>
      <c r="I56" s="1">
        <f t="shared" si="16"/>
        <v>1.3788101090755203</v>
      </c>
      <c r="J56" s="1">
        <f t="shared" si="17"/>
        <v>3.12413936106985</v>
      </c>
      <c r="K56" s="1">
        <f t="shared" si="18"/>
        <v>0.77714596145697101</v>
      </c>
      <c r="L56" s="1">
        <f t="shared" si="19"/>
        <v>0.98162718344766398</v>
      </c>
      <c r="M56" s="1">
        <f t="shared" si="20"/>
        <v>1.7452406437283439E-2</v>
      </c>
      <c r="N56" s="32">
        <f t="shared" si="10"/>
        <v>-8.7010289749894056</v>
      </c>
      <c r="O56" s="32">
        <f t="shared" si="11"/>
        <v>-8.7276115338481954</v>
      </c>
      <c r="P56" s="32">
        <f t="shared" si="12"/>
        <v>-8.6022688128368472</v>
      </c>
    </row>
    <row r="57" spans="2:16">
      <c r="B57" s="1">
        <f t="shared" si="14"/>
        <v>44</v>
      </c>
      <c r="C57" s="1">
        <f t="shared" si="0"/>
        <v>132</v>
      </c>
      <c r="D57" s="1" t="str">
        <f t="shared" si="13"/>
        <v/>
      </c>
      <c r="E57" s="1">
        <f t="shared" si="1"/>
        <v>132</v>
      </c>
      <c r="F57" s="1">
        <f t="shared" si="2"/>
        <v>82</v>
      </c>
      <c r="G57" s="1">
        <f t="shared" si="3"/>
        <v>182</v>
      </c>
      <c r="H57" s="1">
        <f t="shared" si="15"/>
        <v>2.3038346126325151</v>
      </c>
      <c r="I57" s="1">
        <f t="shared" si="16"/>
        <v>1.4311699866353502</v>
      </c>
      <c r="J57" s="1">
        <f t="shared" si="17"/>
        <v>3.1764992386296798</v>
      </c>
      <c r="K57" s="1">
        <f t="shared" si="18"/>
        <v>0.74314482547739424</v>
      </c>
      <c r="L57" s="1">
        <f t="shared" si="19"/>
        <v>0.99026806874157036</v>
      </c>
      <c r="M57" s="1">
        <f t="shared" si="20"/>
        <v>-3.48994967025009E-2</v>
      </c>
      <c r="N57" s="32">
        <f t="shared" si="10"/>
        <v>-8.6966088273120619</v>
      </c>
      <c r="O57" s="32">
        <f t="shared" si="11"/>
        <v>-8.7287348489364032</v>
      </c>
      <c r="P57" s="32">
        <f t="shared" si="12"/>
        <v>-8.5954630654286746</v>
      </c>
    </row>
    <row r="58" spans="2:16">
      <c r="B58" s="1">
        <f t="shared" si="14"/>
        <v>45</v>
      </c>
      <c r="C58" s="1">
        <f t="shared" si="0"/>
        <v>135</v>
      </c>
      <c r="D58" s="1" t="str">
        <f t="shared" si="13"/>
        <v/>
      </c>
      <c r="E58" s="1">
        <f t="shared" si="1"/>
        <v>135</v>
      </c>
      <c r="F58" s="1">
        <f t="shared" si="2"/>
        <v>85</v>
      </c>
      <c r="G58" s="1">
        <f t="shared" si="3"/>
        <v>185</v>
      </c>
      <c r="H58" s="1">
        <f t="shared" si="15"/>
        <v>2.3561944901923448</v>
      </c>
      <c r="I58" s="1">
        <f t="shared" si="16"/>
        <v>1.4835298641951802</v>
      </c>
      <c r="J58" s="1">
        <f t="shared" si="17"/>
        <v>3.2288591161895095</v>
      </c>
      <c r="K58" s="1">
        <f t="shared" si="18"/>
        <v>0.70710678118654757</v>
      </c>
      <c r="L58" s="1">
        <f t="shared" si="19"/>
        <v>0.99619469809174555</v>
      </c>
      <c r="M58" s="1">
        <f t="shared" si="20"/>
        <v>-8.7155742747657944E-2</v>
      </c>
      <c r="N58" s="32">
        <f t="shared" si="10"/>
        <v>-8.691923881554251</v>
      </c>
      <c r="O58" s="32">
        <f t="shared" si="11"/>
        <v>-8.7295053107519269</v>
      </c>
      <c r="P58" s="32">
        <f t="shared" si="12"/>
        <v>-8.5886697534428045</v>
      </c>
    </row>
    <row r="59" spans="2:16">
      <c r="B59" s="1">
        <f t="shared" si="14"/>
        <v>46</v>
      </c>
      <c r="C59" s="1">
        <f t="shared" si="0"/>
        <v>138</v>
      </c>
      <c r="D59" s="1" t="str">
        <f t="shared" si="13"/>
        <v/>
      </c>
      <c r="E59" s="1">
        <f t="shared" si="1"/>
        <v>138</v>
      </c>
      <c r="F59" s="1">
        <f t="shared" si="2"/>
        <v>88</v>
      </c>
      <c r="G59" s="1">
        <f t="shared" si="3"/>
        <v>188</v>
      </c>
      <c r="H59" s="1">
        <f t="shared" si="15"/>
        <v>2.4085543677521746</v>
      </c>
      <c r="I59" s="1">
        <f t="shared" si="16"/>
        <v>1.5358897417550099</v>
      </c>
      <c r="J59" s="1">
        <f t="shared" si="17"/>
        <v>3.2812189937493397</v>
      </c>
      <c r="K59" s="1">
        <f t="shared" si="18"/>
        <v>0.66913060635885835</v>
      </c>
      <c r="L59" s="1">
        <f t="shared" si="19"/>
        <v>0.99939082701909576</v>
      </c>
      <c r="M59" s="1">
        <f t="shared" si="20"/>
        <v>-0.13917310096006552</v>
      </c>
      <c r="N59" s="32">
        <f t="shared" si="10"/>
        <v>-8.6869869788266509</v>
      </c>
      <c r="O59" s="32">
        <f t="shared" si="11"/>
        <v>-8.7299208075124817</v>
      </c>
      <c r="P59" s="32">
        <f t="shared" si="12"/>
        <v>-8.5819074968751927</v>
      </c>
    </row>
    <row r="60" spans="2:16">
      <c r="B60" s="1">
        <f t="shared" si="14"/>
        <v>47</v>
      </c>
      <c r="C60" s="1">
        <f t="shared" si="0"/>
        <v>141</v>
      </c>
      <c r="D60" s="1" t="str">
        <f t="shared" si="13"/>
        <v/>
      </c>
      <c r="E60" s="1">
        <f t="shared" si="1"/>
        <v>141</v>
      </c>
      <c r="F60" s="1">
        <f t="shared" si="2"/>
        <v>91</v>
      </c>
      <c r="G60" s="1">
        <f t="shared" si="3"/>
        <v>191</v>
      </c>
      <c r="H60" s="1">
        <f t="shared" si="15"/>
        <v>2.4609142453120048</v>
      </c>
      <c r="I60" s="1">
        <f t="shared" si="16"/>
        <v>1.5882496193148399</v>
      </c>
      <c r="J60" s="1">
        <f t="shared" si="17"/>
        <v>3.3335788713091694</v>
      </c>
      <c r="K60" s="1">
        <f t="shared" si="18"/>
        <v>0.62932039104983739</v>
      </c>
      <c r="L60" s="1">
        <f t="shared" si="19"/>
        <v>0.99984769515639127</v>
      </c>
      <c r="M60" s="1">
        <f t="shared" si="20"/>
        <v>-0.19080899537654472</v>
      </c>
      <c r="N60" s="32">
        <f t="shared" si="10"/>
        <v>-8.6818116508364795</v>
      </c>
      <c r="O60" s="32">
        <f t="shared" si="11"/>
        <v>-8.7299802003703313</v>
      </c>
      <c r="P60" s="32">
        <f t="shared" si="12"/>
        <v>-8.575194830601049</v>
      </c>
    </row>
    <row r="61" spans="2:16">
      <c r="B61" s="1">
        <f t="shared" si="14"/>
        <v>48</v>
      </c>
      <c r="C61" s="1">
        <f t="shared" si="0"/>
        <v>144</v>
      </c>
      <c r="D61" s="1" t="str">
        <f t="shared" si="13"/>
        <v/>
      </c>
      <c r="E61" s="1">
        <f t="shared" si="1"/>
        <v>144</v>
      </c>
      <c r="F61" s="1">
        <f t="shared" si="2"/>
        <v>94</v>
      </c>
      <c r="G61" s="1">
        <f t="shared" si="3"/>
        <v>194</v>
      </c>
      <c r="H61" s="1">
        <f t="shared" si="15"/>
        <v>2.5132741228718345</v>
      </c>
      <c r="I61" s="1">
        <f t="shared" si="16"/>
        <v>1.6406094968746698</v>
      </c>
      <c r="J61" s="1">
        <f t="shared" si="17"/>
        <v>3.3859387488689991</v>
      </c>
      <c r="K61" s="1">
        <f t="shared" si="18"/>
        <v>0.58778525229247325</v>
      </c>
      <c r="L61" s="1">
        <f t="shared" si="19"/>
        <v>0.9975640502598242</v>
      </c>
      <c r="M61" s="1">
        <f t="shared" si="20"/>
        <v>-0.24192189559966751</v>
      </c>
      <c r="N61" s="32">
        <f t="shared" si="10"/>
        <v>-8.6764120827980218</v>
      </c>
      <c r="O61" s="32">
        <f t="shared" si="11"/>
        <v>-8.7296833265337774</v>
      </c>
      <c r="P61" s="32">
        <f t="shared" si="12"/>
        <v>-8.5685501535720441</v>
      </c>
    </row>
    <row r="62" spans="2:16">
      <c r="B62" s="1">
        <f t="shared" si="14"/>
        <v>49</v>
      </c>
      <c r="C62" s="1">
        <f t="shared" si="0"/>
        <v>147</v>
      </c>
      <c r="D62" s="1" t="str">
        <f t="shared" si="13"/>
        <v/>
      </c>
      <c r="E62" s="1">
        <f t="shared" si="1"/>
        <v>147</v>
      </c>
      <c r="F62" s="1">
        <f t="shared" si="2"/>
        <v>97</v>
      </c>
      <c r="G62" s="1">
        <f t="shared" si="3"/>
        <v>197</v>
      </c>
      <c r="H62" s="1">
        <f t="shared" si="15"/>
        <v>2.5656340004316642</v>
      </c>
      <c r="I62" s="1">
        <f t="shared" si="16"/>
        <v>1.6929693744344996</v>
      </c>
      <c r="J62" s="1">
        <f t="shared" si="17"/>
        <v>3.4382986264288293</v>
      </c>
      <c r="K62" s="1">
        <f t="shared" si="18"/>
        <v>0.54463903501502731</v>
      </c>
      <c r="L62" s="1">
        <f t="shared" si="19"/>
        <v>0.99254615164132209</v>
      </c>
      <c r="M62" s="1">
        <f t="shared" si="20"/>
        <v>-0.29237170472273677</v>
      </c>
      <c r="N62" s="32">
        <f t="shared" si="10"/>
        <v>-8.6708030745519533</v>
      </c>
      <c r="O62" s="32">
        <f t="shared" si="11"/>
        <v>-8.7290309997133715</v>
      </c>
      <c r="P62" s="32">
        <f t="shared" si="12"/>
        <v>-8.561991678386045</v>
      </c>
    </row>
    <row r="63" spans="2:16">
      <c r="B63" s="1">
        <f t="shared" si="14"/>
        <v>50</v>
      </c>
      <c r="C63" s="1">
        <f t="shared" si="0"/>
        <v>150</v>
      </c>
      <c r="D63" s="1" t="str">
        <f t="shared" si="13"/>
        <v/>
      </c>
      <c r="E63" s="1">
        <f t="shared" si="1"/>
        <v>150</v>
      </c>
      <c r="F63" s="1">
        <f t="shared" si="2"/>
        <v>100</v>
      </c>
      <c r="G63" s="1">
        <f t="shared" si="3"/>
        <v>200</v>
      </c>
      <c r="H63" s="1">
        <f t="shared" si="15"/>
        <v>2.6179938779914944</v>
      </c>
      <c r="I63" s="1">
        <f t="shared" si="16"/>
        <v>1.7453292519943295</v>
      </c>
      <c r="J63" s="1">
        <f t="shared" si="17"/>
        <v>3.4906585039886591</v>
      </c>
      <c r="K63" s="1">
        <f t="shared" si="18"/>
        <v>0.49999999999999994</v>
      </c>
      <c r="L63" s="1">
        <f t="shared" si="19"/>
        <v>0.98480775301220802</v>
      </c>
      <c r="M63" s="1">
        <f t="shared" si="20"/>
        <v>-0.34202014332566866</v>
      </c>
      <c r="N63" s="32">
        <f t="shared" si="10"/>
        <v>-8.6650000000000009</v>
      </c>
      <c r="O63" s="32">
        <f t="shared" si="11"/>
        <v>-8.7280250078915866</v>
      </c>
      <c r="P63" s="32">
        <f t="shared" si="12"/>
        <v>-8.5555373813676621</v>
      </c>
    </row>
    <row r="64" spans="2:16">
      <c r="B64" s="1">
        <f t="shared" si="14"/>
        <v>51</v>
      </c>
      <c r="C64" s="1">
        <f t="shared" si="0"/>
        <v>153</v>
      </c>
      <c r="D64" s="1" t="str">
        <f t="shared" si="13"/>
        <v/>
      </c>
      <c r="E64" s="1">
        <f t="shared" si="1"/>
        <v>153</v>
      </c>
      <c r="F64" s="1">
        <f t="shared" si="2"/>
        <v>103</v>
      </c>
      <c r="G64" s="1">
        <f t="shared" si="3"/>
        <v>203</v>
      </c>
      <c r="H64" s="1">
        <f t="shared" si="15"/>
        <v>2.6703537555513241</v>
      </c>
      <c r="I64" s="1">
        <f t="shared" si="16"/>
        <v>1.7976891295541595</v>
      </c>
      <c r="J64" s="1">
        <f t="shared" si="17"/>
        <v>3.5430183815484888</v>
      </c>
      <c r="K64" s="1">
        <f t="shared" si="18"/>
        <v>0.45399049973954686</v>
      </c>
      <c r="L64" s="1">
        <f t="shared" si="19"/>
        <v>0.97437006478523525</v>
      </c>
      <c r="M64" s="1">
        <f t="shared" si="20"/>
        <v>-0.39073112848927355</v>
      </c>
      <c r="N64" s="32">
        <f t="shared" si="10"/>
        <v>-8.6590187649661416</v>
      </c>
      <c r="O64" s="32">
        <f t="shared" si="11"/>
        <v>-8.7266681084220803</v>
      </c>
      <c r="P64" s="32">
        <f t="shared" si="12"/>
        <v>-8.5492049532963943</v>
      </c>
    </row>
    <row r="65" spans="2:16">
      <c r="B65" s="1">
        <f t="shared" si="14"/>
        <v>52</v>
      </c>
      <c r="C65" s="1">
        <f t="shared" si="0"/>
        <v>156</v>
      </c>
      <c r="D65" s="1" t="str">
        <f t="shared" si="13"/>
        <v/>
      </c>
      <c r="E65" s="1">
        <f t="shared" si="1"/>
        <v>156</v>
      </c>
      <c r="F65" s="1">
        <f t="shared" si="2"/>
        <v>106</v>
      </c>
      <c r="G65" s="1">
        <f t="shared" si="3"/>
        <v>206</v>
      </c>
      <c r="H65" s="1">
        <f t="shared" si="15"/>
        <v>2.7227136331111539</v>
      </c>
      <c r="I65" s="1">
        <f t="shared" si="16"/>
        <v>1.8500490071139892</v>
      </c>
      <c r="J65" s="1">
        <f t="shared" si="17"/>
        <v>3.595378259108319</v>
      </c>
      <c r="K65" s="1">
        <f t="shared" si="18"/>
        <v>0.40673664307580043</v>
      </c>
      <c r="L65" s="1">
        <f t="shared" si="19"/>
        <v>0.96126169593831889</v>
      </c>
      <c r="M65" s="1">
        <f t="shared" si="20"/>
        <v>-0.43837114678907746</v>
      </c>
      <c r="N65" s="32">
        <f t="shared" si="10"/>
        <v>-8.6528757635998552</v>
      </c>
      <c r="O65" s="32">
        <f t="shared" si="11"/>
        <v>-8.7249640204719814</v>
      </c>
      <c r="P65" s="32">
        <f t="shared" si="12"/>
        <v>-8.5430117509174188</v>
      </c>
    </row>
    <row r="66" spans="2:16">
      <c r="B66" s="1">
        <f t="shared" si="14"/>
        <v>53</v>
      </c>
      <c r="C66" s="1">
        <f t="shared" si="0"/>
        <v>159</v>
      </c>
      <c r="D66" s="1" t="str">
        <f t="shared" si="13"/>
        <v/>
      </c>
      <c r="E66" s="1">
        <f t="shared" si="1"/>
        <v>159</v>
      </c>
      <c r="F66" s="1">
        <f t="shared" si="2"/>
        <v>109</v>
      </c>
      <c r="G66" s="1">
        <f t="shared" si="3"/>
        <v>209</v>
      </c>
      <c r="H66" s="1">
        <f t="shared" si="15"/>
        <v>2.7750735106709841</v>
      </c>
      <c r="I66" s="1">
        <f t="shared" si="16"/>
        <v>1.9024088846738192</v>
      </c>
      <c r="J66" s="1">
        <f t="shared" si="17"/>
        <v>3.6477381366681487</v>
      </c>
      <c r="K66" s="1">
        <f t="shared" si="18"/>
        <v>0.35836794954530021</v>
      </c>
      <c r="L66" s="1">
        <f t="shared" si="19"/>
        <v>0.94551857559931685</v>
      </c>
      <c r="M66" s="1">
        <f t="shared" si="20"/>
        <v>-0.48480962024633695</v>
      </c>
      <c r="N66" s="32">
        <f t="shared" si="10"/>
        <v>-8.6465878334408881</v>
      </c>
      <c r="O66" s="32">
        <f t="shared" si="11"/>
        <v>-8.7229174148279114</v>
      </c>
      <c r="P66" s="32">
        <f t="shared" si="12"/>
        <v>-8.5369747493679764</v>
      </c>
    </row>
    <row r="67" spans="2:16">
      <c r="B67" s="1">
        <f t="shared" si="14"/>
        <v>54</v>
      </c>
      <c r="C67" s="1">
        <f t="shared" si="0"/>
        <v>162</v>
      </c>
      <c r="D67" s="1" t="str">
        <f t="shared" si="13"/>
        <v/>
      </c>
      <c r="E67" s="1">
        <f t="shared" si="1"/>
        <v>162</v>
      </c>
      <c r="F67" s="1">
        <f t="shared" si="2"/>
        <v>112</v>
      </c>
      <c r="G67" s="1">
        <f t="shared" si="3"/>
        <v>212</v>
      </c>
      <c r="H67" s="1">
        <f t="shared" si="15"/>
        <v>2.8274333882308138</v>
      </c>
      <c r="I67" s="1">
        <f t="shared" si="16"/>
        <v>1.9547687622336491</v>
      </c>
      <c r="J67" s="1">
        <f t="shared" si="17"/>
        <v>3.7000980142279785</v>
      </c>
      <c r="K67" s="1">
        <f t="shared" si="18"/>
        <v>0.30901699437494751</v>
      </c>
      <c r="L67" s="1">
        <f t="shared" si="19"/>
        <v>0.92718385456678742</v>
      </c>
      <c r="M67" s="1">
        <f t="shared" si="20"/>
        <v>-0.52991926423320479</v>
      </c>
      <c r="N67" s="32">
        <f t="shared" si="10"/>
        <v>-8.6401722092687443</v>
      </c>
      <c r="O67" s="32">
        <f t="shared" si="11"/>
        <v>-8.7205339010936829</v>
      </c>
      <c r="P67" s="32">
        <f t="shared" si="12"/>
        <v>-8.531110495649683</v>
      </c>
    </row>
    <row r="68" spans="2:16">
      <c r="B68" s="1">
        <f>B67+1</f>
        <v>55</v>
      </c>
      <c r="C68" s="1">
        <f t="shared" si="0"/>
        <v>165</v>
      </c>
      <c r="D68" s="1" t="str">
        <f t="shared" si="13"/>
        <v/>
      </c>
      <c r="E68" s="1">
        <f t="shared" si="1"/>
        <v>165</v>
      </c>
      <c r="F68" s="1">
        <f t="shared" si="2"/>
        <v>115</v>
      </c>
      <c r="G68" s="1">
        <f t="shared" si="3"/>
        <v>215</v>
      </c>
      <c r="H68" s="1">
        <f t="shared" si="15"/>
        <v>2.8797932657906435</v>
      </c>
      <c r="I68" s="1">
        <f t="shared" si="16"/>
        <v>2.0071286397934789</v>
      </c>
      <c r="J68" s="1">
        <f t="shared" si="17"/>
        <v>3.7524578917878086</v>
      </c>
      <c r="K68" s="1">
        <f t="shared" si="18"/>
        <v>0.25881904510252102</v>
      </c>
      <c r="L68" s="1">
        <f t="shared" si="19"/>
        <v>0.90630778703665005</v>
      </c>
      <c r="M68" s="1">
        <f t="shared" si="20"/>
        <v>-0.57357643635104616</v>
      </c>
      <c r="N68" s="32">
        <f t="shared" si="10"/>
        <v>-8.633646475863328</v>
      </c>
      <c r="O68" s="32">
        <f t="shared" si="11"/>
        <v>-8.717820012314764</v>
      </c>
      <c r="P68" s="32">
        <f t="shared" si="12"/>
        <v>-8.5254350632743634</v>
      </c>
    </row>
    <row r="69" spans="2:16">
      <c r="B69" s="1">
        <f t="shared" si="14"/>
        <v>56</v>
      </c>
      <c r="C69" s="1">
        <f t="shared" si="0"/>
        <v>168</v>
      </c>
      <c r="D69" s="1" t="str">
        <f t="shared" si="13"/>
        <v/>
      </c>
      <c r="E69" s="1">
        <f t="shared" si="1"/>
        <v>168</v>
      </c>
      <c r="F69" s="1">
        <f t="shared" si="2"/>
        <v>118</v>
      </c>
      <c r="G69" s="1">
        <f t="shared" si="3"/>
        <v>218</v>
      </c>
      <c r="H69" s="1">
        <f t="shared" si="15"/>
        <v>2.9321531433504737</v>
      </c>
      <c r="I69" s="1">
        <f t="shared" si="16"/>
        <v>2.0594885173533091</v>
      </c>
      <c r="J69" s="1">
        <f t="shared" si="17"/>
        <v>3.8048177693476384</v>
      </c>
      <c r="K69" s="1">
        <f t="shared" si="18"/>
        <v>0.20791169081775931</v>
      </c>
      <c r="L69" s="1">
        <f t="shared" si="19"/>
        <v>0.88294759285892688</v>
      </c>
      <c r="M69" s="1">
        <f t="shared" si="20"/>
        <v>-0.61566147532565818</v>
      </c>
      <c r="N69" s="32">
        <f t="shared" si="10"/>
        <v>-8.6270285198063092</v>
      </c>
      <c r="O69" s="32">
        <f t="shared" si="11"/>
        <v>-8.7147831870716601</v>
      </c>
      <c r="P69" s="32">
        <f t="shared" si="12"/>
        <v>-8.5199640082076638</v>
      </c>
    </row>
    <row r="70" spans="2:16">
      <c r="B70" s="1">
        <f t="shared" si="14"/>
        <v>57</v>
      </c>
      <c r="C70" s="1">
        <f t="shared" si="0"/>
        <v>171</v>
      </c>
      <c r="D70" s="1" t="str">
        <f t="shared" si="13"/>
        <v/>
      </c>
      <c r="E70" s="1">
        <f t="shared" si="1"/>
        <v>171</v>
      </c>
      <c r="F70" s="1">
        <f t="shared" si="2"/>
        <v>121</v>
      </c>
      <c r="G70" s="1">
        <f t="shared" si="3"/>
        <v>221</v>
      </c>
      <c r="H70" s="1">
        <f t="shared" si="15"/>
        <v>2.9845130209103035</v>
      </c>
      <c r="I70" s="1">
        <f t="shared" si="16"/>
        <v>2.1118483949131388</v>
      </c>
      <c r="J70" s="1">
        <f t="shared" si="17"/>
        <v>3.8571776469074681</v>
      </c>
      <c r="K70" s="1">
        <f t="shared" si="18"/>
        <v>0.15643446504023098</v>
      </c>
      <c r="L70" s="1">
        <f t="shared" si="19"/>
        <v>0.85716730070211233</v>
      </c>
      <c r="M70" s="1">
        <f t="shared" si="20"/>
        <v>-0.65605902899050705</v>
      </c>
      <c r="N70" s="32">
        <f t="shared" si="10"/>
        <v>-8.6203364804552294</v>
      </c>
      <c r="O70" s="32">
        <f t="shared" si="11"/>
        <v>-8.7114317490912736</v>
      </c>
      <c r="P70" s="32">
        <f t="shared" si="12"/>
        <v>-8.5147123262312334</v>
      </c>
    </row>
    <row r="71" spans="2:16">
      <c r="B71" s="1">
        <f t="shared" si="14"/>
        <v>58</v>
      </c>
      <c r="C71" s="1">
        <f t="shared" si="0"/>
        <v>174</v>
      </c>
      <c r="D71" s="1" t="str">
        <f t="shared" si="13"/>
        <v/>
      </c>
      <c r="E71" s="1">
        <f t="shared" si="1"/>
        <v>174</v>
      </c>
      <c r="F71" s="1">
        <f t="shared" si="2"/>
        <v>124</v>
      </c>
      <c r="G71" s="1">
        <f t="shared" si="3"/>
        <v>224</v>
      </c>
      <c r="H71" s="1">
        <f t="shared" si="15"/>
        <v>3.0368728984701332</v>
      </c>
      <c r="I71" s="1">
        <f t="shared" si="16"/>
        <v>2.1642082724729685</v>
      </c>
      <c r="J71" s="1">
        <f t="shared" si="17"/>
        <v>3.9095375244672983</v>
      </c>
      <c r="K71" s="1">
        <f t="shared" si="18"/>
        <v>0.10452846326765373</v>
      </c>
      <c r="L71" s="1">
        <f t="shared" si="19"/>
        <v>0.82903757255504174</v>
      </c>
      <c r="M71" s="1">
        <f t="shared" si="20"/>
        <v>-0.69465837045899737</v>
      </c>
      <c r="N71" s="32">
        <f t="shared" si="10"/>
        <v>-8.6135887002247955</v>
      </c>
      <c r="O71" s="32">
        <f t="shared" si="11"/>
        <v>-8.7077748844321547</v>
      </c>
      <c r="P71" s="32">
        <f t="shared" si="12"/>
        <v>-8.5096944118403304</v>
      </c>
    </row>
    <row r="72" spans="2:16">
      <c r="B72" s="1">
        <f t="shared" si="14"/>
        <v>59</v>
      </c>
      <c r="C72" s="1">
        <f t="shared" si="0"/>
        <v>177</v>
      </c>
      <c r="D72" s="1" t="str">
        <f t="shared" si="13"/>
        <v/>
      </c>
      <c r="E72" s="1">
        <f t="shared" si="1"/>
        <v>177</v>
      </c>
      <c r="F72" s="1">
        <f t="shared" si="2"/>
        <v>127</v>
      </c>
      <c r="G72" s="1">
        <f t="shared" si="3"/>
        <v>227</v>
      </c>
      <c r="H72" s="1">
        <f t="shared" si="15"/>
        <v>3.0892327760299634</v>
      </c>
      <c r="I72" s="1">
        <f t="shared" si="16"/>
        <v>2.2165681500327987</v>
      </c>
      <c r="J72" s="1">
        <f t="shared" si="17"/>
        <v>3.961897402027128</v>
      </c>
      <c r="K72" s="1">
        <f t="shared" si="18"/>
        <v>5.2335956242943807E-2</v>
      </c>
      <c r="L72" s="1">
        <f t="shared" si="19"/>
        <v>0.79863551004729272</v>
      </c>
      <c r="M72" s="1">
        <f t="shared" si="20"/>
        <v>-0.73135370161917046</v>
      </c>
      <c r="N72" s="32">
        <f t="shared" si="10"/>
        <v>-8.6068036743115819</v>
      </c>
      <c r="O72" s="32">
        <f t="shared" si="11"/>
        <v>-8.7038226163061481</v>
      </c>
      <c r="P72" s="32">
        <f t="shared" si="12"/>
        <v>-8.5049240187895077</v>
      </c>
    </row>
    <row r="73" spans="2:16">
      <c r="B73" s="1">
        <f t="shared" si="14"/>
        <v>60</v>
      </c>
      <c r="C73" s="1">
        <f t="shared" si="0"/>
        <v>180</v>
      </c>
      <c r="D73" s="1" t="str">
        <f t="shared" si="13"/>
        <v/>
      </c>
      <c r="E73" s="1">
        <f t="shared" si="1"/>
        <v>180</v>
      </c>
      <c r="F73" s="1">
        <f t="shared" si="2"/>
        <v>130</v>
      </c>
      <c r="G73" s="1">
        <f t="shared" si="3"/>
        <v>230</v>
      </c>
      <c r="H73" s="1">
        <f t="shared" si="15"/>
        <v>3.1415926535897931</v>
      </c>
      <c r="I73" s="1">
        <f t="shared" si="16"/>
        <v>2.2689280275926285</v>
      </c>
      <c r="J73" s="1">
        <f t="shared" si="17"/>
        <v>4.0142572795869578</v>
      </c>
      <c r="K73" s="1">
        <f t="shared" si="18"/>
        <v>1.22514845490862E-16</v>
      </c>
      <c r="L73" s="1">
        <f t="shared" si="19"/>
        <v>0.76604444311897801</v>
      </c>
      <c r="M73" s="1">
        <f t="shared" si="20"/>
        <v>-0.7660444431189779</v>
      </c>
      <c r="N73" s="32">
        <f t="shared" si="10"/>
        <v>-8.6</v>
      </c>
      <c r="O73" s="32">
        <f t="shared" si="11"/>
        <v>-8.699585777605467</v>
      </c>
      <c r="P73" s="32">
        <f t="shared" si="12"/>
        <v>-8.5004142223945323</v>
      </c>
    </row>
    <row r="74" spans="2:16">
      <c r="B74" s="1">
        <f t="shared" si="14"/>
        <v>61</v>
      </c>
      <c r="C74" s="1">
        <f>IF(C73+$J$11&gt;180,C73+$J$11-360,C73+$J$11)</f>
        <v>-177</v>
      </c>
      <c r="D74" s="1" t="str">
        <f t="shared" si="13"/>
        <v>X</v>
      </c>
      <c r="E74" s="1">
        <f t="shared" si="1"/>
        <v>-177</v>
      </c>
      <c r="F74" s="1">
        <f t="shared" si="2"/>
        <v>-227</v>
      </c>
      <c r="G74" s="1">
        <f t="shared" si="3"/>
        <v>-127</v>
      </c>
      <c r="H74" s="1">
        <f t="shared" si="15"/>
        <v>-3.0892327760299634</v>
      </c>
      <c r="I74" s="1">
        <f t="shared" si="16"/>
        <v>-3.961897402027128</v>
      </c>
      <c r="J74" s="1">
        <f t="shared" si="17"/>
        <v>-2.2165681500327987</v>
      </c>
      <c r="K74" s="1">
        <f t="shared" si="18"/>
        <v>-5.2335956242943807E-2</v>
      </c>
      <c r="L74" s="1">
        <f t="shared" si="19"/>
        <v>0.73135370161917046</v>
      </c>
      <c r="M74" s="1">
        <f t="shared" si="20"/>
        <v>-0.79863551004729272</v>
      </c>
      <c r="N74" s="32">
        <f t="shared" si="10"/>
        <v>-8.5931963256884174</v>
      </c>
      <c r="O74" s="32">
        <f t="shared" si="11"/>
        <v>-8.6950759812104916</v>
      </c>
      <c r="P74" s="32">
        <f t="shared" si="12"/>
        <v>-8.4961773836938512</v>
      </c>
    </row>
    <row r="75" spans="2:16">
      <c r="B75" s="1">
        <f t="shared" si="14"/>
        <v>62</v>
      </c>
      <c r="C75" s="1">
        <f t="shared" ref="C75:C138" si="21">IF(C74+$J$11&gt;180,C74+$J$11-360,C74+$J$11)</f>
        <v>-174</v>
      </c>
      <c r="D75" s="1" t="str">
        <f t="shared" si="13"/>
        <v/>
      </c>
      <c r="E75" s="1">
        <f t="shared" si="1"/>
        <v>-174</v>
      </c>
      <c r="F75" s="1">
        <f t="shared" si="2"/>
        <v>-224</v>
      </c>
      <c r="G75" s="1">
        <f t="shared" si="3"/>
        <v>-124</v>
      </c>
      <c r="H75" s="1">
        <f t="shared" si="15"/>
        <v>-3.0368728984701332</v>
      </c>
      <c r="I75" s="1">
        <f t="shared" si="16"/>
        <v>-3.9095375244672983</v>
      </c>
      <c r="J75" s="1">
        <f t="shared" si="17"/>
        <v>-2.1642082724729685</v>
      </c>
      <c r="K75" s="1">
        <f t="shared" si="18"/>
        <v>-0.10452846326765373</v>
      </c>
      <c r="L75" s="1">
        <f t="shared" si="19"/>
        <v>0.69465837045899737</v>
      </c>
      <c r="M75" s="1">
        <f t="shared" si="20"/>
        <v>-0.82903757255504174</v>
      </c>
      <c r="N75" s="32">
        <f t="shared" si="10"/>
        <v>-8.5864112997752038</v>
      </c>
      <c r="O75" s="32">
        <f t="shared" si="11"/>
        <v>-8.6903055881596707</v>
      </c>
      <c r="P75" s="32">
        <f t="shared" si="12"/>
        <v>-8.4922251155678445</v>
      </c>
    </row>
    <row r="76" spans="2:16">
      <c r="B76" s="1">
        <f t="shared" si="14"/>
        <v>63</v>
      </c>
      <c r="C76" s="1">
        <f t="shared" si="21"/>
        <v>-171</v>
      </c>
      <c r="D76" s="1" t="str">
        <f t="shared" si="13"/>
        <v/>
      </c>
      <c r="E76" s="1">
        <f t="shared" si="1"/>
        <v>-171</v>
      </c>
      <c r="F76" s="1">
        <f t="shared" si="2"/>
        <v>-221</v>
      </c>
      <c r="G76" s="1">
        <f t="shared" si="3"/>
        <v>-121</v>
      </c>
      <c r="H76" s="1">
        <f t="shared" si="15"/>
        <v>-2.9845130209103035</v>
      </c>
      <c r="I76" s="1">
        <f t="shared" si="16"/>
        <v>-3.8571776469074681</v>
      </c>
      <c r="J76" s="1">
        <f t="shared" si="17"/>
        <v>-2.1118483949131388</v>
      </c>
      <c r="K76" s="1">
        <f t="shared" si="18"/>
        <v>-0.15643446504023098</v>
      </c>
      <c r="L76" s="1">
        <f t="shared" si="19"/>
        <v>0.65605902899050705</v>
      </c>
      <c r="M76" s="1">
        <f t="shared" si="20"/>
        <v>-0.85716730070211233</v>
      </c>
      <c r="N76" s="32">
        <f t="shared" si="10"/>
        <v>-8.5796635195447699</v>
      </c>
      <c r="O76" s="32">
        <f t="shared" si="11"/>
        <v>-8.6852876737687659</v>
      </c>
      <c r="P76" s="32">
        <f t="shared" si="12"/>
        <v>-8.4885682509087257</v>
      </c>
    </row>
    <row r="77" spans="2:16">
      <c r="B77" s="1">
        <f t="shared" si="14"/>
        <v>64</v>
      </c>
      <c r="C77" s="1">
        <f t="shared" si="21"/>
        <v>-168</v>
      </c>
      <c r="D77" s="1" t="str">
        <f t="shared" si="13"/>
        <v/>
      </c>
      <c r="E77" s="1">
        <f t="shared" si="1"/>
        <v>-168</v>
      </c>
      <c r="F77" s="1">
        <f t="shared" si="2"/>
        <v>-218</v>
      </c>
      <c r="G77" s="1">
        <f t="shared" si="3"/>
        <v>-118</v>
      </c>
      <c r="H77" s="1">
        <f t="shared" si="15"/>
        <v>-2.9321531433504737</v>
      </c>
      <c r="I77" s="1">
        <f t="shared" si="16"/>
        <v>-3.8048177693476384</v>
      </c>
      <c r="J77" s="1">
        <f t="shared" si="17"/>
        <v>-2.0594885173533091</v>
      </c>
      <c r="K77" s="1">
        <f t="shared" si="18"/>
        <v>-0.20791169081775931</v>
      </c>
      <c r="L77" s="1">
        <f t="shared" si="19"/>
        <v>0.61566147532565818</v>
      </c>
      <c r="M77" s="1">
        <f t="shared" si="20"/>
        <v>-0.88294759285892688</v>
      </c>
      <c r="N77" s="32">
        <f t="shared" si="10"/>
        <v>-8.57297148019369</v>
      </c>
      <c r="O77" s="32">
        <f t="shared" si="11"/>
        <v>-8.6800359917923355</v>
      </c>
      <c r="P77" s="32">
        <f t="shared" si="12"/>
        <v>-8.4852168129283392</v>
      </c>
    </row>
    <row r="78" spans="2:16">
      <c r="B78" s="1">
        <f t="shared" si="14"/>
        <v>65</v>
      </c>
      <c r="C78" s="1">
        <f t="shared" si="21"/>
        <v>-165</v>
      </c>
      <c r="D78" s="1" t="str">
        <f t="shared" si="13"/>
        <v/>
      </c>
      <c r="E78" s="1">
        <f t="shared" si="1"/>
        <v>-165</v>
      </c>
      <c r="F78" s="1">
        <f t="shared" si="2"/>
        <v>-215</v>
      </c>
      <c r="G78" s="1">
        <f t="shared" si="3"/>
        <v>-115</v>
      </c>
      <c r="H78" s="1">
        <f t="shared" si="15"/>
        <v>-2.8797932657906435</v>
      </c>
      <c r="I78" s="1">
        <f t="shared" si="16"/>
        <v>-3.7524578917878086</v>
      </c>
      <c r="J78" s="1">
        <f t="shared" si="17"/>
        <v>-2.0071286397934789</v>
      </c>
      <c r="K78" s="1">
        <f t="shared" si="18"/>
        <v>-0.25881904510252102</v>
      </c>
      <c r="L78" s="1">
        <f t="shared" si="19"/>
        <v>0.57357643635104616</v>
      </c>
      <c r="M78" s="1">
        <f t="shared" si="20"/>
        <v>-0.90630778703665005</v>
      </c>
      <c r="N78" s="32">
        <f t="shared" si="10"/>
        <v>-8.5663535241366713</v>
      </c>
      <c r="O78" s="32">
        <f t="shared" si="11"/>
        <v>-8.6745649367256359</v>
      </c>
      <c r="P78" s="32">
        <f t="shared" si="12"/>
        <v>-8.4821799876852353</v>
      </c>
    </row>
    <row r="79" spans="2:16">
      <c r="B79" s="1">
        <f t="shared" si="14"/>
        <v>66</v>
      </c>
      <c r="C79" s="1">
        <f t="shared" si="21"/>
        <v>-162</v>
      </c>
      <c r="D79" s="1" t="str">
        <f t="shared" si="13"/>
        <v/>
      </c>
      <c r="E79" s="1">
        <f t="shared" ref="E79:E142" si="22">$C79+0*$J$7</f>
        <v>-162</v>
      </c>
      <c r="F79" s="1">
        <f t="shared" ref="F79:F142" si="23">$C79-1*$J$7</f>
        <v>-212</v>
      </c>
      <c r="G79" s="1">
        <f t="shared" ref="G79:G142" si="24">$C79+1*$J$7</f>
        <v>-112</v>
      </c>
      <c r="H79" s="1">
        <f t="shared" si="15"/>
        <v>-2.8274333882308138</v>
      </c>
      <c r="I79" s="1">
        <f t="shared" si="16"/>
        <v>-3.7000980142279785</v>
      </c>
      <c r="J79" s="1">
        <f t="shared" si="17"/>
        <v>-1.9547687622336491</v>
      </c>
      <c r="K79" s="1">
        <f t="shared" si="18"/>
        <v>-0.30901699437494751</v>
      </c>
      <c r="L79" s="1">
        <f t="shared" si="19"/>
        <v>0.52991926423320479</v>
      </c>
      <c r="M79" s="1">
        <f t="shared" si="20"/>
        <v>-0.92718385456678742</v>
      </c>
      <c r="N79" s="32">
        <f t="shared" ref="N79:N142" si="25">(K79*$J$10+$J$6)*-1/5</f>
        <v>-8.5598277907312568</v>
      </c>
      <c r="O79" s="32">
        <f t="shared" ref="O79:O142" si="26">(L79*$J$10+$J$6)*-1/5</f>
        <v>-8.6688895043503162</v>
      </c>
      <c r="P79" s="32">
        <f t="shared" ref="P79:P142" si="27">(M79*$J$10+$J$6)*-1/5</f>
        <v>-8.4794660989063182</v>
      </c>
    </row>
    <row r="80" spans="2:16">
      <c r="B80" s="1">
        <f t="shared" si="14"/>
        <v>67</v>
      </c>
      <c r="C80" s="1">
        <f t="shared" si="21"/>
        <v>-159</v>
      </c>
      <c r="D80" s="1" t="str">
        <f t="shared" ref="D80:D143" si="28">IF(C79+$J$11&gt;180,"X","")</f>
        <v/>
      </c>
      <c r="E80" s="1">
        <f t="shared" si="22"/>
        <v>-159</v>
      </c>
      <c r="F80" s="1">
        <f t="shared" si="23"/>
        <v>-209</v>
      </c>
      <c r="G80" s="1">
        <f t="shared" si="24"/>
        <v>-109</v>
      </c>
      <c r="H80" s="1">
        <f t="shared" si="15"/>
        <v>-2.7750735106709841</v>
      </c>
      <c r="I80" s="1">
        <f t="shared" si="16"/>
        <v>-3.6477381366681487</v>
      </c>
      <c r="J80" s="1">
        <f t="shared" si="17"/>
        <v>-1.9024088846738192</v>
      </c>
      <c r="K80" s="1">
        <f t="shared" si="18"/>
        <v>-0.35836794954530021</v>
      </c>
      <c r="L80" s="1">
        <f t="shared" si="19"/>
        <v>0.48480962024633695</v>
      </c>
      <c r="M80" s="1">
        <f t="shared" si="20"/>
        <v>-0.94551857559931685</v>
      </c>
      <c r="N80" s="32">
        <f t="shared" si="25"/>
        <v>-8.5534121665591112</v>
      </c>
      <c r="O80" s="32">
        <f t="shared" si="26"/>
        <v>-8.6630252506320229</v>
      </c>
      <c r="P80" s="32">
        <f t="shared" si="27"/>
        <v>-8.4770825851720879</v>
      </c>
    </row>
    <row r="81" spans="2:16">
      <c r="B81" s="1">
        <f t="shared" si="14"/>
        <v>68</v>
      </c>
      <c r="C81" s="1">
        <f t="shared" si="21"/>
        <v>-156</v>
      </c>
      <c r="D81" s="1" t="str">
        <f t="shared" si="28"/>
        <v/>
      </c>
      <c r="E81" s="1">
        <f t="shared" si="22"/>
        <v>-156</v>
      </c>
      <c r="F81" s="1">
        <f t="shared" si="23"/>
        <v>-206</v>
      </c>
      <c r="G81" s="1">
        <f t="shared" si="24"/>
        <v>-106</v>
      </c>
      <c r="H81" s="1">
        <f t="shared" si="15"/>
        <v>-2.7227136331111539</v>
      </c>
      <c r="I81" s="1">
        <f t="shared" si="16"/>
        <v>-3.595378259108319</v>
      </c>
      <c r="J81" s="1">
        <f t="shared" si="17"/>
        <v>-1.8500490071139892</v>
      </c>
      <c r="K81" s="1">
        <f t="shared" si="18"/>
        <v>-0.40673664307580043</v>
      </c>
      <c r="L81" s="1">
        <f t="shared" si="19"/>
        <v>0.43837114678907746</v>
      </c>
      <c r="M81" s="1">
        <f t="shared" si="20"/>
        <v>-0.96126169593831889</v>
      </c>
      <c r="N81" s="32">
        <f t="shared" si="25"/>
        <v>-8.5471242364001458</v>
      </c>
      <c r="O81" s="32">
        <f t="shared" si="26"/>
        <v>-8.6569882490825805</v>
      </c>
      <c r="P81" s="32">
        <f t="shared" si="27"/>
        <v>-8.4750359795280197</v>
      </c>
    </row>
    <row r="82" spans="2:16">
      <c r="B82" s="1">
        <f>B81+1</f>
        <v>69</v>
      </c>
      <c r="C82" s="1">
        <f t="shared" si="21"/>
        <v>-153</v>
      </c>
      <c r="D82" s="1" t="str">
        <f t="shared" si="28"/>
        <v/>
      </c>
      <c r="E82" s="1">
        <f t="shared" si="22"/>
        <v>-153</v>
      </c>
      <c r="F82" s="1">
        <f t="shared" si="23"/>
        <v>-203</v>
      </c>
      <c r="G82" s="1">
        <f t="shared" si="24"/>
        <v>-103</v>
      </c>
      <c r="H82" s="1">
        <f t="shared" si="15"/>
        <v>-2.6703537555513241</v>
      </c>
      <c r="I82" s="1">
        <f t="shared" si="16"/>
        <v>-3.5430183815484888</v>
      </c>
      <c r="J82" s="1">
        <f t="shared" si="17"/>
        <v>-1.7976891295541595</v>
      </c>
      <c r="K82" s="1">
        <f t="shared" si="18"/>
        <v>-0.45399049973954686</v>
      </c>
      <c r="L82" s="1">
        <f t="shared" si="19"/>
        <v>0.39073112848927355</v>
      </c>
      <c r="M82" s="1">
        <f t="shared" si="20"/>
        <v>-0.97437006478523525</v>
      </c>
      <c r="N82" s="32">
        <f t="shared" si="25"/>
        <v>-8.5409812350338576</v>
      </c>
      <c r="O82" s="32">
        <f t="shared" si="26"/>
        <v>-8.650795046703605</v>
      </c>
      <c r="P82" s="32">
        <f t="shared" si="27"/>
        <v>-8.473331891577919</v>
      </c>
    </row>
    <row r="83" spans="2:16">
      <c r="B83" s="1">
        <f t="shared" si="14"/>
        <v>70</v>
      </c>
      <c r="C83" s="1">
        <f t="shared" si="21"/>
        <v>-150</v>
      </c>
      <c r="D83" s="1" t="str">
        <f t="shared" si="28"/>
        <v/>
      </c>
      <c r="E83" s="1">
        <f t="shared" si="22"/>
        <v>-150</v>
      </c>
      <c r="F83" s="1">
        <f t="shared" si="23"/>
        <v>-200</v>
      </c>
      <c r="G83" s="1">
        <f t="shared" si="24"/>
        <v>-100</v>
      </c>
      <c r="H83" s="1">
        <f t="shared" si="15"/>
        <v>-2.6179938779914944</v>
      </c>
      <c r="I83" s="1">
        <f t="shared" si="16"/>
        <v>-3.4906585039886591</v>
      </c>
      <c r="J83" s="1">
        <f t="shared" si="17"/>
        <v>-1.7453292519943295</v>
      </c>
      <c r="K83" s="1">
        <f t="shared" si="18"/>
        <v>-0.49999999999999994</v>
      </c>
      <c r="L83" s="1">
        <f t="shared" si="19"/>
        <v>0.34202014332566866</v>
      </c>
      <c r="M83" s="1">
        <f t="shared" si="20"/>
        <v>-0.98480775301220802</v>
      </c>
      <c r="N83" s="32">
        <f t="shared" si="25"/>
        <v>-8.5350000000000001</v>
      </c>
      <c r="O83" s="32">
        <f t="shared" si="26"/>
        <v>-8.6444626186323372</v>
      </c>
      <c r="P83" s="32">
        <f t="shared" si="27"/>
        <v>-8.4719749921084126</v>
      </c>
    </row>
    <row r="84" spans="2:16">
      <c r="B84" s="1">
        <f t="shared" ref="B84:B90" si="29">B83+1</f>
        <v>71</v>
      </c>
      <c r="C84" s="1">
        <f t="shared" si="21"/>
        <v>-147</v>
      </c>
      <c r="D84" s="1" t="str">
        <f t="shared" si="28"/>
        <v/>
      </c>
      <c r="E84" s="1">
        <f t="shared" si="22"/>
        <v>-147</v>
      </c>
      <c r="F84" s="1">
        <f t="shared" si="23"/>
        <v>-197</v>
      </c>
      <c r="G84" s="1">
        <f t="shared" si="24"/>
        <v>-97</v>
      </c>
      <c r="H84" s="1">
        <f t="shared" si="15"/>
        <v>-2.5656340004316642</v>
      </c>
      <c r="I84" s="1">
        <f t="shared" si="16"/>
        <v>-3.4382986264288293</v>
      </c>
      <c r="J84" s="1">
        <f t="shared" si="17"/>
        <v>-1.6929693744344996</v>
      </c>
      <c r="K84" s="1">
        <f t="shared" si="18"/>
        <v>-0.54463903501502731</v>
      </c>
      <c r="L84" s="1">
        <f t="shared" si="19"/>
        <v>0.29237170472273677</v>
      </c>
      <c r="M84" s="1">
        <f t="shared" si="20"/>
        <v>-0.99254615164132209</v>
      </c>
      <c r="N84" s="32">
        <f t="shared" si="25"/>
        <v>-8.529196925448046</v>
      </c>
      <c r="O84" s="32">
        <f t="shared" si="26"/>
        <v>-8.638008321613956</v>
      </c>
      <c r="P84" s="32">
        <f t="shared" si="27"/>
        <v>-8.4709690002866278</v>
      </c>
    </row>
    <row r="85" spans="2:16">
      <c r="B85" s="1">
        <f t="shared" si="29"/>
        <v>72</v>
      </c>
      <c r="C85" s="1">
        <f t="shared" si="21"/>
        <v>-144</v>
      </c>
      <c r="D85" s="1" t="str">
        <f t="shared" si="28"/>
        <v/>
      </c>
      <c r="E85" s="1">
        <f t="shared" si="22"/>
        <v>-144</v>
      </c>
      <c r="F85" s="1">
        <f t="shared" si="23"/>
        <v>-194</v>
      </c>
      <c r="G85" s="1">
        <f t="shared" si="24"/>
        <v>-94</v>
      </c>
      <c r="H85" s="1">
        <f t="shared" si="15"/>
        <v>-2.5132741228718345</v>
      </c>
      <c r="I85" s="1">
        <f t="shared" si="16"/>
        <v>-3.3859387488689991</v>
      </c>
      <c r="J85" s="1">
        <f t="shared" si="17"/>
        <v>-1.6406094968746698</v>
      </c>
      <c r="K85" s="1">
        <f t="shared" si="18"/>
        <v>-0.58778525229247325</v>
      </c>
      <c r="L85" s="1">
        <f t="shared" si="19"/>
        <v>0.24192189559966751</v>
      </c>
      <c r="M85" s="1">
        <f t="shared" si="20"/>
        <v>-0.9975640502598242</v>
      </c>
      <c r="N85" s="32">
        <f t="shared" si="25"/>
        <v>-8.5235879172019775</v>
      </c>
      <c r="O85" s="32">
        <f t="shared" si="26"/>
        <v>-8.631449846427957</v>
      </c>
      <c r="P85" s="32">
        <f t="shared" si="27"/>
        <v>-8.4703166734662236</v>
      </c>
    </row>
    <row r="86" spans="2:16">
      <c r="B86" s="1">
        <f t="shared" si="29"/>
        <v>73</v>
      </c>
      <c r="C86" s="1">
        <f t="shared" si="21"/>
        <v>-141</v>
      </c>
      <c r="D86" s="1" t="str">
        <f t="shared" si="28"/>
        <v/>
      </c>
      <c r="E86" s="1">
        <f t="shared" si="22"/>
        <v>-141</v>
      </c>
      <c r="F86" s="1">
        <f t="shared" si="23"/>
        <v>-191</v>
      </c>
      <c r="G86" s="1">
        <f t="shared" si="24"/>
        <v>-91</v>
      </c>
      <c r="H86" s="1">
        <f t="shared" si="15"/>
        <v>-2.4609142453120048</v>
      </c>
      <c r="I86" s="1">
        <f t="shared" si="16"/>
        <v>-3.3335788713091694</v>
      </c>
      <c r="J86" s="1">
        <f t="shared" si="17"/>
        <v>-1.5882496193148399</v>
      </c>
      <c r="K86" s="1">
        <f t="shared" si="18"/>
        <v>-0.62932039104983739</v>
      </c>
      <c r="L86" s="1">
        <f t="shared" si="19"/>
        <v>0.19080899537654472</v>
      </c>
      <c r="M86" s="1">
        <f t="shared" si="20"/>
        <v>-0.99984769515639127</v>
      </c>
      <c r="N86" s="32">
        <f t="shared" si="25"/>
        <v>-8.5181883491635197</v>
      </c>
      <c r="O86" s="32">
        <f t="shared" si="26"/>
        <v>-8.6248051693989503</v>
      </c>
      <c r="P86" s="32">
        <f t="shared" si="27"/>
        <v>-8.4700197996296698</v>
      </c>
    </row>
    <row r="87" spans="2:16">
      <c r="B87" s="1">
        <f t="shared" si="29"/>
        <v>74</v>
      </c>
      <c r="C87" s="1">
        <f t="shared" si="21"/>
        <v>-138</v>
      </c>
      <c r="D87" s="1" t="str">
        <f t="shared" si="28"/>
        <v/>
      </c>
      <c r="E87" s="1">
        <f t="shared" si="22"/>
        <v>-138</v>
      </c>
      <c r="F87" s="1">
        <f t="shared" si="23"/>
        <v>-188</v>
      </c>
      <c r="G87" s="1">
        <f t="shared" si="24"/>
        <v>-88</v>
      </c>
      <c r="H87" s="1">
        <f t="shared" si="15"/>
        <v>-2.4085543677521746</v>
      </c>
      <c r="I87" s="1">
        <f t="shared" si="16"/>
        <v>-3.2812189937493397</v>
      </c>
      <c r="J87" s="1">
        <f t="shared" si="17"/>
        <v>-1.5358897417550099</v>
      </c>
      <c r="K87" s="1">
        <f t="shared" si="18"/>
        <v>-0.66913060635885835</v>
      </c>
      <c r="L87" s="1">
        <f t="shared" si="19"/>
        <v>0.13917310096006552</v>
      </c>
      <c r="M87" s="1">
        <f t="shared" si="20"/>
        <v>-0.99939082701909576</v>
      </c>
      <c r="N87" s="32">
        <f t="shared" si="25"/>
        <v>-8.5130130211733483</v>
      </c>
      <c r="O87" s="32">
        <f t="shared" si="26"/>
        <v>-8.6180925031248083</v>
      </c>
      <c r="P87" s="32">
        <f t="shared" si="27"/>
        <v>-8.4700791924875176</v>
      </c>
    </row>
    <row r="88" spans="2:16">
      <c r="B88" s="1">
        <f t="shared" si="29"/>
        <v>75</v>
      </c>
      <c r="C88" s="1">
        <f t="shared" si="21"/>
        <v>-135</v>
      </c>
      <c r="D88" s="1" t="str">
        <f t="shared" si="28"/>
        <v/>
      </c>
      <c r="E88" s="1">
        <f t="shared" si="22"/>
        <v>-135</v>
      </c>
      <c r="F88" s="1">
        <f t="shared" si="23"/>
        <v>-185</v>
      </c>
      <c r="G88" s="1">
        <f t="shared" si="24"/>
        <v>-85</v>
      </c>
      <c r="H88" s="1">
        <f t="shared" si="15"/>
        <v>-2.3561944901923448</v>
      </c>
      <c r="I88" s="1">
        <f t="shared" si="16"/>
        <v>-3.2288591161895095</v>
      </c>
      <c r="J88" s="1">
        <f t="shared" si="17"/>
        <v>-1.4835298641951802</v>
      </c>
      <c r="K88" s="1">
        <f t="shared" si="18"/>
        <v>-0.70710678118654757</v>
      </c>
      <c r="L88" s="1">
        <f t="shared" si="19"/>
        <v>8.7155742747657944E-2</v>
      </c>
      <c r="M88" s="1">
        <f t="shared" si="20"/>
        <v>-0.99619469809174555</v>
      </c>
      <c r="N88" s="32">
        <f t="shared" si="25"/>
        <v>-8.5080761184457483</v>
      </c>
      <c r="O88" s="32">
        <f t="shared" si="26"/>
        <v>-8.6113302465571966</v>
      </c>
      <c r="P88" s="32">
        <f t="shared" si="27"/>
        <v>-8.4704946892480741</v>
      </c>
    </row>
    <row r="89" spans="2:16">
      <c r="B89" s="1">
        <f t="shared" si="29"/>
        <v>76</v>
      </c>
      <c r="C89" s="1">
        <f t="shared" si="21"/>
        <v>-132</v>
      </c>
      <c r="D89" s="1" t="str">
        <f t="shared" si="28"/>
        <v/>
      </c>
      <c r="E89" s="1">
        <f t="shared" si="22"/>
        <v>-132</v>
      </c>
      <c r="F89" s="1">
        <f t="shared" si="23"/>
        <v>-182</v>
      </c>
      <c r="G89" s="1">
        <f t="shared" si="24"/>
        <v>-82</v>
      </c>
      <c r="H89" s="1">
        <f t="shared" si="15"/>
        <v>-2.3038346126325151</v>
      </c>
      <c r="I89" s="1">
        <f t="shared" si="16"/>
        <v>-3.1764992386296798</v>
      </c>
      <c r="J89" s="1">
        <f t="shared" si="17"/>
        <v>-1.4311699866353502</v>
      </c>
      <c r="K89" s="1">
        <f t="shared" si="18"/>
        <v>-0.74314482547739424</v>
      </c>
      <c r="L89" s="1">
        <f t="shared" si="19"/>
        <v>3.48994967025009E-2</v>
      </c>
      <c r="M89" s="1">
        <f t="shared" si="20"/>
        <v>-0.99026806874157036</v>
      </c>
      <c r="N89" s="32">
        <f t="shared" si="25"/>
        <v>-8.5033911726879374</v>
      </c>
      <c r="O89" s="32">
        <f t="shared" si="26"/>
        <v>-8.6045369345713247</v>
      </c>
      <c r="P89" s="32">
        <f t="shared" si="27"/>
        <v>-8.4712651510635961</v>
      </c>
    </row>
    <row r="90" spans="2:16">
      <c r="B90" s="1">
        <f t="shared" si="29"/>
        <v>77</v>
      </c>
      <c r="C90" s="1">
        <f t="shared" si="21"/>
        <v>-129</v>
      </c>
      <c r="D90" s="1" t="str">
        <f t="shared" si="28"/>
        <v/>
      </c>
      <c r="E90" s="1">
        <f t="shared" si="22"/>
        <v>-129</v>
      </c>
      <c r="F90" s="1">
        <f t="shared" si="23"/>
        <v>-179</v>
      </c>
      <c r="G90" s="1">
        <f t="shared" si="24"/>
        <v>-79</v>
      </c>
      <c r="H90" s="1">
        <f t="shared" si="15"/>
        <v>-2.2514747350726849</v>
      </c>
      <c r="I90" s="1">
        <f t="shared" si="16"/>
        <v>-3.12413936106985</v>
      </c>
      <c r="J90" s="1">
        <f t="shared" si="17"/>
        <v>-1.3788101090755203</v>
      </c>
      <c r="K90" s="1">
        <f t="shared" si="18"/>
        <v>-0.77714596145697101</v>
      </c>
      <c r="L90" s="1">
        <f t="shared" si="19"/>
        <v>-1.7452406437283439E-2</v>
      </c>
      <c r="M90" s="1">
        <f t="shared" si="20"/>
        <v>-0.98162718344766398</v>
      </c>
      <c r="N90" s="32">
        <f t="shared" si="25"/>
        <v>-8.4989710250105936</v>
      </c>
      <c r="O90" s="32">
        <f t="shared" si="26"/>
        <v>-8.5977311871631521</v>
      </c>
      <c r="P90" s="32">
        <f t="shared" si="27"/>
        <v>-8.4723884661518039</v>
      </c>
    </row>
    <row r="91" spans="2:16">
      <c r="B91" s="1">
        <f>B90+1</f>
        <v>78</v>
      </c>
      <c r="C91" s="1">
        <f t="shared" si="21"/>
        <v>-126</v>
      </c>
      <c r="D91" s="1" t="str">
        <f t="shared" si="28"/>
        <v/>
      </c>
      <c r="E91" s="1">
        <f t="shared" si="22"/>
        <v>-126</v>
      </c>
      <c r="F91" s="1">
        <f t="shared" si="23"/>
        <v>-176</v>
      </c>
      <c r="G91" s="1">
        <f t="shared" si="24"/>
        <v>-76</v>
      </c>
      <c r="H91" s="1">
        <f t="shared" si="15"/>
        <v>-2.1991148575128552</v>
      </c>
      <c r="I91" s="1">
        <f t="shared" si="16"/>
        <v>-3.0717794835100198</v>
      </c>
      <c r="J91" s="1">
        <f t="shared" si="17"/>
        <v>-1.3264502315156905</v>
      </c>
      <c r="K91" s="1">
        <f t="shared" si="18"/>
        <v>-0.80901699437494745</v>
      </c>
      <c r="L91" s="1">
        <f t="shared" si="19"/>
        <v>-6.9756473744125524E-2</v>
      </c>
      <c r="M91" s="1">
        <f t="shared" si="20"/>
        <v>-0.97029572627599647</v>
      </c>
      <c r="N91" s="32">
        <f t="shared" si="25"/>
        <v>-8.4948277907312573</v>
      </c>
      <c r="O91" s="32">
        <f t="shared" si="26"/>
        <v>-8.5909316584132647</v>
      </c>
      <c r="P91" s="32">
        <f t="shared" si="27"/>
        <v>-8.4738615555841204</v>
      </c>
    </row>
    <row r="92" spans="2:16">
      <c r="B92" s="1">
        <f t="shared" ref="B92:B98" si="30">B91+1</f>
        <v>79</v>
      </c>
      <c r="C92" s="1">
        <f t="shared" si="21"/>
        <v>-123</v>
      </c>
      <c r="D92" s="1" t="str">
        <f t="shared" si="28"/>
        <v/>
      </c>
      <c r="E92" s="1">
        <f t="shared" si="22"/>
        <v>-123</v>
      </c>
      <c r="F92" s="1">
        <f t="shared" si="23"/>
        <v>-173</v>
      </c>
      <c r="G92" s="1">
        <f t="shared" si="24"/>
        <v>-73</v>
      </c>
      <c r="H92" s="1">
        <f t="shared" si="15"/>
        <v>-2.1467549799530254</v>
      </c>
      <c r="I92" s="1">
        <f t="shared" si="16"/>
        <v>-3.0194196059501901</v>
      </c>
      <c r="J92" s="1">
        <f t="shared" si="17"/>
        <v>-1.2740903539558606</v>
      </c>
      <c r="K92" s="1">
        <f t="shared" si="18"/>
        <v>-0.83867056794542394</v>
      </c>
      <c r="L92" s="1">
        <f t="shared" si="19"/>
        <v>-0.12186934340514755</v>
      </c>
      <c r="M92" s="1">
        <f t="shared" si="20"/>
        <v>-0.95630475596303544</v>
      </c>
      <c r="N92" s="32">
        <f t="shared" si="25"/>
        <v>-8.4909728261670949</v>
      </c>
      <c r="O92" s="32">
        <f t="shared" si="26"/>
        <v>-8.5841569853573301</v>
      </c>
      <c r="P92" s="32">
        <f t="shared" si="27"/>
        <v>-8.4756803817248052</v>
      </c>
    </row>
    <row r="93" spans="2:16">
      <c r="B93" s="1">
        <f t="shared" si="30"/>
        <v>80</v>
      </c>
      <c r="C93" s="1">
        <f t="shared" si="21"/>
        <v>-120</v>
      </c>
      <c r="D93" s="1" t="str">
        <f t="shared" si="28"/>
        <v/>
      </c>
      <c r="E93" s="1">
        <f t="shared" si="22"/>
        <v>-120</v>
      </c>
      <c r="F93" s="1">
        <f t="shared" si="23"/>
        <v>-170</v>
      </c>
      <c r="G93" s="1">
        <f t="shared" si="24"/>
        <v>-70</v>
      </c>
      <c r="H93" s="1">
        <f t="shared" si="15"/>
        <v>-2.0943951023931953</v>
      </c>
      <c r="I93" s="1">
        <f t="shared" si="16"/>
        <v>-2.9670597283903604</v>
      </c>
      <c r="J93" s="1">
        <f t="shared" si="17"/>
        <v>-1.2217304763960306</v>
      </c>
      <c r="K93" s="1">
        <f t="shared" si="18"/>
        <v>-0.86602540378443871</v>
      </c>
      <c r="L93" s="1">
        <f t="shared" si="19"/>
        <v>-0.17364817766693028</v>
      </c>
      <c r="M93" s="1">
        <f t="shared" si="20"/>
        <v>-0.93969262078590832</v>
      </c>
      <c r="N93" s="32">
        <f t="shared" si="25"/>
        <v>-8.4874166975080225</v>
      </c>
      <c r="O93" s="32">
        <f t="shared" si="26"/>
        <v>-8.5774257369032991</v>
      </c>
      <c r="P93" s="32">
        <f t="shared" si="27"/>
        <v>-8.4778399592978317</v>
      </c>
    </row>
    <row r="94" spans="2:16">
      <c r="B94" s="1">
        <f t="shared" si="30"/>
        <v>81</v>
      </c>
      <c r="C94" s="1">
        <f t="shared" si="21"/>
        <v>-117</v>
      </c>
      <c r="D94" s="1" t="str">
        <f t="shared" si="28"/>
        <v/>
      </c>
      <c r="E94" s="1">
        <f t="shared" si="22"/>
        <v>-117</v>
      </c>
      <c r="F94" s="1">
        <f t="shared" si="23"/>
        <v>-167</v>
      </c>
      <c r="G94" s="1">
        <f t="shared" si="24"/>
        <v>-67</v>
      </c>
      <c r="H94" s="1">
        <f t="shared" si="15"/>
        <v>-2.0420352248333655</v>
      </c>
      <c r="I94" s="1">
        <f t="shared" si="16"/>
        <v>-2.9146998508305302</v>
      </c>
      <c r="J94" s="1">
        <f t="shared" si="17"/>
        <v>-1.1693705988362009</v>
      </c>
      <c r="K94" s="1">
        <f t="shared" si="18"/>
        <v>-0.8910065241883679</v>
      </c>
      <c r="L94" s="1">
        <f t="shared" si="19"/>
        <v>-0.2249510543438652</v>
      </c>
      <c r="M94" s="1">
        <f t="shared" si="20"/>
        <v>-0.92050485345244037</v>
      </c>
      <c r="N94" s="32">
        <f t="shared" si="25"/>
        <v>-8.4841691518555127</v>
      </c>
      <c r="O94" s="32">
        <f t="shared" si="26"/>
        <v>-8.5707563629352972</v>
      </c>
      <c r="P94" s="32">
        <f t="shared" si="27"/>
        <v>-8.4803343690511817</v>
      </c>
    </row>
    <row r="95" spans="2:16">
      <c r="B95" s="1">
        <f t="shared" si="30"/>
        <v>82</v>
      </c>
      <c r="C95" s="1">
        <f t="shared" si="21"/>
        <v>-114</v>
      </c>
      <c r="D95" s="1" t="str">
        <f t="shared" si="28"/>
        <v/>
      </c>
      <c r="E95" s="1">
        <f t="shared" si="22"/>
        <v>-114</v>
      </c>
      <c r="F95" s="1">
        <f t="shared" si="23"/>
        <v>-164</v>
      </c>
      <c r="G95" s="1">
        <f t="shared" si="24"/>
        <v>-64</v>
      </c>
      <c r="H95" s="1">
        <f t="shared" si="15"/>
        <v>-1.9896753472735358</v>
      </c>
      <c r="I95" s="1">
        <f t="shared" si="16"/>
        <v>-2.8623399732707004</v>
      </c>
      <c r="J95" s="1">
        <f t="shared" si="17"/>
        <v>-1.1170107212763709</v>
      </c>
      <c r="K95" s="1">
        <f t="shared" si="18"/>
        <v>-0.91354545764260087</v>
      </c>
      <c r="L95" s="1">
        <f t="shared" si="19"/>
        <v>-0.27563735581699922</v>
      </c>
      <c r="M95" s="1">
        <f t="shared" si="20"/>
        <v>-0.89879404629916704</v>
      </c>
      <c r="N95" s="32">
        <f t="shared" si="25"/>
        <v>-8.4812390905064614</v>
      </c>
      <c r="O95" s="32">
        <f t="shared" si="26"/>
        <v>-8.5641671437437914</v>
      </c>
      <c r="P95" s="32">
        <f t="shared" si="27"/>
        <v>-8.4831567739811078</v>
      </c>
    </row>
    <row r="96" spans="2:16">
      <c r="B96" s="1">
        <f t="shared" si="30"/>
        <v>83</v>
      </c>
      <c r="C96" s="1">
        <f t="shared" si="21"/>
        <v>-111</v>
      </c>
      <c r="D96" s="1" t="str">
        <f t="shared" si="28"/>
        <v/>
      </c>
      <c r="E96" s="1">
        <f t="shared" si="22"/>
        <v>-111</v>
      </c>
      <c r="F96" s="1">
        <f t="shared" si="23"/>
        <v>-161</v>
      </c>
      <c r="G96" s="1">
        <f t="shared" si="24"/>
        <v>-61</v>
      </c>
      <c r="H96" s="1">
        <f t="shared" si="15"/>
        <v>-1.9373154697137058</v>
      </c>
      <c r="I96" s="1">
        <f t="shared" si="16"/>
        <v>-2.8099800957108707</v>
      </c>
      <c r="J96" s="1">
        <f t="shared" si="17"/>
        <v>-1.064650843716541</v>
      </c>
      <c r="K96" s="1">
        <f t="shared" si="18"/>
        <v>-0.93358042649720174</v>
      </c>
      <c r="L96" s="1">
        <f t="shared" si="19"/>
        <v>-0.32556815445715659</v>
      </c>
      <c r="M96" s="1">
        <f t="shared" si="20"/>
        <v>-0.87461970713939574</v>
      </c>
      <c r="N96" s="32">
        <f t="shared" si="25"/>
        <v>-8.4786345445553639</v>
      </c>
      <c r="O96" s="32">
        <f t="shared" si="26"/>
        <v>-8.5576761399205701</v>
      </c>
      <c r="P96" s="32">
        <f t="shared" si="27"/>
        <v>-8.4862994380718781</v>
      </c>
    </row>
    <row r="97" spans="2:16">
      <c r="B97" s="1">
        <f t="shared" si="30"/>
        <v>84</v>
      </c>
      <c r="C97" s="1">
        <f t="shared" si="21"/>
        <v>-108</v>
      </c>
      <c r="D97" s="1" t="str">
        <f t="shared" si="28"/>
        <v/>
      </c>
      <c r="E97" s="1">
        <f t="shared" si="22"/>
        <v>-108</v>
      </c>
      <c r="F97" s="1">
        <f t="shared" si="23"/>
        <v>-158</v>
      </c>
      <c r="G97" s="1">
        <f t="shared" si="24"/>
        <v>-58</v>
      </c>
      <c r="H97" s="1">
        <f t="shared" ref="H97:H160" si="31">RADIANS(E97)</f>
        <v>-1.8849555921538759</v>
      </c>
      <c r="I97" s="1">
        <f t="shared" ref="I97:I160" si="32">RADIANS(F97)</f>
        <v>-2.7576202181510405</v>
      </c>
      <c r="J97" s="1">
        <f t="shared" ref="J97:J160" si="33">RADIANS(G97)</f>
        <v>-1.0122909661567112</v>
      </c>
      <c r="K97" s="1">
        <f t="shared" ref="K97:K160" si="34">SIN(H97)</f>
        <v>-0.95105651629515364</v>
      </c>
      <c r="L97" s="1">
        <f t="shared" ref="L97:L160" si="35">SIN(I97)</f>
        <v>-0.37460659341591224</v>
      </c>
      <c r="M97" s="1">
        <f t="shared" ref="M97:M160" si="36">SIN(J97)</f>
        <v>-0.84804809615642596</v>
      </c>
      <c r="N97" s="32">
        <f t="shared" si="25"/>
        <v>-8.4763626528816296</v>
      </c>
      <c r="O97" s="32">
        <f t="shared" si="26"/>
        <v>-8.5513011428559302</v>
      </c>
      <c r="P97" s="32">
        <f t="shared" si="27"/>
        <v>-8.489753747499666</v>
      </c>
    </row>
    <row r="98" spans="2:16">
      <c r="B98" s="1">
        <f t="shared" si="30"/>
        <v>85</v>
      </c>
      <c r="C98" s="1">
        <f t="shared" si="21"/>
        <v>-105</v>
      </c>
      <c r="D98" s="1" t="str">
        <f t="shared" si="28"/>
        <v/>
      </c>
      <c r="E98" s="1">
        <f t="shared" si="22"/>
        <v>-105</v>
      </c>
      <c r="F98" s="1">
        <f t="shared" si="23"/>
        <v>-155</v>
      </c>
      <c r="G98" s="1">
        <f t="shared" si="24"/>
        <v>-55</v>
      </c>
      <c r="H98" s="1">
        <f t="shared" si="31"/>
        <v>-1.8325957145940461</v>
      </c>
      <c r="I98" s="1">
        <f t="shared" si="32"/>
        <v>-2.7052603405912108</v>
      </c>
      <c r="J98" s="1">
        <f t="shared" si="33"/>
        <v>-0.95993108859688125</v>
      </c>
      <c r="K98" s="1">
        <f t="shared" si="34"/>
        <v>-0.96592582628906831</v>
      </c>
      <c r="L98" s="1">
        <f t="shared" si="35"/>
        <v>-0.4226182617406995</v>
      </c>
      <c r="M98" s="1">
        <f t="shared" si="36"/>
        <v>-0.8191520442889918</v>
      </c>
      <c r="N98" s="32">
        <f t="shared" si="25"/>
        <v>-8.4744296425824217</v>
      </c>
      <c r="O98" s="32">
        <f t="shared" si="26"/>
        <v>-8.5450596259737104</v>
      </c>
      <c r="P98" s="32">
        <f t="shared" si="27"/>
        <v>-8.4935102342424322</v>
      </c>
    </row>
    <row r="99" spans="2:16">
      <c r="B99" s="1">
        <f>B98+1</f>
        <v>86</v>
      </c>
      <c r="C99" s="1">
        <f t="shared" si="21"/>
        <v>-102</v>
      </c>
      <c r="D99" s="1" t="str">
        <f t="shared" si="28"/>
        <v/>
      </c>
      <c r="E99" s="1">
        <f t="shared" si="22"/>
        <v>-102</v>
      </c>
      <c r="F99" s="1">
        <f t="shared" si="23"/>
        <v>-152</v>
      </c>
      <c r="G99" s="1">
        <f t="shared" si="24"/>
        <v>-52</v>
      </c>
      <c r="H99" s="1">
        <f t="shared" si="31"/>
        <v>-1.7802358370342162</v>
      </c>
      <c r="I99" s="1">
        <f t="shared" si="32"/>
        <v>-2.6529004630313811</v>
      </c>
      <c r="J99" s="1">
        <f t="shared" si="33"/>
        <v>-0.90757121103705141</v>
      </c>
      <c r="K99" s="1">
        <f t="shared" si="34"/>
        <v>-0.97814760073380569</v>
      </c>
      <c r="L99" s="1">
        <f t="shared" si="35"/>
        <v>-0.46947156278589069</v>
      </c>
      <c r="M99" s="1">
        <f t="shared" si="36"/>
        <v>-0.78801075360672201</v>
      </c>
      <c r="N99" s="32">
        <f t="shared" si="25"/>
        <v>-8.4728408119046055</v>
      </c>
      <c r="O99" s="32">
        <f t="shared" si="26"/>
        <v>-8.5389686968378342</v>
      </c>
      <c r="P99" s="32">
        <f t="shared" si="27"/>
        <v>-8.4975586020311251</v>
      </c>
    </row>
    <row r="100" spans="2:16">
      <c r="B100" s="1">
        <f t="shared" ref="B100:B107" si="37">B99+1</f>
        <v>87</v>
      </c>
      <c r="C100" s="1">
        <f t="shared" si="21"/>
        <v>-99</v>
      </c>
      <c r="D100" s="1" t="str">
        <f t="shared" si="28"/>
        <v/>
      </c>
      <c r="E100" s="1">
        <f t="shared" si="22"/>
        <v>-99</v>
      </c>
      <c r="F100" s="1">
        <f t="shared" si="23"/>
        <v>-149</v>
      </c>
      <c r="G100" s="1">
        <f t="shared" si="24"/>
        <v>-49</v>
      </c>
      <c r="H100" s="1">
        <f t="shared" si="31"/>
        <v>-1.7278759594743862</v>
      </c>
      <c r="I100" s="1">
        <f t="shared" si="32"/>
        <v>-2.6005405854715509</v>
      </c>
      <c r="J100" s="1">
        <f t="shared" si="33"/>
        <v>-0.85521133347722145</v>
      </c>
      <c r="K100" s="1">
        <f t="shared" si="34"/>
        <v>-0.98768834059513777</v>
      </c>
      <c r="L100" s="1">
        <f t="shared" si="35"/>
        <v>-0.51503807491005438</v>
      </c>
      <c r="M100" s="1">
        <f t="shared" si="36"/>
        <v>-0.75470958022277201</v>
      </c>
      <c r="N100" s="32">
        <f t="shared" si="25"/>
        <v>-8.4716005157226313</v>
      </c>
      <c r="O100" s="32">
        <f t="shared" si="26"/>
        <v>-8.533045050261693</v>
      </c>
      <c r="P100" s="32">
        <f t="shared" si="27"/>
        <v>-8.5018877545710403</v>
      </c>
    </row>
    <row r="101" spans="2:16">
      <c r="B101" s="1">
        <f t="shared" si="37"/>
        <v>88</v>
      </c>
      <c r="C101" s="1">
        <f t="shared" si="21"/>
        <v>-96</v>
      </c>
      <c r="D101" s="1" t="str">
        <f t="shared" si="28"/>
        <v/>
      </c>
      <c r="E101" s="1">
        <f t="shared" si="22"/>
        <v>-96</v>
      </c>
      <c r="F101" s="1">
        <f t="shared" si="23"/>
        <v>-146</v>
      </c>
      <c r="G101" s="1">
        <f t="shared" si="24"/>
        <v>-46</v>
      </c>
      <c r="H101" s="1">
        <f t="shared" si="31"/>
        <v>-1.6755160819145565</v>
      </c>
      <c r="I101" s="1">
        <f t="shared" si="32"/>
        <v>-2.5481807079117211</v>
      </c>
      <c r="J101" s="1">
        <f t="shared" si="33"/>
        <v>-0.8028514559173916</v>
      </c>
      <c r="K101" s="1">
        <f t="shared" si="34"/>
        <v>-0.99452189536827329</v>
      </c>
      <c r="L101" s="1">
        <f t="shared" si="35"/>
        <v>-0.5591929034707469</v>
      </c>
      <c r="M101" s="1">
        <f t="shared" si="36"/>
        <v>-0.71933980033865108</v>
      </c>
      <c r="N101" s="32">
        <f t="shared" si="25"/>
        <v>-8.4707121536021255</v>
      </c>
      <c r="O101" s="32">
        <f t="shared" si="26"/>
        <v>-8.5273049225488027</v>
      </c>
      <c r="P101" s="32">
        <f t="shared" si="27"/>
        <v>-8.5064858259559752</v>
      </c>
    </row>
    <row r="102" spans="2:16">
      <c r="B102" s="1">
        <f t="shared" si="37"/>
        <v>89</v>
      </c>
      <c r="C102" s="1">
        <f t="shared" si="21"/>
        <v>-93</v>
      </c>
      <c r="D102" s="1" t="str">
        <f t="shared" si="28"/>
        <v/>
      </c>
      <c r="E102" s="1">
        <f t="shared" si="22"/>
        <v>-93</v>
      </c>
      <c r="F102" s="1">
        <f t="shared" si="23"/>
        <v>-143</v>
      </c>
      <c r="G102" s="1">
        <f t="shared" si="24"/>
        <v>-43</v>
      </c>
      <c r="H102" s="1">
        <f t="shared" si="31"/>
        <v>-1.6231562043547265</v>
      </c>
      <c r="I102" s="1">
        <f t="shared" si="32"/>
        <v>-2.4958208303518914</v>
      </c>
      <c r="J102" s="1">
        <f t="shared" si="33"/>
        <v>-0.75049157835756175</v>
      </c>
      <c r="K102" s="1">
        <f t="shared" si="34"/>
        <v>-0.99862953475457383</v>
      </c>
      <c r="L102" s="1">
        <f t="shared" si="35"/>
        <v>-0.60181502315204816</v>
      </c>
      <c r="M102" s="1">
        <f t="shared" si="36"/>
        <v>-0.68199836006249848</v>
      </c>
      <c r="N102" s="32">
        <f t="shared" si="25"/>
        <v>-8.470178160481904</v>
      </c>
      <c r="O102" s="32">
        <f t="shared" si="26"/>
        <v>-8.5217640469902332</v>
      </c>
      <c r="P102" s="32">
        <f t="shared" si="27"/>
        <v>-8.5113402131918754</v>
      </c>
    </row>
    <row r="103" spans="2:16">
      <c r="B103" s="1">
        <f t="shared" si="37"/>
        <v>90</v>
      </c>
      <c r="C103" s="1">
        <f t="shared" si="21"/>
        <v>-90</v>
      </c>
      <c r="D103" s="1" t="str">
        <f t="shared" si="28"/>
        <v/>
      </c>
      <c r="E103" s="1">
        <f t="shared" si="22"/>
        <v>-90</v>
      </c>
      <c r="F103" s="1">
        <f t="shared" si="23"/>
        <v>-140</v>
      </c>
      <c r="G103" s="1">
        <f t="shared" si="24"/>
        <v>-40</v>
      </c>
      <c r="H103" s="1">
        <f t="shared" si="31"/>
        <v>-1.5707963267948966</v>
      </c>
      <c r="I103" s="1">
        <f t="shared" si="32"/>
        <v>-2.4434609527920612</v>
      </c>
      <c r="J103" s="1">
        <f t="shared" si="33"/>
        <v>-0.69813170079773179</v>
      </c>
      <c r="K103" s="1">
        <f t="shared" si="34"/>
        <v>-1</v>
      </c>
      <c r="L103" s="1">
        <f t="shared" si="35"/>
        <v>-0.64278760968653947</v>
      </c>
      <c r="M103" s="1">
        <f t="shared" si="36"/>
        <v>-0.64278760968653925</v>
      </c>
      <c r="N103" s="32">
        <f t="shared" si="25"/>
        <v>-8.4700000000000006</v>
      </c>
      <c r="O103" s="32">
        <f t="shared" si="26"/>
        <v>-8.5164376107407485</v>
      </c>
      <c r="P103" s="32">
        <f t="shared" si="27"/>
        <v>-8.5164376107407502</v>
      </c>
    </row>
    <row r="104" spans="2:16">
      <c r="B104" s="1">
        <f t="shared" si="37"/>
        <v>91</v>
      </c>
      <c r="C104" s="1">
        <f t="shared" si="21"/>
        <v>-87</v>
      </c>
      <c r="D104" s="1" t="str">
        <f t="shared" si="28"/>
        <v/>
      </c>
      <c r="E104" s="1">
        <f t="shared" si="22"/>
        <v>-87</v>
      </c>
      <c r="F104" s="1">
        <f t="shared" si="23"/>
        <v>-137</v>
      </c>
      <c r="G104" s="1">
        <f t="shared" si="24"/>
        <v>-37</v>
      </c>
      <c r="H104" s="1">
        <f t="shared" si="31"/>
        <v>-1.5184364492350666</v>
      </c>
      <c r="I104" s="1">
        <f t="shared" si="32"/>
        <v>-2.3911010752322315</v>
      </c>
      <c r="J104" s="1">
        <f t="shared" si="33"/>
        <v>-0.64577182323790194</v>
      </c>
      <c r="K104" s="1">
        <f t="shared" si="34"/>
        <v>-0.99862953475457383</v>
      </c>
      <c r="L104" s="1">
        <f t="shared" si="35"/>
        <v>-0.68199836006249859</v>
      </c>
      <c r="M104" s="1">
        <f t="shared" si="36"/>
        <v>-0.60181502315204827</v>
      </c>
      <c r="N104" s="32">
        <f t="shared" si="25"/>
        <v>-8.470178160481904</v>
      </c>
      <c r="O104" s="32">
        <f t="shared" si="26"/>
        <v>-8.5113402131918754</v>
      </c>
      <c r="P104" s="32">
        <f t="shared" si="27"/>
        <v>-8.5217640469902332</v>
      </c>
    </row>
    <row r="105" spans="2:16">
      <c r="B105" s="1">
        <f t="shared" si="37"/>
        <v>92</v>
      </c>
      <c r="C105" s="1">
        <f t="shared" si="21"/>
        <v>-84</v>
      </c>
      <c r="D105" s="1" t="str">
        <f t="shared" si="28"/>
        <v/>
      </c>
      <c r="E105" s="1">
        <f t="shared" si="22"/>
        <v>-84</v>
      </c>
      <c r="F105" s="1">
        <f t="shared" si="23"/>
        <v>-134</v>
      </c>
      <c r="G105" s="1">
        <f t="shared" si="24"/>
        <v>-34</v>
      </c>
      <c r="H105" s="1">
        <f t="shared" si="31"/>
        <v>-1.4660765716752369</v>
      </c>
      <c r="I105" s="1">
        <f t="shared" si="32"/>
        <v>-2.3387411976724017</v>
      </c>
      <c r="J105" s="1">
        <f t="shared" si="33"/>
        <v>-0.59341194567807209</v>
      </c>
      <c r="K105" s="1">
        <f t="shared" si="34"/>
        <v>-0.99452189536827329</v>
      </c>
      <c r="L105" s="1">
        <f t="shared" si="35"/>
        <v>-0.71933980033865108</v>
      </c>
      <c r="M105" s="1">
        <f t="shared" si="36"/>
        <v>-0.5591929034707469</v>
      </c>
      <c r="N105" s="32">
        <f t="shared" si="25"/>
        <v>-8.4707121536021255</v>
      </c>
      <c r="O105" s="32">
        <f t="shared" si="26"/>
        <v>-8.5064858259559752</v>
      </c>
      <c r="P105" s="32">
        <f t="shared" si="27"/>
        <v>-8.5273049225488027</v>
      </c>
    </row>
    <row r="106" spans="2:16">
      <c r="B106" s="1">
        <f t="shared" si="37"/>
        <v>93</v>
      </c>
      <c r="C106" s="1">
        <f t="shared" si="21"/>
        <v>-81</v>
      </c>
      <c r="D106" s="1" t="str">
        <f t="shared" si="28"/>
        <v/>
      </c>
      <c r="E106" s="1">
        <f t="shared" si="22"/>
        <v>-81</v>
      </c>
      <c r="F106" s="1">
        <f t="shared" si="23"/>
        <v>-131</v>
      </c>
      <c r="G106" s="1">
        <f t="shared" si="24"/>
        <v>-31</v>
      </c>
      <c r="H106" s="1">
        <f t="shared" si="31"/>
        <v>-1.4137166941154069</v>
      </c>
      <c r="I106" s="1">
        <f t="shared" si="32"/>
        <v>-2.2863813201125716</v>
      </c>
      <c r="J106" s="1">
        <f t="shared" si="33"/>
        <v>-0.54105206811824214</v>
      </c>
      <c r="K106" s="1">
        <f t="shared" si="34"/>
        <v>-0.98768834059513777</v>
      </c>
      <c r="L106" s="1">
        <f t="shared" si="35"/>
        <v>-0.75470958022277213</v>
      </c>
      <c r="M106" s="1">
        <f t="shared" si="36"/>
        <v>-0.51503807491005416</v>
      </c>
      <c r="N106" s="32">
        <f t="shared" si="25"/>
        <v>-8.4716005157226313</v>
      </c>
      <c r="O106" s="32">
        <f t="shared" si="26"/>
        <v>-8.5018877545710403</v>
      </c>
      <c r="P106" s="32">
        <f t="shared" si="27"/>
        <v>-8.533045050261693</v>
      </c>
    </row>
    <row r="107" spans="2:16">
      <c r="B107" s="1">
        <f t="shared" si="37"/>
        <v>94</v>
      </c>
      <c r="C107" s="1">
        <f t="shared" si="21"/>
        <v>-78</v>
      </c>
      <c r="D107" s="1" t="str">
        <f t="shared" si="28"/>
        <v/>
      </c>
      <c r="E107" s="1">
        <f t="shared" si="22"/>
        <v>-78</v>
      </c>
      <c r="F107" s="1">
        <f t="shared" si="23"/>
        <v>-128</v>
      </c>
      <c r="G107" s="1">
        <f t="shared" si="24"/>
        <v>-28</v>
      </c>
      <c r="H107" s="1">
        <f t="shared" si="31"/>
        <v>-1.3613568165555769</v>
      </c>
      <c r="I107" s="1">
        <f t="shared" si="32"/>
        <v>-2.2340214425527418</v>
      </c>
      <c r="J107" s="1">
        <f t="shared" si="33"/>
        <v>-0.48869219055841229</v>
      </c>
      <c r="K107" s="1">
        <f t="shared" si="34"/>
        <v>-0.97814760073380558</v>
      </c>
      <c r="L107" s="1">
        <f t="shared" si="35"/>
        <v>-0.78801075360672201</v>
      </c>
      <c r="M107" s="1">
        <f t="shared" si="36"/>
        <v>-0.46947156278589081</v>
      </c>
      <c r="N107" s="32">
        <f t="shared" si="25"/>
        <v>-8.4728408119046055</v>
      </c>
      <c r="O107" s="32">
        <f t="shared" si="26"/>
        <v>-8.4975586020311251</v>
      </c>
      <c r="P107" s="32">
        <f t="shared" si="27"/>
        <v>-8.5389686968378342</v>
      </c>
    </row>
    <row r="108" spans="2:16">
      <c r="B108" s="1">
        <f>B107+1</f>
        <v>95</v>
      </c>
      <c r="C108" s="1">
        <f t="shared" si="21"/>
        <v>-75</v>
      </c>
      <c r="D108" s="1" t="str">
        <f t="shared" si="28"/>
        <v/>
      </c>
      <c r="E108" s="1">
        <f t="shared" si="22"/>
        <v>-75</v>
      </c>
      <c r="F108" s="1">
        <f t="shared" si="23"/>
        <v>-125</v>
      </c>
      <c r="G108" s="1">
        <f t="shared" si="24"/>
        <v>-25</v>
      </c>
      <c r="H108" s="1">
        <f t="shared" si="31"/>
        <v>-1.3089969389957472</v>
      </c>
      <c r="I108" s="1">
        <f t="shared" si="32"/>
        <v>-2.1816615649929121</v>
      </c>
      <c r="J108" s="1">
        <f t="shared" si="33"/>
        <v>-0.43633231299858238</v>
      </c>
      <c r="K108" s="1">
        <f t="shared" si="34"/>
        <v>-0.96592582628906831</v>
      </c>
      <c r="L108" s="1">
        <f t="shared" si="35"/>
        <v>-0.81915204428899169</v>
      </c>
      <c r="M108" s="1">
        <f t="shared" si="36"/>
        <v>-0.42261826174069944</v>
      </c>
      <c r="N108" s="32">
        <f t="shared" si="25"/>
        <v>-8.4744296425824217</v>
      </c>
      <c r="O108" s="32">
        <f t="shared" si="26"/>
        <v>-8.4935102342424322</v>
      </c>
      <c r="P108" s="32">
        <f t="shared" si="27"/>
        <v>-8.5450596259737104</v>
      </c>
    </row>
    <row r="109" spans="2:16">
      <c r="B109" s="1">
        <f t="shared" ref="B109" si="38">B108+1</f>
        <v>96</v>
      </c>
      <c r="C109" s="1">
        <f t="shared" si="21"/>
        <v>-72</v>
      </c>
      <c r="D109" s="1" t="str">
        <f t="shared" si="28"/>
        <v/>
      </c>
      <c r="E109" s="1">
        <f t="shared" si="22"/>
        <v>-72</v>
      </c>
      <c r="F109" s="1">
        <f t="shared" si="23"/>
        <v>-122</v>
      </c>
      <c r="G109" s="1">
        <f t="shared" si="24"/>
        <v>-22</v>
      </c>
      <c r="H109" s="1">
        <f t="shared" si="31"/>
        <v>-1.2566370614359172</v>
      </c>
      <c r="I109" s="1">
        <f t="shared" si="32"/>
        <v>-2.1293016874330819</v>
      </c>
      <c r="J109" s="1">
        <f t="shared" si="33"/>
        <v>-0.38397243543875248</v>
      </c>
      <c r="K109" s="1">
        <f t="shared" si="34"/>
        <v>-0.95105651629515353</v>
      </c>
      <c r="L109" s="1">
        <f t="shared" si="35"/>
        <v>-0.84804809615642607</v>
      </c>
      <c r="M109" s="1">
        <f t="shared" si="36"/>
        <v>-0.37460659341591201</v>
      </c>
      <c r="N109" s="32">
        <f t="shared" si="25"/>
        <v>-8.4763626528816296</v>
      </c>
      <c r="O109" s="32">
        <f t="shared" si="26"/>
        <v>-8.4897537474996643</v>
      </c>
      <c r="P109" s="32">
        <f t="shared" si="27"/>
        <v>-8.5513011428559302</v>
      </c>
    </row>
    <row r="110" spans="2:16">
      <c r="B110" s="1">
        <f>B109+1</f>
        <v>97</v>
      </c>
      <c r="C110" s="1">
        <f t="shared" si="21"/>
        <v>-69</v>
      </c>
      <c r="D110" s="1" t="str">
        <f t="shared" si="28"/>
        <v/>
      </c>
      <c r="E110" s="1">
        <f t="shared" si="22"/>
        <v>-69</v>
      </c>
      <c r="F110" s="1">
        <f t="shared" si="23"/>
        <v>-119</v>
      </c>
      <c r="G110" s="1">
        <f t="shared" si="24"/>
        <v>-19</v>
      </c>
      <c r="H110" s="1">
        <f t="shared" si="31"/>
        <v>-1.2042771838760873</v>
      </c>
      <c r="I110" s="1">
        <f t="shared" si="32"/>
        <v>-2.0769418098732522</v>
      </c>
      <c r="J110" s="1">
        <f t="shared" si="33"/>
        <v>-0.33161255787892263</v>
      </c>
      <c r="K110" s="1">
        <f t="shared" si="34"/>
        <v>-0.93358042649720174</v>
      </c>
      <c r="L110" s="1">
        <f t="shared" si="35"/>
        <v>-0.87461970713939585</v>
      </c>
      <c r="M110" s="1">
        <f t="shared" si="36"/>
        <v>-0.3255681544571567</v>
      </c>
      <c r="N110" s="32">
        <f t="shared" si="25"/>
        <v>-8.4786345445553639</v>
      </c>
      <c r="O110" s="32">
        <f t="shared" si="26"/>
        <v>-8.4862994380718781</v>
      </c>
      <c r="P110" s="32">
        <f t="shared" si="27"/>
        <v>-8.5576761399205701</v>
      </c>
    </row>
    <row r="111" spans="2:16">
      <c r="B111" s="1">
        <f>B110+1</f>
        <v>98</v>
      </c>
      <c r="C111" s="1">
        <f t="shared" si="21"/>
        <v>-66</v>
      </c>
      <c r="D111" s="1" t="str">
        <f t="shared" si="28"/>
        <v/>
      </c>
      <c r="E111" s="1">
        <f t="shared" si="22"/>
        <v>-66</v>
      </c>
      <c r="F111" s="1">
        <f t="shared" si="23"/>
        <v>-116</v>
      </c>
      <c r="G111" s="1">
        <f t="shared" si="24"/>
        <v>-16</v>
      </c>
      <c r="H111" s="1">
        <f t="shared" si="31"/>
        <v>-1.1519173063162575</v>
      </c>
      <c r="I111" s="1">
        <f t="shared" si="32"/>
        <v>-2.0245819323134224</v>
      </c>
      <c r="J111" s="1">
        <f t="shared" si="33"/>
        <v>-0.27925268031909273</v>
      </c>
      <c r="K111" s="1">
        <f t="shared" si="34"/>
        <v>-0.91354545764260087</v>
      </c>
      <c r="L111" s="1">
        <f t="shared" si="35"/>
        <v>-0.89879404629916693</v>
      </c>
      <c r="M111" s="1">
        <f t="shared" si="36"/>
        <v>-0.27563735581699916</v>
      </c>
      <c r="N111" s="32">
        <f t="shared" si="25"/>
        <v>-8.4812390905064614</v>
      </c>
      <c r="O111" s="32">
        <f t="shared" si="26"/>
        <v>-8.4831567739811078</v>
      </c>
      <c r="P111" s="32">
        <f t="shared" si="27"/>
        <v>-8.5641671437437914</v>
      </c>
    </row>
    <row r="112" spans="2:16">
      <c r="B112" s="1">
        <f>B111+1</f>
        <v>99</v>
      </c>
      <c r="C112" s="1">
        <f t="shared" si="21"/>
        <v>-63</v>
      </c>
      <c r="D112" s="1" t="str">
        <f t="shared" si="28"/>
        <v/>
      </c>
      <c r="E112" s="1">
        <f t="shared" si="22"/>
        <v>-63</v>
      </c>
      <c r="F112" s="1">
        <f t="shared" si="23"/>
        <v>-113</v>
      </c>
      <c r="G112" s="1">
        <f t="shared" si="24"/>
        <v>-13</v>
      </c>
      <c r="H112" s="1">
        <f t="shared" si="31"/>
        <v>-1.0995574287564276</v>
      </c>
      <c r="I112" s="1">
        <f t="shared" si="32"/>
        <v>-1.9722220547535925</v>
      </c>
      <c r="J112" s="1">
        <f t="shared" si="33"/>
        <v>-0.22689280275926285</v>
      </c>
      <c r="K112" s="1">
        <f t="shared" si="34"/>
        <v>-0.89100652418836779</v>
      </c>
      <c r="L112" s="1">
        <f t="shared" si="35"/>
        <v>-0.92050485345244026</v>
      </c>
      <c r="M112" s="1">
        <f t="shared" si="36"/>
        <v>-0.224951054343865</v>
      </c>
      <c r="N112" s="32">
        <f t="shared" si="25"/>
        <v>-8.4841691518555127</v>
      </c>
      <c r="O112" s="32">
        <f t="shared" si="26"/>
        <v>-8.4803343690511817</v>
      </c>
      <c r="P112" s="32">
        <f t="shared" si="27"/>
        <v>-8.5707563629352972</v>
      </c>
    </row>
    <row r="113" spans="2:16">
      <c r="B113" s="1">
        <f t="shared" ref="B113:B133" si="39">B112+1</f>
        <v>100</v>
      </c>
      <c r="C113" s="1">
        <f t="shared" si="21"/>
        <v>-60</v>
      </c>
      <c r="D113" s="1" t="str">
        <f t="shared" si="28"/>
        <v/>
      </c>
      <c r="E113" s="1">
        <f t="shared" si="22"/>
        <v>-60</v>
      </c>
      <c r="F113" s="1">
        <f t="shared" si="23"/>
        <v>-110</v>
      </c>
      <c r="G113" s="1">
        <f t="shared" si="24"/>
        <v>-10</v>
      </c>
      <c r="H113" s="1">
        <f t="shared" si="31"/>
        <v>-1.0471975511965976</v>
      </c>
      <c r="I113" s="1">
        <f t="shared" si="32"/>
        <v>-1.9198621771937625</v>
      </c>
      <c r="J113" s="1">
        <f t="shared" si="33"/>
        <v>-0.17453292519943295</v>
      </c>
      <c r="K113" s="1">
        <f t="shared" si="34"/>
        <v>-0.8660254037844386</v>
      </c>
      <c r="L113" s="1">
        <f t="shared" si="35"/>
        <v>-0.93969262078590843</v>
      </c>
      <c r="M113" s="1">
        <f t="shared" si="36"/>
        <v>-0.17364817766693033</v>
      </c>
      <c r="N113" s="32">
        <f t="shared" si="25"/>
        <v>-8.4874166975080225</v>
      </c>
      <c r="O113" s="32">
        <f t="shared" si="26"/>
        <v>-8.4778399592978317</v>
      </c>
      <c r="P113" s="32">
        <f t="shared" si="27"/>
        <v>-8.5774257369032991</v>
      </c>
    </row>
    <row r="114" spans="2:16">
      <c r="B114" s="1">
        <f t="shared" si="39"/>
        <v>101</v>
      </c>
      <c r="C114" s="1">
        <f t="shared" si="21"/>
        <v>-57</v>
      </c>
      <c r="D114" s="1" t="str">
        <f t="shared" si="28"/>
        <v/>
      </c>
      <c r="E114" s="1">
        <f t="shared" si="22"/>
        <v>-57</v>
      </c>
      <c r="F114" s="1">
        <f t="shared" si="23"/>
        <v>-107</v>
      </c>
      <c r="G114" s="1">
        <f t="shared" si="24"/>
        <v>-7</v>
      </c>
      <c r="H114" s="1">
        <f t="shared" si="31"/>
        <v>-0.99483767363676789</v>
      </c>
      <c r="I114" s="1">
        <f t="shared" si="32"/>
        <v>-1.8675022996339325</v>
      </c>
      <c r="J114" s="1">
        <f t="shared" si="33"/>
        <v>-0.12217304763960307</v>
      </c>
      <c r="K114" s="1">
        <f t="shared" si="34"/>
        <v>-0.83867056794542405</v>
      </c>
      <c r="L114" s="1">
        <f t="shared" si="35"/>
        <v>-0.95630475596303555</v>
      </c>
      <c r="M114" s="1">
        <f t="shared" si="36"/>
        <v>-0.12186934340514748</v>
      </c>
      <c r="N114" s="32">
        <f t="shared" si="25"/>
        <v>-8.4909728261670949</v>
      </c>
      <c r="O114" s="32">
        <f t="shared" si="26"/>
        <v>-8.4756803817248052</v>
      </c>
      <c r="P114" s="32">
        <f t="shared" si="27"/>
        <v>-8.5841569853573301</v>
      </c>
    </row>
    <row r="115" spans="2:16">
      <c r="B115" s="1">
        <f t="shared" si="39"/>
        <v>102</v>
      </c>
      <c r="C115" s="1">
        <f t="shared" si="21"/>
        <v>-54</v>
      </c>
      <c r="D115" s="1" t="str">
        <f t="shared" si="28"/>
        <v/>
      </c>
      <c r="E115" s="1">
        <f t="shared" si="22"/>
        <v>-54</v>
      </c>
      <c r="F115" s="1">
        <f t="shared" si="23"/>
        <v>-104</v>
      </c>
      <c r="G115" s="1">
        <f t="shared" si="24"/>
        <v>-4</v>
      </c>
      <c r="H115" s="1">
        <f t="shared" si="31"/>
        <v>-0.94247779607693793</v>
      </c>
      <c r="I115" s="1">
        <f t="shared" si="32"/>
        <v>-1.8151424220741028</v>
      </c>
      <c r="J115" s="1">
        <f t="shared" si="33"/>
        <v>-6.9813170079773182E-2</v>
      </c>
      <c r="K115" s="1">
        <f t="shared" si="34"/>
        <v>-0.80901699437494745</v>
      </c>
      <c r="L115" s="1">
        <f t="shared" si="35"/>
        <v>-0.97029572627599647</v>
      </c>
      <c r="M115" s="1">
        <f t="shared" si="36"/>
        <v>-6.9756473744125302E-2</v>
      </c>
      <c r="N115" s="32">
        <f t="shared" si="25"/>
        <v>-8.4948277907312573</v>
      </c>
      <c r="O115" s="32">
        <f t="shared" si="26"/>
        <v>-8.4738615555841204</v>
      </c>
      <c r="P115" s="32">
        <f t="shared" si="27"/>
        <v>-8.5909316584132647</v>
      </c>
    </row>
    <row r="116" spans="2:16">
      <c r="B116" s="1">
        <f t="shared" si="39"/>
        <v>103</v>
      </c>
      <c r="C116" s="1">
        <f t="shared" si="21"/>
        <v>-51</v>
      </c>
      <c r="D116" s="1" t="str">
        <f t="shared" si="28"/>
        <v/>
      </c>
      <c r="E116" s="1">
        <f t="shared" si="22"/>
        <v>-51</v>
      </c>
      <c r="F116" s="1">
        <f t="shared" si="23"/>
        <v>-101</v>
      </c>
      <c r="G116" s="1">
        <f t="shared" si="24"/>
        <v>-1</v>
      </c>
      <c r="H116" s="1">
        <f t="shared" si="31"/>
        <v>-0.89011791851710809</v>
      </c>
      <c r="I116" s="1">
        <f t="shared" si="32"/>
        <v>-1.7627825445142729</v>
      </c>
      <c r="J116" s="1">
        <f t="shared" si="33"/>
        <v>-1.7453292519943295E-2</v>
      </c>
      <c r="K116" s="1">
        <f t="shared" si="34"/>
        <v>-0.7771459614569709</v>
      </c>
      <c r="L116" s="1">
        <f t="shared" si="35"/>
        <v>-0.98162718344766398</v>
      </c>
      <c r="M116" s="1">
        <f t="shared" si="36"/>
        <v>-1.7452406437283512E-2</v>
      </c>
      <c r="N116" s="32">
        <f t="shared" si="25"/>
        <v>-8.4989710250105936</v>
      </c>
      <c r="O116" s="32">
        <f t="shared" si="26"/>
        <v>-8.4723884661518039</v>
      </c>
      <c r="P116" s="32">
        <f t="shared" si="27"/>
        <v>-8.5977311871631521</v>
      </c>
    </row>
    <row r="117" spans="2:16">
      <c r="B117" s="1">
        <f t="shared" si="39"/>
        <v>104</v>
      </c>
      <c r="C117" s="1">
        <f t="shared" si="21"/>
        <v>-48</v>
      </c>
      <c r="D117" s="1" t="str">
        <f t="shared" si="28"/>
        <v/>
      </c>
      <c r="E117" s="1">
        <f t="shared" si="22"/>
        <v>-48</v>
      </c>
      <c r="F117" s="1">
        <f t="shared" si="23"/>
        <v>-98</v>
      </c>
      <c r="G117" s="1">
        <f t="shared" si="24"/>
        <v>2</v>
      </c>
      <c r="H117" s="1">
        <f t="shared" si="31"/>
        <v>-0.83775804095727824</v>
      </c>
      <c r="I117" s="1">
        <f t="shared" si="32"/>
        <v>-1.7104226669544429</v>
      </c>
      <c r="J117" s="1">
        <f t="shared" si="33"/>
        <v>3.4906585039886591E-2</v>
      </c>
      <c r="K117" s="1">
        <f t="shared" si="34"/>
        <v>-0.74314482547739424</v>
      </c>
      <c r="L117" s="1">
        <f t="shared" si="35"/>
        <v>-0.99026806874157036</v>
      </c>
      <c r="M117" s="1">
        <f t="shared" si="36"/>
        <v>3.4899496702500969E-2</v>
      </c>
      <c r="N117" s="32">
        <f t="shared" si="25"/>
        <v>-8.5033911726879374</v>
      </c>
      <c r="O117" s="32">
        <f t="shared" si="26"/>
        <v>-8.4712651510635961</v>
      </c>
      <c r="P117" s="32">
        <f t="shared" si="27"/>
        <v>-8.6045369345713247</v>
      </c>
    </row>
    <row r="118" spans="2:16">
      <c r="B118" s="1">
        <f t="shared" si="39"/>
        <v>105</v>
      </c>
      <c r="C118" s="1">
        <f t="shared" si="21"/>
        <v>-45</v>
      </c>
      <c r="D118" s="1" t="str">
        <f t="shared" si="28"/>
        <v/>
      </c>
      <c r="E118" s="1">
        <f t="shared" si="22"/>
        <v>-45</v>
      </c>
      <c r="F118" s="1">
        <f t="shared" si="23"/>
        <v>-95</v>
      </c>
      <c r="G118" s="1">
        <f t="shared" si="24"/>
        <v>5</v>
      </c>
      <c r="H118" s="1">
        <f t="shared" si="31"/>
        <v>-0.78539816339744828</v>
      </c>
      <c r="I118" s="1">
        <f t="shared" si="32"/>
        <v>-1.6580627893946132</v>
      </c>
      <c r="J118" s="1">
        <f t="shared" si="33"/>
        <v>8.7266462599716474E-2</v>
      </c>
      <c r="K118" s="1">
        <f t="shared" si="34"/>
        <v>-0.70710678118654746</v>
      </c>
      <c r="L118" s="1">
        <f t="shared" si="35"/>
        <v>-0.99619469809174555</v>
      </c>
      <c r="M118" s="1">
        <f t="shared" si="36"/>
        <v>8.7155742747658166E-2</v>
      </c>
      <c r="N118" s="32">
        <f t="shared" si="25"/>
        <v>-8.5080761184457483</v>
      </c>
      <c r="O118" s="32">
        <f t="shared" si="26"/>
        <v>-8.4704946892480741</v>
      </c>
      <c r="P118" s="32">
        <f t="shared" si="27"/>
        <v>-8.6113302465571966</v>
      </c>
    </row>
    <row r="119" spans="2:16">
      <c r="B119" s="1">
        <f t="shared" si="39"/>
        <v>106</v>
      </c>
      <c r="C119" s="1">
        <f t="shared" si="21"/>
        <v>-42</v>
      </c>
      <c r="D119" s="1" t="str">
        <f t="shared" si="28"/>
        <v/>
      </c>
      <c r="E119" s="1">
        <f t="shared" si="22"/>
        <v>-42</v>
      </c>
      <c r="F119" s="1">
        <f t="shared" si="23"/>
        <v>-92</v>
      </c>
      <c r="G119" s="1">
        <f t="shared" si="24"/>
        <v>8</v>
      </c>
      <c r="H119" s="1">
        <f t="shared" si="31"/>
        <v>-0.73303828583761843</v>
      </c>
      <c r="I119" s="1">
        <f t="shared" si="32"/>
        <v>-1.6057029118347832</v>
      </c>
      <c r="J119" s="1">
        <f t="shared" si="33"/>
        <v>0.13962634015954636</v>
      </c>
      <c r="K119" s="1">
        <f t="shared" si="34"/>
        <v>-0.66913060635885824</v>
      </c>
      <c r="L119" s="1">
        <f t="shared" si="35"/>
        <v>-0.99939082701909576</v>
      </c>
      <c r="M119" s="1">
        <f t="shared" si="36"/>
        <v>0.13917310096006544</v>
      </c>
      <c r="N119" s="32">
        <f t="shared" si="25"/>
        <v>-8.5130130211733483</v>
      </c>
      <c r="O119" s="32">
        <f t="shared" si="26"/>
        <v>-8.4700791924875176</v>
      </c>
      <c r="P119" s="32">
        <f t="shared" si="27"/>
        <v>-8.6180925031248083</v>
      </c>
    </row>
    <row r="120" spans="2:16">
      <c r="B120" s="1">
        <f t="shared" si="39"/>
        <v>107</v>
      </c>
      <c r="C120" s="1">
        <f t="shared" si="21"/>
        <v>-39</v>
      </c>
      <c r="D120" s="1" t="str">
        <f t="shared" si="28"/>
        <v/>
      </c>
      <c r="E120" s="1">
        <f t="shared" si="22"/>
        <v>-39</v>
      </c>
      <c r="F120" s="1">
        <f t="shared" si="23"/>
        <v>-89</v>
      </c>
      <c r="G120" s="1">
        <f t="shared" si="24"/>
        <v>11</v>
      </c>
      <c r="H120" s="1">
        <f t="shared" si="31"/>
        <v>-0.68067840827778847</v>
      </c>
      <c r="I120" s="1">
        <f t="shared" si="32"/>
        <v>-1.5533430342749532</v>
      </c>
      <c r="J120" s="1">
        <f t="shared" si="33"/>
        <v>0.19198621771937624</v>
      </c>
      <c r="K120" s="1">
        <f t="shared" si="34"/>
        <v>-0.62932039104983739</v>
      </c>
      <c r="L120" s="1">
        <f t="shared" si="35"/>
        <v>-0.99984769515639127</v>
      </c>
      <c r="M120" s="1">
        <f t="shared" si="36"/>
        <v>0.1908089953765448</v>
      </c>
      <c r="N120" s="32">
        <f t="shared" si="25"/>
        <v>-8.5181883491635197</v>
      </c>
      <c r="O120" s="32">
        <f t="shared" si="26"/>
        <v>-8.4700197996296698</v>
      </c>
      <c r="P120" s="32">
        <f t="shared" si="27"/>
        <v>-8.6248051693989503</v>
      </c>
    </row>
    <row r="121" spans="2:16">
      <c r="B121" s="1">
        <f t="shared" si="39"/>
        <v>108</v>
      </c>
      <c r="C121" s="1">
        <f t="shared" si="21"/>
        <v>-36</v>
      </c>
      <c r="D121" s="1" t="str">
        <f t="shared" si="28"/>
        <v/>
      </c>
      <c r="E121" s="1">
        <f t="shared" si="22"/>
        <v>-36</v>
      </c>
      <c r="F121" s="1">
        <f t="shared" si="23"/>
        <v>-86</v>
      </c>
      <c r="G121" s="1">
        <f t="shared" si="24"/>
        <v>14</v>
      </c>
      <c r="H121" s="1">
        <f t="shared" si="31"/>
        <v>-0.62831853071795862</v>
      </c>
      <c r="I121" s="1">
        <f t="shared" si="32"/>
        <v>-1.5009831567151235</v>
      </c>
      <c r="J121" s="1">
        <f t="shared" si="33"/>
        <v>0.24434609527920614</v>
      </c>
      <c r="K121" s="1">
        <f t="shared" si="34"/>
        <v>-0.58778525229247314</v>
      </c>
      <c r="L121" s="1">
        <f t="shared" si="35"/>
        <v>-0.9975640502598242</v>
      </c>
      <c r="M121" s="1">
        <f t="shared" si="36"/>
        <v>0.24192189559966773</v>
      </c>
      <c r="N121" s="32">
        <f t="shared" si="25"/>
        <v>-8.5235879172019775</v>
      </c>
      <c r="O121" s="32">
        <f t="shared" si="26"/>
        <v>-8.4703166734662236</v>
      </c>
      <c r="P121" s="32">
        <f t="shared" si="27"/>
        <v>-8.631449846427957</v>
      </c>
    </row>
    <row r="122" spans="2:16">
      <c r="B122" s="1">
        <f t="shared" si="39"/>
        <v>109</v>
      </c>
      <c r="C122" s="1">
        <f t="shared" si="21"/>
        <v>-33</v>
      </c>
      <c r="D122" s="1" t="str">
        <f t="shared" si="28"/>
        <v/>
      </c>
      <c r="E122" s="1">
        <f t="shared" si="22"/>
        <v>-33</v>
      </c>
      <c r="F122" s="1">
        <f t="shared" si="23"/>
        <v>-83</v>
      </c>
      <c r="G122" s="1">
        <f t="shared" si="24"/>
        <v>17</v>
      </c>
      <c r="H122" s="1">
        <f t="shared" si="31"/>
        <v>-0.57595865315812877</v>
      </c>
      <c r="I122" s="1">
        <f t="shared" si="32"/>
        <v>-1.4486232791552935</v>
      </c>
      <c r="J122" s="1">
        <f t="shared" si="33"/>
        <v>0.29670597283903605</v>
      </c>
      <c r="K122" s="1">
        <f t="shared" si="34"/>
        <v>-0.54463903501502708</v>
      </c>
      <c r="L122" s="1">
        <f t="shared" si="35"/>
        <v>-0.99254615164132198</v>
      </c>
      <c r="M122" s="1">
        <f t="shared" si="36"/>
        <v>0.29237170472273677</v>
      </c>
      <c r="N122" s="32">
        <f t="shared" si="25"/>
        <v>-8.529196925448046</v>
      </c>
      <c r="O122" s="32">
        <f t="shared" si="26"/>
        <v>-8.4709690002866278</v>
      </c>
      <c r="P122" s="32">
        <f t="shared" si="27"/>
        <v>-8.638008321613956</v>
      </c>
    </row>
    <row r="123" spans="2:16">
      <c r="B123" s="1">
        <f t="shared" si="39"/>
        <v>110</v>
      </c>
      <c r="C123" s="1">
        <f t="shared" si="21"/>
        <v>-30</v>
      </c>
      <c r="D123" s="1" t="str">
        <f t="shared" si="28"/>
        <v/>
      </c>
      <c r="E123" s="1">
        <f t="shared" si="22"/>
        <v>-30</v>
      </c>
      <c r="F123" s="1">
        <f t="shared" si="23"/>
        <v>-80</v>
      </c>
      <c r="G123" s="1">
        <f t="shared" si="24"/>
        <v>20</v>
      </c>
      <c r="H123" s="1">
        <f t="shared" si="31"/>
        <v>-0.52359877559829882</v>
      </c>
      <c r="I123" s="1">
        <f t="shared" si="32"/>
        <v>-1.3962634015954636</v>
      </c>
      <c r="J123" s="1">
        <f t="shared" si="33"/>
        <v>0.3490658503988659</v>
      </c>
      <c r="K123" s="1">
        <f t="shared" si="34"/>
        <v>-0.49999999999999994</v>
      </c>
      <c r="L123" s="1">
        <f t="shared" si="35"/>
        <v>-0.98480775301220802</v>
      </c>
      <c r="M123" s="1">
        <f t="shared" si="36"/>
        <v>0.34202014332566871</v>
      </c>
      <c r="N123" s="32">
        <f t="shared" si="25"/>
        <v>-8.5350000000000001</v>
      </c>
      <c r="O123" s="32">
        <f t="shared" si="26"/>
        <v>-8.4719749921084126</v>
      </c>
      <c r="P123" s="32">
        <f t="shared" si="27"/>
        <v>-8.6444626186323372</v>
      </c>
    </row>
    <row r="124" spans="2:16">
      <c r="B124" s="1">
        <f t="shared" si="39"/>
        <v>111</v>
      </c>
      <c r="C124" s="1">
        <f t="shared" si="21"/>
        <v>-27</v>
      </c>
      <c r="D124" s="1" t="str">
        <f t="shared" si="28"/>
        <v/>
      </c>
      <c r="E124" s="1">
        <f t="shared" si="22"/>
        <v>-27</v>
      </c>
      <c r="F124" s="1">
        <f t="shared" si="23"/>
        <v>-77</v>
      </c>
      <c r="G124" s="1">
        <f t="shared" si="24"/>
        <v>23</v>
      </c>
      <c r="H124" s="1">
        <f t="shared" si="31"/>
        <v>-0.47123889803846897</v>
      </c>
      <c r="I124" s="1">
        <f t="shared" si="32"/>
        <v>-1.3439035240356338</v>
      </c>
      <c r="J124" s="1">
        <f t="shared" si="33"/>
        <v>0.4014257279586958</v>
      </c>
      <c r="K124" s="1">
        <f t="shared" si="34"/>
        <v>-0.45399049973954675</v>
      </c>
      <c r="L124" s="1">
        <f t="shared" si="35"/>
        <v>-0.97437006478523525</v>
      </c>
      <c r="M124" s="1">
        <f t="shared" si="36"/>
        <v>0.39073112848927377</v>
      </c>
      <c r="N124" s="32">
        <f t="shared" si="25"/>
        <v>-8.5409812350338576</v>
      </c>
      <c r="O124" s="32">
        <f t="shared" si="26"/>
        <v>-8.473331891577919</v>
      </c>
      <c r="P124" s="32">
        <f t="shared" si="27"/>
        <v>-8.650795046703605</v>
      </c>
    </row>
    <row r="125" spans="2:16">
      <c r="B125" s="1">
        <f t="shared" si="39"/>
        <v>112</v>
      </c>
      <c r="C125" s="1">
        <f t="shared" si="21"/>
        <v>-24</v>
      </c>
      <c r="D125" s="1" t="str">
        <f t="shared" si="28"/>
        <v/>
      </c>
      <c r="E125" s="1">
        <f t="shared" si="22"/>
        <v>-24</v>
      </c>
      <c r="F125" s="1">
        <f t="shared" si="23"/>
        <v>-74</v>
      </c>
      <c r="G125" s="1">
        <f t="shared" si="24"/>
        <v>26</v>
      </c>
      <c r="H125" s="1">
        <f t="shared" si="31"/>
        <v>-0.41887902047863912</v>
      </c>
      <c r="I125" s="1">
        <f t="shared" si="32"/>
        <v>-1.2915436464758039</v>
      </c>
      <c r="J125" s="1">
        <f t="shared" si="33"/>
        <v>0.4537856055185257</v>
      </c>
      <c r="K125" s="1">
        <f t="shared" si="34"/>
        <v>-0.40673664307580021</v>
      </c>
      <c r="L125" s="1">
        <f t="shared" si="35"/>
        <v>-0.96126169593831889</v>
      </c>
      <c r="M125" s="1">
        <f t="shared" si="36"/>
        <v>0.4383711467890774</v>
      </c>
      <c r="N125" s="32">
        <f t="shared" si="25"/>
        <v>-8.5471242364001458</v>
      </c>
      <c r="O125" s="32">
        <f t="shared" si="26"/>
        <v>-8.4750359795280197</v>
      </c>
      <c r="P125" s="32">
        <f t="shared" si="27"/>
        <v>-8.6569882490825805</v>
      </c>
    </row>
    <row r="126" spans="2:16">
      <c r="B126" s="1">
        <f t="shared" si="39"/>
        <v>113</v>
      </c>
      <c r="C126" s="1">
        <f t="shared" si="21"/>
        <v>-21</v>
      </c>
      <c r="D126" s="1" t="str">
        <f t="shared" si="28"/>
        <v/>
      </c>
      <c r="E126" s="1">
        <f t="shared" si="22"/>
        <v>-21</v>
      </c>
      <c r="F126" s="1">
        <f t="shared" si="23"/>
        <v>-71</v>
      </c>
      <c r="G126" s="1">
        <f t="shared" si="24"/>
        <v>29</v>
      </c>
      <c r="H126" s="1">
        <f t="shared" si="31"/>
        <v>-0.36651914291880922</v>
      </c>
      <c r="I126" s="1">
        <f t="shared" si="32"/>
        <v>-1.2391837689159739</v>
      </c>
      <c r="J126" s="1">
        <f t="shared" si="33"/>
        <v>0.50614548307835561</v>
      </c>
      <c r="K126" s="1">
        <f t="shared" si="34"/>
        <v>-0.35836794954530027</v>
      </c>
      <c r="L126" s="1">
        <f t="shared" si="35"/>
        <v>-0.94551857559931674</v>
      </c>
      <c r="M126" s="1">
        <f t="shared" si="36"/>
        <v>0.48480962024633706</v>
      </c>
      <c r="N126" s="32">
        <f t="shared" si="25"/>
        <v>-8.5534121665591112</v>
      </c>
      <c r="O126" s="32">
        <f t="shared" si="26"/>
        <v>-8.4770825851720879</v>
      </c>
      <c r="P126" s="32">
        <f t="shared" si="27"/>
        <v>-8.6630252506320229</v>
      </c>
    </row>
    <row r="127" spans="2:16">
      <c r="B127" s="1">
        <f t="shared" si="39"/>
        <v>114</v>
      </c>
      <c r="C127" s="1">
        <f t="shared" si="21"/>
        <v>-18</v>
      </c>
      <c r="D127" s="1" t="str">
        <f t="shared" si="28"/>
        <v/>
      </c>
      <c r="E127" s="1">
        <f t="shared" si="22"/>
        <v>-18</v>
      </c>
      <c r="F127" s="1">
        <f t="shared" si="23"/>
        <v>-68</v>
      </c>
      <c r="G127" s="1">
        <f t="shared" si="24"/>
        <v>32</v>
      </c>
      <c r="H127" s="1">
        <f t="shared" si="31"/>
        <v>-0.31415926535897931</v>
      </c>
      <c r="I127" s="1">
        <f t="shared" si="32"/>
        <v>-1.1868238913561442</v>
      </c>
      <c r="J127" s="1">
        <f t="shared" si="33"/>
        <v>0.55850536063818546</v>
      </c>
      <c r="K127" s="1">
        <f t="shared" si="34"/>
        <v>-0.3090169943749474</v>
      </c>
      <c r="L127" s="1">
        <f t="shared" si="35"/>
        <v>-0.92718385456678742</v>
      </c>
      <c r="M127" s="1">
        <f t="shared" si="36"/>
        <v>0.5299192642332049</v>
      </c>
      <c r="N127" s="32">
        <f t="shared" si="25"/>
        <v>-8.5598277907312568</v>
      </c>
      <c r="O127" s="32">
        <f t="shared" si="26"/>
        <v>-8.4794660989063182</v>
      </c>
      <c r="P127" s="32">
        <f t="shared" si="27"/>
        <v>-8.6688895043503162</v>
      </c>
    </row>
    <row r="128" spans="2:16">
      <c r="B128" s="1">
        <f t="shared" si="39"/>
        <v>115</v>
      </c>
      <c r="C128" s="1">
        <f t="shared" si="21"/>
        <v>-15</v>
      </c>
      <c r="D128" s="1" t="str">
        <f t="shared" si="28"/>
        <v/>
      </c>
      <c r="E128" s="1">
        <f t="shared" si="22"/>
        <v>-15</v>
      </c>
      <c r="F128" s="1">
        <f t="shared" si="23"/>
        <v>-65</v>
      </c>
      <c r="G128" s="1">
        <f t="shared" si="24"/>
        <v>35</v>
      </c>
      <c r="H128" s="1">
        <f t="shared" si="31"/>
        <v>-0.26179938779914941</v>
      </c>
      <c r="I128" s="1">
        <f t="shared" si="32"/>
        <v>-1.1344640137963142</v>
      </c>
      <c r="J128" s="1">
        <f t="shared" si="33"/>
        <v>0.6108652381980153</v>
      </c>
      <c r="K128" s="1">
        <f t="shared" si="34"/>
        <v>-0.25881904510252074</v>
      </c>
      <c r="L128" s="1">
        <f t="shared" si="35"/>
        <v>-0.90630778703664994</v>
      </c>
      <c r="M128" s="1">
        <f t="shared" si="36"/>
        <v>0.57357643635104605</v>
      </c>
      <c r="N128" s="32">
        <f t="shared" si="25"/>
        <v>-8.5663535241366713</v>
      </c>
      <c r="O128" s="32">
        <f t="shared" si="26"/>
        <v>-8.4821799876852353</v>
      </c>
      <c r="P128" s="32">
        <f t="shared" si="27"/>
        <v>-8.6745649367256359</v>
      </c>
    </row>
    <row r="129" spans="2:16">
      <c r="B129" s="1">
        <f t="shared" si="39"/>
        <v>116</v>
      </c>
      <c r="C129" s="1">
        <f t="shared" si="21"/>
        <v>-12</v>
      </c>
      <c r="D129" s="1" t="str">
        <f t="shared" si="28"/>
        <v/>
      </c>
      <c r="E129" s="1">
        <f t="shared" si="22"/>
        <v>-12</v>
      </c>
      <c r="F129" s="1">
        <f t="shared" si="23"/>
        <v>-62</v>
      </c>
      <c r="G129" s="1">
        <f t="shared" si="24"/>
        <v>38</v>
      </c>
      <c r="H129" s="1">
        <f t="shared" si="31"/>
        <v>-0.20943951023931956</v>
      </c>
      <c r="I129" s="1">
        <f t="shared" si="32"/>
        <v>-1.0821041362364843</v>
      </c>
      <c r="J129" s="1">
        <f t="shared" si="33"/>
        <v>0.66322511575784526</v>
      </c>
      <c r="K129" s="1">
        <f t="shared" si="34"/>
        <v>-0.20791169081775934</v>
      </c>
      <c r="L129" s="1">
        <f t="shared" si="35"/>
        <v>-0.88294759285892688</v>
      </c>
      <c r="M129" s="1">
        <f t="shared" si="36"/>
        <v>0.61566147532565829</v>
      </c>
      <c r="N129" s="32">
        <f t="shared" si="25"/>
        <v>-8.57297148019369</v>
      </c>
      <c r="O129" s="32">
        <f t="shared" si="26"/>
        <v>-8.4852168129283392</v>
      </c>
      <c r="P129" s="32">
        <f t="shared" si="27"/>
        <v>-8.6800359917923355</v>
      </c>
    </row>
    <row r="130" spans="2:16">
      <c r="B130" s="1">
        <f t="shared" si="39"/>
        <v>117</v>
      </c>
      <c r="C130" s="1">
        <f t="shared" si="21"/>
        <v>-9</v>
      </c>
      <c r="D130" s="1" t="str">
        <f t="shared" si="28"/>
        <v/>
      </c>
      <c r="E130" s="1">
        <f t="shared" si="22"/>
        <v>-9</v>
      </c>
      <c r="F130" s="1">
        <f t="shared" si="23"/>
        <v>-59</v>
      </c>
      <c r="G130" s="1">
        <f t="shared" si="24"/>
        <v>41</v>
      </c>
      <c r="H130" s="1">
        <f t="shared" si="31"/>
        <v>-0.15707963267948966</v>
      </c>
      <c r="I130" s="1">
        <f t="shared" si="32"/>
        <v>-1.0297442586766545</v>
      </c>
      <c r="J130" s="1">
        <f t="shared" si="33"/>
        <v>0.71558499331767511</v>
      </c>
      <c r="K130" s="1">
        <f t="shared" si="34"/>
        <v>-0.15643446504023087</v>
      </c>
      <c r="L130" s="1">
        <f t="shared" si="35"/>
        <v>-0.85716730070211233</v>
      </c>
      <c r="M130" s="1">
        <f t="shared" si="36"/>
        <v>0.65605902899050728</v>
      </c>
      <c r="N130" s="32">
        <f t="shared" si="25"/>
        <v>-8.5796635195447699</v>
      </c>
      <c r="O130" s="32">
        <f t="shared" si="26"/>
        <v>-8.4885682509087257</v>
      </c>
      <c r="P130" s="32">
        <f t="shared" si="27"/>
        <v>-8.6852876737687659</v>
      </c>
    </row>
    <row r="131" spans="2:16">
      <c r="B131" s="1">
        <f t="shared" si="39"/>
        <v>118</v>
      </c>
      <c r="C131" s="1">
        <f t="shared" si="21"/>
        <v>-6</v>
      </c>
      <c r="D131" s="1" t="str">
        <f t="shared" si="28"/>
        <v/>
      </c>
      <c r="E131" s="1">
        <f t="shared" si="22"/>
        <v>-6</v>
      </c>
      <c r="F131" s="1">
        <f t="shared" si="23"/>
        <v>-56</v>
      </c>
      <c r="G131" s="1">
        <f t="shared" si="24"/>
        <v>44</v>
      </c>
      <c r="H131" s="1">
        <f t="shared" si="31"/>
        <v>-0.10471975511965978</v>
      </c>
      <c r="I131" s="1">
        <f t="shared" si="32"/>
        <v>-0.97738438111682457</v>
      </c>
      <c r="J131" s="1">
        <f t="shared" si="33"/>
        <v>0.76794487087750496</v>
      </c>
      <c r="K131" s="1">
        <f t="shared" si="34"/>
        <v>-0.10452846326765347</v>
      </c>
      <c r="L131" s="1">
        <f t="shared" si="35"/>
        <v>-0.82903757255504174</v>
      </c>
      <c r="M131" s="1">
        <f t="shared" si="36"/>
        <v>0.69465837045899725</v>
      </c>
      <c r="N131" s="32">
        <f t="shared" si="25"/>
        <v>-8.5864112997752038</v>
      </c>
      <c r="O131" s="32">
        <f t="shared" si="26"/>
        <v>-8.4922251155678445</v>
      </c>
      <c r="P131" s="32">
        <f t="shared" si="27"/>
        <v>-8.6903055881596707</v>
      </c>
    </row>
    <row r="132" spans="2:16">
      <c r="B132" s="1">
        <f t="shared" si="39"/>
        <v>119</v>
      </c>
      <c r="C132" s="1">
        <f t="shared" si="21"/>
        <v>-3</v>
      </c>
      <c r="D132" s="1" t="str">
        <f t="shared" si="28"/>
        <v/>
      </c>
      <c r="E132" s="1">
        <f t="shared" si="22"/>
        <v>-3</v>
      </c>
      <c r="F132" s="1">
        <f t="shared" si="23"/>
        <v>-53</v>
      </c>
      <c r="G132" s="1">
        <f t="shared" si="24"/>
        <v>47</v>
      </c>
      <c r="H132" s="1">
        <f t="shared" si="31"/>
        <v>-5.235987755982989E-2</v>
      </c>
      <c r="I132" s="1">
        <f t="shared" si="32"/>
        <v>-0.92502450355699462</v>
      </c>
      <c r="J132" s="1">
        <f t="shared" si="33"/>
        <v>0.82030474843733492</v>
      </c>
      <c r="K132" s="1">
        <f t="shared" si="34"/>
        <v>-5.2335956242943835E-2</v>
      </c>
      <c r="L132" s="1">
        <f t="shared" si="35"/>
        <v>-0.79863551004729283</v>
      </c>
      <c r="M132" s="1">
        <f t="shared" si="36"/>
        <v>0.73135370161917046</v>
      </c>
      <c r="N132" s="32">
        <f t="shared" si="25"/>
        <v>-8.5931963256884174</v>
      </c>
      <c r="O132" s="32">
        <f t="shared" si="26"/>
        <v>-8.4961773836938512</v>
      </c>
      <c r="P132" s="32">
        <f t="shared" si="27"/>
        <v>-8.6950759812104916</v>
      </c>
    </row>
    <row r="133" spans="2:16">
      <c r="B133" s="1">
        <f t="shared" si="39"/>
        <v>120</v>
      </c>
      <c r="C133" s="1">
        <f t="shared" si="21"/>
        <v>0</v>
      </c>
      <c r="D133" s="1" t="str">
        <f t="shared" si="28"/>
        <v/>
      </c>
      <c r="E133" s="1">
        <f t="shared" si="22"/>
        <v>0</v>
      </c>
      <c r="F133" s="1">
        <f t="shared" si="23"/>
        <v>-50</v>
      </c>
      <c r="G133" s="1">
        <f t="shared" si="24"/>
        <v>50</v>
      </c>
      <c r="H133" s="1">
        <f t="shared" si="31"/>
        <v>0</v>
      </c>
      <c r="I133" s="1">
        <f t="shared" si="32"/>
        <v>-0.87266462599716477</v>
      </c>
      <c r="J133" s="1">
        <f t="shared" si="33"/>
        <v>0.87266462599716477</v>
      </c>
      <c r="K133" s="1">
        <f t="shared" si="34"/>
        <v>0</v>
      </c>
      <c r="L133" s="1">
        <f t="shared" si="35"/>
        <v>-0.76604444311897801</v>
      </c>
      <c r="M133" s="1">
        <f t="shared" si="36"/>
        <v>0.76604444311897801</v>
      </c>
      <c r="N133" s="32">
        <f t="shared" si="25"/>
        <v>-8.6</v>
      </c>
      <c r="O133" s="32">
        <f t="shared" si="26"/>
        <v>-8.5004142223945323</v>
      </c>
      <c r="P133" s="32">
        <f t="shared" si="27"/>
        <v>-8.699585777605467</v>
      </c>
    </row>
    <row r="134" spans="2:16">
      <c r="B134" s="1">
        <f>B133+1</f>
        <v>121</v>
      </c>
      <c r="C134" s="1">
        <f t="shared" si="21"/>
        <v>3</v>
      </c>
      <c r="D134" s="1" t="str">
        <f t="shared" si="28"/>
        <v/>
      </c>
      <c r="E134" s="1">
        <f t="shared" si="22"/>
        <v>3</v>
      </c>
      <c r="F134" s="1">
        <f t="shared" si="23"/>
        <v>-47</v>
      </c>
      <c r="G134" s="1">
        <f t="shared" si="24"/>
        <v>53</v>
      </c>
      <c r="H134" s="1">
        <f t="shared" si="31"/>
        <v>5.235987755982989E-2</v>
      </c>
      <c r="I134" s="1">
        <f t="shared" si="32"/>
        <v>-0.82030474843733492</v>
      </c>
      <c r="J134" s="1">
        <f t="shared" si="33"/>
        <v>0.92502450355699462</v>
      </c>
      <c r="K134" s="1">
        <f t="shared" si="34"/>
        <v>5.2335956242943835E-2</v>
      </c>
      <c r="L134" s="1">
        <f t="shared" si="35"/>
        <v>-0.73135370161917046</v>
      </c>
      <c r="M134" s="1">
        <f t="shared" si="36"/>
        <v>0.79863551004729283</v>
      </c>
      <c r="N134" s="32">
        <f t="shared" si="25"/>
        <v>-8.6068036743115819</v>
      </c>
      <c r="O134" s="32">
        <f t="shared" si="26"/>
        <v>-8.5049240187895077</v>
      </c>
      <c r="P134" s="32">
        <f t="shared" si="27"/>
        <v>-8.7038226163061481</v>
      </c>
    </row>
    <row r="135" spans="2:16">
      <c r="B135" s="1">
        <f t="shared" ref="B135:B149" si="40">B134+1</f>
        <v>122</v>
      </c>
      <c r="C135" s="1">
        <f t="shared" si="21"/>
        <v>6</v>
      </c>
      <c r="D135" s="1" t="str">
        <f t="shared" si="28"/>
        <v/>
      </c>
      <c r="E135" s="1">
        <f t="shared" si="22"/>
        <v>6</v>
      </c>
      <c r="F135" s="1">
        <f t="shared" si="23"/>
        <v>-44</v>
      </c>
      <c r="G135" s="1">
        <f t="shared" si="24"/>
        <v>56</v>
      </c>
      <c r="H135" s="1">
        <f t="shared" si="31"/>
        <v>0.10471975511965978</v>
      </c>
      <c r="I135" s="1">
        <f t="shared" si="32"/>
        <v>-0.76794487087750496</v>
      </c>
      <c r="J135" s="1">
        <f t="shared" si="33"/>
        <v>0.97738438111682457</v>
      </c>
      <c r="K135" s="1">
        <f t="shared" si="34"/>
        <v>0.10452846326765347</v>
      </c>
      <c r="L135" s="1">
        <f t="shared" si="35"/>
        <v>-0.69465837045899725</v>
      </c>
      <c r="M135" s="1">
        <f t="shared" si="36"/>
        <v>0.82903757255504174</v>
      </c>
      <c r="N135" s="32">
        <f t="shared" si="25"/>
        <v>-8.6135887002247955</v>
      </c>
      <c r="O135" s="32">
        <f t="shared" si="26"/>
        <v>-8.5096944118403304</v>
      </c>
      <c r="P135" s="32">
        <f t="shared" si="27"/>
        <v>-8.7077748844321547</v>
      </c>
    </row>
    <row r="136" spans="2:16">
      <c r="B136" s="1">
        <f t="shared" si="40"/>
        <v>123</v>
      </c>
      <c r="C136" s="1">
        <f t="shared" si="21"/>
        <v>9</v>
      </c>
      <c r="D136" s="1" t="str">
        <f t="shared" si="28"/>
        <v/>
      </c>
      <c r="E136" s="1">
        <f t="shared" si="22"/>
        <v>9</v>
      </c>
      <c r="F136" s="1">
        <f t="shared" si="23"/>
        <v>-41</v>
      </c>
      <c r="G136" s="1">
        <f t="shared" si="24"/>
        <v>59</v>
      </c>
      <c r="H136" s="1">
        <f t="shared" si="31"/>
        <v>0.15707963267948966</v>
      </c>
      <c r="I136" s="1">
        <f t="shared" si="32"/>
        <v>-0.71558499331767511</v>
      </c>
      <c r="J136" s="1">
        <f t="shared" si="33"/>
        <v>1.0297442586766545</v>
      </c>
      <c r="K136" s="1">
        <f t="shared" si="34"/>
        <v>0.15643446504023087</v>
      </c>
      <c r="L136" s="1">
        <f t="shared" si="35"/>
        <v>-0.65605902899050728</v>
      </c>
      <c r="M136" s="1">
        <f t="shared" si="36"/>
        <v>0.85716730070211233</v>
      </c>
      <c r="N136" s="32">
        <f t="shared" si="25"/>
        <v>-8.6203364804552294</v>
      </c>
      <c r="O136" s="32">
        <f t="shared" si="26"/>
        <v>-8.5147123262312334</v>
      </c>
      <c r="P136" s="32">
        <f t="shared" si="27"/>
        <v>-8.7114317490912736</v>
      </c>
    </row>
    <row r="137" spans="2:16">
      <c r="B137" s="1">
        <f t="shared" si="40"/>
        <v>124</v>
      </c>
      <c r="C137" s="1">
        <f t="shared" si="21"/>
        <v>12</v>
      </c>
      <c r="D137" s="1" t="str">
        <f t="shared" si="28"/>
        <v/>
      </c>
      <c r="E137" s="1">
        <f t="shared" si="22"/>
        <v>12</v>
      </c>
      <c r="F137" s="1">
        <f t="shared" si="23"/>
        <v>-38</v>
      </c>
      <c r="G137" s="1">
        <f t="shared" si="24"/>
        <v>62</v>
      </c>
      <c r="H137" s="1">
        <f t="shared" si="31"/>
        <v>0.20943951023931956</v>
      </c>
      <c r="I137" s="1">
        <f t="shared" si="32"/>
        <v>-0.66322511575784526</v>
      </c>
      <c r="J137" s="1">
        <f t="shared" si="33"/>
        <v>1.0821041362364843</v>
      </c>
      <c r="K137" s="1">
        <f t="shared" si="34"/>
        <v>0.20791169081775934</v>
      </c>
      <c r="L137" s="1">
        <f t="shared" si="35"/>
        <v>-0.61566147532565829</v>
      </c>
      <c r="M137" s="1">
        <f t="shared" si="36"/>
        <v>0.88294759285892688</v>
      </c>
      <c r="N137" s="32">
        <f t="shared" si="25"/>
        <v>-8.6270285198063092</v>
      </c>
      <c r="O137" s="32">
        <f t="shared" si="26"/>
        <v>-8.5199640082076638</v>
      </c>
      <c r="P137" s="32">
        <f t="shared" si="27"/>
        <v>-8.7147831870716601</v>
      </c>
    </row>
    <row r="138" spans="2:16">
      <c r="B138" s="1">
        <f t="shared" si="40"/>
        <v>125</v>
      </c>
      <c r="C138" s="1">
        <f t="shared" si="21"/>
        <v>15</v>
      </c>
      <c r="D138" s="1" t="str">
        <f t="shared" si="28"/>
        <v/>
      </c>
      <c r="E138" s="1">
        <f t="shared" si="22"/>
        <v>15</v>
      </c>
      <c r="F138" s="1">
        <f t="shared" si="23"/>
        <v>-35</v>
      </c>
      <c r="G138" s="1">
        <f t="shared" si="24"/>
        <v>65</v>
      </c>
      <c r="H138" s="1">
        <f t="shared" si="31"/>
        <v>0.26179938779914941</v>
      </c>
      <c r="I138" s="1">
        <f t="shared" si="32"/>
        <v>-0.6108652381980153</v>
      </c>
      <c r="J138" s="1">
        <f t="shared" si="33"/>
        <v>1.1344640137963142</v>
      </c>
      <c r="K138" s="1">
        <f t="shared" si="34"/>
        <v>0.25881904510252074</v>
      </c>
      <c r="L138" s="1">
        <f t="shared" si="35"/>
        <v>-0.57357643635104605</v>
      </c>
      <c r="M138" s="1">
        <f t="shared" si="36"/>
        <v>0.90630778703664994</v>
      </c>
      <c r="N138" s="32">
        <f t="shared" si="25"/>
        <v>-8.633646475863328</v>
      </c>
      <c r="O138" s="32">
        <f t="shared" si="26"/>
        <v>-8.5254350632743634</v>
      </c>
      <c r="P138" s="32">
        <f t="shared" si="27"/>
        <v>-8.717820012314764</v>
      </c>
    </row>
    <row r="139" spans="2:16">
      <c r="B139" s="1">
        <f t="shared" si="40"/>
        <v>126</v>
      </c>
      <c r="C139" s="1">
        <f t="shared" ref="C139:C202" si="41">IF(C138+$J$11&gt;180,C138+$J$11-360,C138+$J$11)</f>
        <v>18</v>
      </c>
      <c r="D139" s="1" t="str">
        <f t="shared" si="28"/>
        <v/>
      </c>
      <c r="E139" s="1">
        <f t="shared" si="22"/>
        <v>18</v>
      </c>
      <c r="F139" s="1">
        <f t="shared" si="23"/>
        <v>-32</v>
      </c>
      <c r="G139" s="1">
        <f t="shared" si="24"/>
        <v>68</v>
      </c>
      <c r="H139" s="1">
        <f t="shared" si="31"/>
        <v>0.31415926535897931</v>
      </c>
      <c r="I139" s="1">
        <f t="shared" si="32"/>
        <v>-0.55850536063818546</v>
      </c>
      <c r="J139" s="1">
        <f t="shared" si="33"/>
        <v>1.1868238913561442</v>
      </c>
      <c r="K139" s="1">
        <f t="shared" si="34"/>
        <v>0.3090169943749474</v>
      </c>
      <c r="L139" s="1">
        <f t="shared" si="35"/>
        <v>-0.5299192642332049</v>
      </c>
      <c r="M139" s="1">
        <f t="shared" si="36"/>
        <v>0.92718385456678742</v>
      </c>
      <c r="N139" s="32">
        <f t="shared" si="25"/>
        <v>-8.6401722092687443</v>
      </c>
      <c r="O139" s="32">
        <f t="shared" si="26"/>
        <v>-8.531110495649683</v>
      </c>
      <c r="P139" s="32">
        <f t="shared" si="27"/>
        <v>-8.7205339010936829</v>
      </c>
    </row>
    <row r="140" spans="2:16">
      <c r="B140" s="1">
        <f t="shared" si="40"/>
        <v>127</v>
      </c>
      <c r="C140" s="1">
        <f t="shared" si="41"/>
        <v>21</v>
      </c>
      <c r="D140" s="1" t="str">
        <f t="shared" si="28"/>
        <v/>
      </c>
      <c r="E140" s="1">
        <f t="shared" si="22"/>
        <v>21</v>
      </c>
      <c r="F140" s="1">
        <f t="shared" si="23"/>
        <v>-29</v>
      </c>
      <c r="G140" s="1">
        <f t="shared" si="24"/>
        <v>71</v>
      </c>
      <c r="H140" s="1">
        <f t="shared" si="31"/>
        <v>0.36651914291880922</v>
      </c>
      <c r="I140" s="1">
        <f t="shared" si="32"/>
        <v>-0.50614548307835561</v>
      </c>
      <c r="J140" s="1">
        <f t="shared" si="33"/>
        <v>1.2391837689159739</v>
      </c>
      <c r="K140" s="1">
        <f t="shared" si="34"/>
        <v>0.35836794954530027</v>
      </c>
      <c r="L140" s="1">
        <f t="shared" si="35"/>
        <v>-0.48480962024633706</v>
      </c>
      <c r="M140" s="1">
        <f t="shared" si="36"/>
        <v>0.94551857559931674</v>
      </c>
      <c r="N140" s="32">
        <f t="shared" si="25"/>
        <v>-8.6465878334408881</v>
      </c>
      <c r="O140" s="32">
        <f t="shared" si="26"/>
        <v>-8.5369747493679764</v>
      </c>
      <c r="P140" s="32">
        <f t="shared" si="27"/>
        <v>-8.7229174148279114</v>
      </c>
    </row>
    <row r="141" spans="2:16">
      <c r="B141" s="1">
        <f t="shared" si="40"/>
        <v>128</v>
      </c>
      <c r="C141" s="1">
        <f t="shared" si="41"/>
        <v>24</v>
      </c>
      <c r="D141" s="1" t="str">
        <f t="shared" si="28"/>
        <v/>
      </c>
      <c r="E141" s="1">
        <f t="shared" si="22"/>
        <v>24</v>
      </c>
      <c r="F141" s="1">
        <f t="shared" si="23"/>
        <v>-26</v>
      </c>
      <c r="G141" s="1">
        <f t="shared" si="24"/>
        <v>74</v>
      </c>
      <c r="H141" s="1">
        <f t="shared" si="31"/>
        <v>0.41887902047863912</v>
      </c>
      <c r="I141" s="1">
        <f t="shared" si="32"/>
        <v>-0.4537856055185257</v>
      </c>
      <c r="J141" s="1">
        <f t="shared" si="33"/>
        <v>1.2915436464758039</v>
      </c>
      <c r="K141" s="1">
        <f t="shared" si="34"/>
        <v>0.40673664307580021</v>
      </c>
      <c r="L141" s="1">
        <f t="shared" si="35"/>
        <v>-0.4383711467890774</v>
      </c>
      <c r="M141" s="1">
        <f t="shared" si="36"/>
        <v>0.96126169593831889</v>
      </c>
      <c r="N141" s="32">
        <f t="shared" si="25"/>
        <v>-8.6528757635998552</v>
      </c>
      <c r="O141" s="32">
        <f t="shared" si="26"/>
        <v>-8.5430117509174188</v>
      </c>
      <c r="P141" s="32">
        <f t="shared" si="27"/>
        <v>-8.7249640204719814</v>
      </c>
    </row>
    <row r="142" spans="2:16">
      <c r="B142" s="1">
        <f t="shared" si="40"/>
        <v>129</v>
      </c>
      <c r="C142" s="1">
        <f t="shared" si="41"/>
        <v>27</v>
      </c>
      <c r="D142" s="1" t="str">
        <f t="shared" si="28"/>
        <v/>
      </c>
      <c r="E142" s="1">
        <f t="shared" si="22"/>
        <v>27</v>
      </c>
      <c r="F142" s="1">
        <f t="shared" si="23"/>
        <v>-23</v>
      </c>
      <c r="G142" s="1">
        <f t="shared" si="24"/>
        <v>77</v>
      </c>
      <c r="H142" s="1">
        <f t="shared" si="31"/>
        <v>0.47123889803846897</v>
      </c>
      <c r="I142" s="1">
        <f t="shared" si="32"/>
        <v>-0.4014257279586958</v>
      </c>
      <c r="J142" s="1">
        <f t="shared" si="33"/>
        <v>1.3439035240356338</v>
      </c>
      <c r="K142" s="1">
        <f t="shared" si="34"/>
        <v>0.45399049973954675</v>
      </c>
      <c r="L142" s="1">
        <f t="shared" si="35"/>
        <v>-0.39073112848927377</v>
      </c>
      <c r="M142" s="1">
        <f t="shared" si="36"/>
        <v>0.97437006478523525</v>
      </c>
      <c r="N142" s="32">
        <f t="shared" si="25"/>
        <v>-8.6590187649661416</v>
      </c>
      <c r="O142" s="32">
        <f t="shared" si="26"/>
        <v>-8.5492049532963943</v>
      </c>
      <c r="P142" s="32">
        <f t="shared" si="27"/>
        <v>-8.7266681084220803</v>
      </c>
    </row>
    <row r="143" spans="2:16">
      <c r="B143" s="1">
        <f t="shared" si="40"/>
        <v>130</v>
      </c>
      <c r="C143" s="1">
        <f t="shared" si="41"/>
        <v>30</v>
      </c>
      <c r="D143" s="1" t="str">
        <f t="shared" si="28"/>
        <v/>
      </c>
      <c r="E143" s="1">
        <f t="shared" ref="E143:E204" si="42">$C143+0*$J$7</f>
        <v>30</v>
      </c>
      <c r="F143" s="1">
        <f t="shared" ref="F143:F204" si="43">$C143-1*$J$7</f>
        <v>-20</v>
      </c>
      <c r="G143" s="1">
        <f t="shared" ref="G143:G204" si="44">$C143+1*$J$7</f>
        <v>80</v>
      </c>
      <c r="H143" s="1">
        <f t="shared" si="31"/>
        <v>0.52359877559829882</v>
      </c>
      <c r="I143" s="1">
        <f t="shared" si="32"/>
        <v>-0.3490658503988659</v>
      </c>
      <c r="J143" s="1">
        <f t="shared" si="33"/>
        <v>1.3962634015954636</v>
      </c>
      <c r="K143" s="1">
        <f t="shared" si="34"/>
        <v>0.49999999999999994</v>
      </c>
      <c r="L143" s="1">
        <f t="shared" si="35"/>
        <v>-0.34202014332566871</v>
      </c>
      <c r="M143" s="1">
        <f t="shared" si="36"/>
        <v>0.98480775301220802</v>
      </c>
      <c r="N143" s="32">
        <f t="shared" ref="N143:N204" si="45">(K143*$J$10+$J$6)*-1/5</f>
        <v>-8.6650000000000009</v>
      </c>
      <c r="O143" s="32">
        <f t="shared" ref="O143:O204" si="46">(L143*$J$10+$J$6)*-1/5</f>
        <v>-8.5555373813676621</v>
      </c>
      <c r="P143" s="32">
        <f t="shared" ref="P143:P204" si="47">(M143*$J$10+$J$6)*-1/5</f>
        <v>-8.7280250078915866</v>
      </c>
    </row>
    <row r="144" spans="2:16">
      <c r="B144" s="1">
        <f t="shared" si="40"/>
        <v>131</v>
      </c>
      <c r="C144" s="1">
        <f t="shared" si="41"/>
        <v>33</v>
      </c>
      <c r="D144" s="1" t="str">
        <f t="shared" ref="D144:D204" si="48">IF(C143+$J$11&gt;180,"X","")</f>
        <v/>
      </c>
      <c r="E144" s="1">
        <f t="shared" si="42"/>
        <v>33</v>
      </c>
      <c r="F144" s="1">
        <f t="shared" si="43"/>
        <v>-17</v>
      </c>
      <c r="G144" s="1">
        <f t="shared" si="44"/>
        <v>83</v>
      </c>
      <c r="H144" s="1">
        <f t="shared" si="31"/>
        <v>0.57595865315812877</v>
      </c>
      <c r="I144" s="1">
        <f t="shared" si="32"/>
        <v>-0.29670597283903605</v>
      </c>
      <c r="J144" s="1">
        <f t="shared" si="33"/>
        <v>1.4486232791552935</v>
      </c>
      <c r="K144" s="1">
        <f t="shared" si="34"/>
        <v>0.54463903501502708</v>
      </c>
      <c r="L144" s="1">
        <f t="shared" si="35"/>
        <v>-0.29237170472273677</v>
      </c>
      <c r="M144" s="1">
        <f t="shared" si="36"/>
        <v>0.99254615164132198</v>
      </c>
      <c r="N144" s="32">
        <f t="shared" si="45"/>
        <v>-8.6708030745519533</v>
      </c>
      <c r="O144" s="32">
        <f t="shared" si="46"/>
        <v>-8.561991678386045</v>
      </c>
      <c r="P144" s="32">
        <f t="shared" si="47"/>
        <v>-8.7290309997133715</v>
      </c>
    </row>
    <row r="145" spans="2:16">
      <c r="B145" s="1">
        <f t="shared" si="40"/>
        <v>132</v>
      </c>
      <c r="C145" s="1">
        <f t="shared" si="41"/>
        <v>36</v>
      </c>
      <c r="D145" s="1" t="str">
        <f t="shared" si="48"/>
        <v/>
      </c>
      <c r="E145" s="1">
        <f t="shared" si="42"/>
        <v>36</v>
      </c>
      <c r="F145" s="1">
        <f t="shared" si="43"/>
        <v>-14</v>
      </c>
      <c r="G145" s="1">
        <f t="shared" si="44"/>
        <v>86</v>
      </c>
      <c r="H145" s="1">
        <f t="shared" si="31"/>
        <v>0.62831853071795862</v>
      </c>
      <c r="I145" s="1">
        <f t="shared" si="32"/>
        <v>-0.24434609527920614</v>
      </c>
      <c r="J145" s="1">
        <f t="shared" si="33"/>
        <v>1.5009831567151235</v>
      </c>
      <c r="K145" s="1">
        <f t="shared" si="34"/>
        <v>0.58778525229247314</v>
      </c>
      <c r="L145" s="1">
        <f t="shared" si="35"/>
        <v>-0.24192189559966773</v>
      </c>
      <c r="M145" s="1">
        <f t="shared" si="36"/>
        <v>0.9975640502598242</v>
      </c>
      <c r="N145" s="32">
        <f t="shared" si="45"/>
        <v>-8.6764120827980218</v>
      </c>
      <c r="O145" s="32">
        <f t="shared" si="46"/>
        <v>-8.5685501535720441</v>
      </c>
      <c r="P145" s="32">
        <f t="shared" si="47"/>
        <v>-8.7296833265337774</v>
      </c>
    </row>
    <row r="146" spans="2:16">
      <c r="B146" s="1">
        <f t="shared" si="40"/>
        <v>133</v>
      </c>
      <c r="C146" s="1">
        <f t="shared" si="41"/>
        <v>39</v>
      </c>
      <c r="D146" s="1" t="str">
        <f t="shared" si="48"/>
        <v/>
      </c>
      <c r="E146" s="1">
        <f t="shared" si="42"/>
        <v>39</v>
      </c>
      <c r="F146" s="1">
        <f t="shared" si="43"/>
        <v>-11</v>
      </c>
      <c r="G146" s="1">
        <f t="shared" si="44"/>
        <v>89</v>
      </c>
      <c r="H146" s="1">
        <f t="shared" si="31"/>
        <v>0.68067840827778847</v>
      </c>
      <c r="I146" s="1">
        <f t="shared" si="32"/>
        <v>-0.19198621771937624</v>
      </c>
      <c r="J146" s="1">
        <f t="shared" si="33"/>
        <v>1.5533430342749532</v>
      </c>
      <c r="K146" s="1">
        <f t="shared" si="34"/>
        <v>0.62932039104983739</v>
      </c>
      <c r="L146" s="1">
        <f t="shared" si="35"/>
        <v>-0.1908089953765448</v>
      </c>
      <c r="M146" s="1">
        <f t="shared" si="36"/>
        <v>0.99984769515639127</v>
      </c>
      <c r="N146" s="32">
        <f t="shared" si="45"/>
        <v>-8.6818116508364795</v>
      </c>
      <c r="O146" s="32">
        <f t="shared" si="46"/>
        <v>-8.575194830601049</v>
      </c>
      <c r="P146" s="32">
        <f t="shared" si="47"/>
        <v>-8.7299802003703313</v>
      </c>
    </row>
    <row r="147" spans="2:16">
      <c r="B147" s="1">
        <f t="shared" si="40"/>
        <v>134</v>
      </c>
      <c r="C147" s="1">
        <f t="shared" si="41"/>
        <v>42</v>
      </c>
      <c r="D147" s="1" t="str">
        <f t="shared" si="48"/>
        <v/>
      </c>
      <c r="E147" s="1">
        <f t="shared" si="42"/>
        <v>42</v>
      </c>
      <c r="F147" s="1">
        <f t="shared" si="43"/>
        <v>-8</v>
      </c>
      <c r="G147" s="1">
        <f t="shared" si="44"/>
        <v>92</v>
      </c>
      <c r="H147" s="1">
        <f t="shared" si="31"/>
        <v>0.73303828583761843</v>
      </c>
      <c r="I147" s="1">
        <f t="shared" si="32"/>
        <v>-0.13962634015954636</v>
      </c>
      <c r="J147" s="1">
        <f t="shared" si="33"/>
        <v>1.6057029118347832</v>
      </c>
      <c r="K147" s="1">
        <f t="shared" si="34"/>
        <v>0.66913060635885824</v>
      </c>
      <c r="L147" s="1">
        <f t="shared" si="35"/>
        <v>-0.13917310096006544</v>
      </c>
      <c r="M147" s="1">
        <f t="shared" si="36"/>
        <v>0.99939082701909576</v>
      </c>
      <c r="N147" s="32">
        <f t="shared" si="45"/>
        <v>-8.6869869788266509</v>
      </c>
      <c r="O147" s="32">
        <f t="shared" si="46"/>
        <v>-8.5819074968751927</v>
      </c>
      <c r="P147" s="32">
        <f t="shared" si="47"/>
        <v>-8.7299208075124817</v>
      </c>
    </row>
    <row r="148" spans="2:16">
      <c r="B148" s="1">
        <f t="shared" si="40"/>
        <v>135</v>
      </c>
      <c r="C148" s="1">
        <f t="shared" si="41"/>
        <v>45</v>
      </c>
      <c r="D148" s="1" t="str">
        <f t="shared" si="48"/>
        <v/>
      </c>
      <c r="E148" s="1">
        <f t="shared" si="42"/>
        <v>45</v>
      </c>
      <c r="F148" s="1">
        <f t="shared" si="43"/>
        <v>-5</v>
      </c>
      <c r="G148" s="1">
        <f t="shared" si="44"/>
        <v>95</v>
      </c>
      <c r="H148" s="1">
        <f t="shared" si="31"/>
        <v>0.78539816339744828</v>
      </c>
      <c r="I148" s="1">
        <f t="shared" si="32"/>
        <v>-8.7266462599716474E-2</v>
      </c>
      <c r="J148" s="1">
        <f t="shared" si="33"/>
        <v>1.6580627893946132</v>
      </c>
      <c r="K148" s="1">
        <f t="shared" si="34"/>
        <v>0.70710678118654746</v>
      </c>
      <c r="L148" s="1">
        <f t="shared" si="35"/>
        <v>-8.7155742747658166E-2</v>
      </c>
      <c r="M148" s="1">
        <f t="shared" si="36"/>
        <v>0.99619469809174555</v>
      </c>
      <c r="N148" s="32">
        <f t="shared" si="45"/>
        <v>-8.691923881554251</v>
      </c>
      <c r="O148" s="32">
        <f t="shared" si="46"/>
        <v>-8.5886697534428045</v>
      </c>
      <c r="P148" s="32">
        <f t="shared" si="47"/>
        <v>-8.7295053107519269</v>
      </c>
    </row>
    <row r="149" spans="2:16">
      <c r="B149" s="1">
        <f t="shared" si="40"/>
        <v>136</v>
      </c>
      <c r="C149" s="1">
        <f t="shared" si="41"/>
        <v>48</v>
      </c>
      <c r="D149" s="1" t="str">
        <f t="shared" si="48"/>
        <v/>
      </c>
      <c r="E149" s="1">
        <f t="shared" si="42"/>
        <v>48</v>
      </c>
      <c r="F149" s="1">
        <f t="shared" si="43"/>
        <v>-2</v>
      </c>
      <c r="G149" s="1">
        <f t="shared" si="44"/>
        <v>98</v>
      </c>
      <c r="H149" s="1">
        <f t="shared" si="31"/>
        <v>0.83775804095727824</v>
      </c>
      <c r="I149" s="1">
        <f t="shared" si="32"/>
        <v>-3.4906585039886591E-2</v>
      </c>
      <c r="J149" s="1">
        <f t="shared" si="33"/>
        <v>1.7104226669544429</v>
      </c>
      <c r="K149" s="1">
        <f t="shared" si="34"/>
        <v>0.74314482547739424</v>
      </c>
      <c r="L149" s="1">
        <f t="shared" si="35"/>
        <v>-3.4899496702500969E-2</v>
      </c>
      <c r="M149" s="1">
        <f t="shared" si="36"/>
        <v>0.99026806874157036</v>
      </c>
      <c r="N149" s="32">
        <f t="shared" si="45"/>
        <v>-8.6966088273120619</v>
      </c>
      <c r="O149" s="32">
        <f t="shared" si="46"/>
        <v>-8.5954630654286746</v>
      </c>
      <c r="P149" s="32">
        <f t="shared" si="47"/>
        <v>-8.7287348489364032</v>
      </c>
    </row>
    <row r="150" spans="2:16">
      <c r="B150" s="1">
        <f>B149+1</f>
        <v>137</v>
      </c>
      <c r="C150" s="1">
        <f t="shared" si="41"/>
        <v>51</v>
      </c>
      <c r="D150" s="1" t="str">
        <f t="shared" si="48"/>
        <v/>
      </c>
      <c r="E150" s="1">
        <f t="shared" si="42"/>
        <v>51</v>
      </c>
      <c r="F150" s="1">
        <f t="shared" si="43"/>
        <v>1</v>
      </c>
      <c r="G150" s="1">
        <f t="shared" si="44"/>
        <v>101</v>
      </c>
      <c r="H150" s="1">
        <f t="shared" si="31"/>
        <v>0.89011791851710809</v>
      </c>
      <c r="I150" s="1">
        <f t="shared" si="32"/>
        <v>1.7453292519943295E-2</v>
      </c>
      <c r="J150" s="1">
        <f t="shared" si="33"/>
        <v>1.7627825445142729</v>
      </c>
      <c r="K150" s="1">
        <f t="shared" si="34"/>
        <v>0.7771459614569709</v>
      </c>
      <c r="L150" s="1">
        <f t="shared" si="35"/>
        <v>1.7452406437283512E-2</v>
      </c>
      <c r="M150" s="1">
        <f t="shared" si="36"/>
        <v>0.98162718344766398</v>
      </c>
      <c r="N150" s="32">
        <f t="shared" si="45"/>
        <v>-8.7010289749894056</v>
      </c>
      <c r="O150" s="32">
        <f t="shared" si="46"/>
        <v>-8.6022688128368472</v>
      </c>
      <c r="P150" s="32">
        <f t="shared" si="47"/>
        <v>-8.7276115338481954</v>
      </c>
    </row>
    <row r="151" spans="2:16">
      <c r="B151" s="1">
        <f t="shared" ref="B151:B162" si="49">B150+1</f>
        <v>138</v>
      </c>
      <c r="C151" s="1">
        <f t="shared" si="41"/>
        <v>54</v>
      </c>
      <c r="D151" s="1" t="str">
        <f t="shared" si="48"/>
        <v/>
      </c>
      <c r="E151" s="1">
        <f t="shared" si="42"/>
        <v>54</v>
      </c>
      <c r="F151" s="1">
        <f t="shared" si="43"/>
        <v>4</v>
      </c>
      <c r="G151" s="1">
        <f t="shared" si="44"/>
        <v>104</v>
      </c>
      <c r="H151" s="1">
        <f t="shared" si="31"/>
        <v>0.94247779607693793</v>
      </c>
      <c r="I151" s="1">
        <f t="shared" si="32"/>
        <v>6.9813170079773182E-2</v>
      </c>
      <c r="J151" s="1">
        <f t="shared" si="33"/>
        <v>1.8151424220741028</v>
      </c>
      <c r="K151" s="1">
        <f t="shared" si="34"/>
        <v>0.80901699437494745</v>
      </c>
      <c r="L151" s="1">
        <f t="shared" si="35"/>
        <v>6.9756473744125302E-2</v>
      </c>
      <c r="M151" s="1">
        <f t="shared" si="36"/>
        <v>0.97029572627599647</v>
      </c>
      <c r="N151" s="32">
        <f t="shared" si="45"/>
        <v>-8.705172209268742</v>
      </c>
      <c r="O151" s="32">
        <f t="shared" si="46"/>
        <v>-8.6090683415867364</v>
      </c>
      <c r="P151" s="32">
        <f t="shared" si="47"/>
        <v>-8.7261384444158789</v>
      </c>
    </row>
    <row r="152" spans="2:16">
      <c r="B152" s="1">
        <f t="shared" si="49"/>
        <v>139</v>
      </c>
      <c r="C152" s="1">
        <f t="shared" si="41"/>
        <v>57</v>
      </c>
      <c r="D152" s="1" t="str">
        <f t="shared" si="48"/>
        <v/>
      </c>
      <c r="E152" s="1">
        <f t="shared" si="42"/>
        <v>57</v>
      </c>
      <c r="F152" s="1">
        <f t="shared" si="43"/>
        <v>7</v>
      </c>
      <c r="G152" s="1">
        <f t="shared" si="44"/>
        <v>107</v>
      </c>
      <c r="H152" s="1">
        <f t="shared" si="31"/>
        <v>0.99483767363676789</v>
      </c>
      <c r="I152" s="1">
        <f t="shared" si="32"/>
        <v>0.12217304763960307</v>
      </c>
      <c r="J152" s="1">
        <f t="shared" si="33"/>
        <v>1.8675022996339325</v>
      </c>
      <c r="K152" s="1">
        <f t="shared" si="34"/>
        <v>0.83867056794542405</v>
      </c>
      <c r="L152" s="1">
        <f t="shared" si="35"/>
        <v>0.12186934340514748</v>
      </c>
      <c r="M152" s="1">
        <f t="shared" si="36"/>
        <v>0.95630475596303555</v>
      </c>
      <c r="N152" s="32">
        <f t="shared" si="45"/>
        <v>-8.7090271738329044</v>
      </c>
      <c r="O152" s="32">
        <f t="shared" si="46"/>
        <v>-8.6158430146426692</v>
      </c>
      <c r="P152" s="32">
        <f t="shared" si="47"/>
        <v>-8.7243196182751941</v>
      </c>
    </row>
    <row r="153" spans="2:16">
      <c r="B153" s="1">
        <f t="shared" si="49"/>
        <v>140</v>
      </c>
      <c r="C153" s="1">
        <f t="shared" si="41"/>
        <v>60</v>
      </c>
      <c r="D153" s="1" t="str">
        <f t="shared" si="48"/>
        <v/>
      </c>
      <c r="E153" s="1">
        <f t="shared" si="42"/>
        <v>60</v>
      </c>
      <c r="F153" s="1">
        <f t="shared" si="43"/>
        <v>10</v>
      </c>
      <c r="G153" s="1">
        <f t="shared" si="44"/>
        <v>110</v>
      </c>
      <c r="H153" s="1">
        <f t="shared" si="31"/>
        <v>1.0471975511965976</v>
      </c>
      <c r="I153" s="1">
        <f t="shared" si="32"/>
        <v>0.17453292519943295</v>
      </c>
      <c r="J153" s="1">
        <f t="shared" si="33"/>
        <v>1.9198621771937625</v>
      </c>
      <c r="K153" s="1">
        <f t="shared" si="34"/>
        <v>0.8660254037844386</v>
      </c>
      <c r="L153" s="1">
        <f t="shared" si="35"/>
        <v>0.17364817766693033</v>
      </c>
      <c r="M153" s="1">
        <f t="shared" si="36"/>
        <v>0.93969262078590843</v>
      </c>
      <c r="N153" s="32">
        <f t="shared" si="45"/>
        <v>-8.7125833024919768</v>
      </c>
      <c r="O153" s="32">
        <f t="shared" si="46"/>
        <v>-8.6225742630967002</v>
      </c>
      <c r="P153" s="32">
        <f t="shared" si="47"/>
        <v>-8.7221600407021675</v>
      </c>
    </row>
    <row r="154" spans="2:16">
      <c r="B154" s="1">
        <f t="shared" si="49"/>
        <v>141</v>
      </c>
      <c r="C154" s="1">
        <f t="shared" si="41"/>
        <v>63</v>
      </c>
      <c r="D154" s="1" t="str">
        <f t="shared" si="48"/>
        <v/>
      </c>
      <c r="E154" s="1">
        <f t="shared" si="42"/>
        <v>63</v>
      </c>
      <c r="F154" s="1">
        <f t="shared" si="43"/>
        <v>13</v>
      </c>
      <c r="G154" s="1">
        <f t="shared" si="44"/>
        <v>113</v>
      </c>
      <c r="H154" s="1">
        <f t="shared" si="31"/>
        <v>1.0995574287564276</v>
      </c>
      <c r="I154" s="1">
        <f t="shared" si="32"/>
        <v>0.22689280275926285</v>
      </c>
      <c r="J154" s="1">
        <f t="shared" si="33"/>
        <v>1.9722220547535925</v>
      </c>
      <c r="K154" s="1">
        <f t="shared" si="34"/>
        <v>0.89100652418836779</v>
      </c>
      <c r="L154" s="1">
        <f t="shared" si="35"/>
        <v>0.224951054343865</v>
      </c>
      <c r="M154" s="1">
        <f t="shared" si="36"/>
        <v>0.92050485345244026</v>
      </c>
      <c r="N154" s="32">
        <f t="shared" si="45"/>
        <v>-8.7158308481444884</v>
      </c>
      <c r="O154" s="32">
        <f t="shared" si="46"/>
        <v>-8.6292436370647021</v>
      </c>
      <c r="P154" s="32">
        <f t="shared" si="47"/>
        <v>-8.7196656309488176</v>
      </c>
    </row>
    <row r="155" spans="2:16">
      <c r="B155" s="1">
        <f t="shared" si="49"/>
        <v>142</v>
      </c>
      <c r="C155" s="1">
        <f t="shared" si="41"/>
        <v>66</v>
      </c>
      <c r="D155" s="1" t="str">
        <f t="shared" si="48"/>
        <v/>
      </c>
      <c r="E155" s="1">
        <f t="shared" si="42"/>
        <v>66</v>
      </c>
      <c r="F155" s="1">
        <f t="shared" si="43"/>
        <v>16</v>
      </c>
      <c r="G155" s="1">
        <f t="shared" si="44"/>
        <v>116</v>
      </c>
      <c r="H155" s="1">
        <f t="shared" si="31"/>
        <v>1.1519173063162575</v>
      </c>
      <c r="I155" s="1">
        <f t="shared" si="32"/>
        <v>0.27925268031909273</v>
      </c>
      <c r="J155" s="1">
        <f t="shared" si="33"/>
        <v>2.0245819323134224</v>
      </c>
      <c r="K155" s="1">
        <f t="shared" si="34"/>
        <v>0.91354545764260087</v>
      </c>
      <c r="L155" s="1">
        <f t="shared" si="35"/>
        <v>0.27563735581699916</v>
      </c>
      <c r="M155" s="1">
        <f t="shared" si="36"/>
        <v>0.89879404629916693</v>
      </c>
      <c r="N155" s="32">
        <f t="shared" si="45"/>
        <v>-8.7187609094935379</v>
      </c>
      <c r="O155" s="32">
        <f t="shared" si="46"/>
        <v>-8.6358328562562097</v>
      </c>
      <c r="P155" s="32">
        <f t="shared" si="47"/>
        <v>-8.7168432260188915</v>
      </c>
    </row>
    <row r="156" spans="2:16">
      <c r="B156" s="1">
        <f t="shared" si="49"/>
        <v>143</v>
      </c>
      <c r="C156" s="1">
        <f t="shared" si="41"/>
        <v>69</v>
      </c>
      <c r="D156" s="1" t="str">
        <f t="shared" si="48"/>
        <v/>
      </c>
      <c r="E156" s="1">
        <f t="shared" si="42"/>
        <v>69</v>
      </c>
      <c r="F156" s="1">
        <f t="shared" si="43"/>
        <v>19</v>
      </c>
      <c r="G156" s="1">
        <f t="shared" si="44"/>
        <v>119</v>
      </c>
      <c r="H156" s="1">
        <f t="shared" si="31"/>
        <v>1.2042771838760873</v>
      </c>
      <c r="I156" s="1">
        <f t="shared" si="32"/>
        <v>0.33161255787892263</v>
      </c>
      <c r="J156" s="1">
        <f t="shared" si="33"/>
        <v>2.0769418098732522</v>
      </c>
      <c r="K156" s="1">
        <f t="shared" si="34"/>
        <v>0.93358042649720174</v>
      </c>
      <c r="L156" s="1">
        <f t="shared" si="35"/>
        <v>0.3255681544571567</v>
      </c>
      <c r="M156" s="1">
        <f t="shared" si="36"/>
        <v>0.87461970713939585</v>
      </c>
      <c r="N156" s="32">
        <f t="shared" si="45"/>
        <v>-8.7213654554446371</v>
      </c>
      <c r="O156" s="32">
        <f t="shared" si="46"/>
        <v>-8.642323860079431</v>
      </c>
      <c r="P156" s="32">
        <f t="shared" si="47"/>
        <v>-8.7137005619281211</v>
      </c>
    </row>
    <row r="157" spans="2:16">
      <c r="B157" s="1">
        <f t="shared" si="49"/>
        <v>144</v>
      </c>
      <c r="C157" s="1">
        <f t="shared" si="41"/>
        <v>72</v>
      </c>
      <c r="D157" s="1" t="str">
        <f t="shared" si="48"/>
        <v/>
      </c>
      <c r="E157" s="1">
        <f t="shared" si="42"/>
        <v>72</v>
      </c>
      <c r="F157" s="1">
        <f t="shared" si="43"/>
        <v>22</v>
      </c>
      <c r="G157" s="1">
        <f t="shared" si="44"/>
        <v>122</v>
      </c>
      <c r="H157" s="1">
        <f t="shared" si="31"/>
        <v>1.2566370614359172</v>
      </c>
      <c r="I157" s="1">
        <f t="shared" si="32"/>
        <v>0.38397243543875248</v>
      </c>
      <c r="J157" s="1">
        <f t="shared" si="33"/>
        <v>2.1293016874330819</v>
      </c>
      <c r="K157" s="1">
        <f t="shared" si="34"/>
        <v>0.95105651629515353</v>
      </c>
      <c r="L157" s="1">
        <f t="shared" si="35"/>
        <v>0.37460659341591201</v>
      </c>
      <c r="M157" s="1">
        <f t="shared" si="36"/>
        <v>0.84804809615642607</v>
      </c>
      <c r="N157" s="32">
        <f t="shared" si="45"/>
        <v>-8.7236373471183697</v>
      </c>
      <c r="O157" s="32">
        <f t="shared" si="46"/>
        <v>-8.6486988571440691</v>
      </c>
      <c r="P157" s="32">
        <f t="shared" si="47"/>
        <v>-8.7102462525003368</v>
      </c>
    </row>
    <row r="158" spans="2:16">
      <c r="B158" s="1">
        <f t="shared" si="49"/>
        <v>145</v>
      </c>
      <c r="C158" s="1">
        <f t="shared" si="41"/>
        <v>75</v>
      </c>
      <c r="D158" s="1" t="str">
        <f t="shared" si="48"/>
        <v/>
      </c>
      <c r="E158" s="1">
        <f t="shared" si="42"/>
        <v>75</v>
      </c>
      <c r="F158" s="1">
        <f t="shared" si="43"/>
        <v>25</v>
      </c>
      <c r="G158" s="1">
        <f t="shared" si="44"/>
        <v>125</v>
      </c>
      <c r="H158" s="1">
        <f t="shared" si="31"/>
        <v>1.3089969389957472</v>
      </c>
      <c r="I158" s="1">
        <f t="shared" si="32"/>
        <v>0.43633231299858238</v>
      </c>
      <c r="J158" s="1">
        <f t="shared" si="33"/>
        <v>2.1816615649929121</v>
      </c>
      <c r="K158" s="1">
        <f t="shared" si="34"/>
        <v>0.96592582628906831</v>
      </c>
      <c r="L158" s="1">
        <f t="shared" si="35"/>
        <v>0.42261826174069944</v>
      </c>
      <c r="M158" s="1">
        <f t="shared" si="36"/>
        <v>0.81915204428899169</v>
      </c>
      <c r="N158" s="32">
        <f t="shared" si="45"/>
        <v>-8.7255703574175776</v>
      </c>
      <c r="O158" s="32">
        <f t="shared" si="46"/>
        <v>-8.6549403740262907</v>
      </c>
      <c r="P158" s="32">
        <f t="shared" si="47"/>
        <v>-8.7064897657575688</v>
      </c>
    </row>
    <row r="159" spans="2:16">
      <c r="B159" s="1">
        <f t="shared" si="49"/>
        <v>146</v>
      </c>
      <c r="C159" s="1">
        <f t="shared" si="41"/>
        <v>78</v>
      </c>
      <c r="D159" s="1" t="str">
        <f t="shared" si="48"/>
        <v/>
      </c>
      <c r="E159" s="1">
        <f t="shared" si="42"/>
        <v>78</v>
      </c>
      <c r="F159" s="1">
        <f t="shared" si="43"/>
        <v>28</v>
      </c>
      <c r="G159" s="1">
        <f t="shared" si="44"/>
        <v>128</v>
      </c>
      <c r="H159" s="1">
        <f t="shared" si="31"/>
        <v>1.3613568165555769</v>
      </c>
      <c r="I159" s="1">
        <f t="shared" si="32"/>
        <v>0.48869219055841229</v>
      </c>
      <c r="J159" s="1">
        <f t="shared" si="33"/>
        <v>2.2340214425527418</v>
      </c>
      <c r="K159" s="1">
        <f t="shared" si="34"/>
        <v>0.97814760073380558</v>
      </c>
      <c r="L159" s="1">
        <f t="shared" si="35"/>
        <v>0.46947156278589081</v>
      </c>
      <c r="M159" s="1">
        <f t="shared" si="36"/>
        <v>0.78801075360672201</v>
      </c>
      <c r="N159" s="32">
        <f t="shared" si="45"/>
        <v>-8.7271591880953956</v>
      </c>
      <c r="O159" s="32">
        <f t="shared" si="46"/>
        <v>-8.6610313031621651</v>
      </c>
      <c r="P159" s="32">
        <f t="shared" si="47"/>
        <v>-8.7024413979688742</v>
      </c>
    </row>
    <row r="160" spans="2:16">
      <c r="B160" s="1">
        <f t="shared" si="49"/>
        <v>147</v>
      </c>
      <c r="C160" s="1">
        <f t="shared" si="41"/>
        <v>81</v>
      </c>
      <c r="D160" s="1" t="str">
        <f t="shared" si="48"/>
        <v/>
      </c>
      <c r="E160" s="1">
        <f t="shared" si="42"/>
        <v>81</v>
      </c>
      <c r="F160" s="1">
        <f t="shared" si="43"/>
        <v>31</v>
      </c>
      <c r="G160" s="1">
        <f t="shared" si="44"/>
        <v>131</v>
      </c>
      <c r="H160" s="1">
        <f t="shared" si="31"/>
        <v>1.4137166941154069</v>
      </c>
      <c r="I160" s="1">
        <f t="shared" si="32"/>
        <v>0.54105206811824214</v>
      </c>
      <c r="J160" s="1">
        <f t="shared" si="33"/>
        <v>2.2863813201125716</v>
      </c>
      <c r="K160" s="1">
        <f t="shared" si="34"/>
        <v>0.98768834059513777</v>
      </c>
      <c r="L160" s="1">
        <f t="shared" si="35"/>
        <v>0.51503807491005416</v>
      </c>
      <c r="M160" s="1">
        <f t="shared" si="36"/>
        <v>0.75470958022277213</v>
      </c>
      <c r="N160" s="32">
        <f t="shared" si="45"/>
        <v>-8.728399484277368</v>
      </c>
      <c r="O160" s="32">
        <f t="shared" si="46"/>
        <v>-8.666954949738308</v>
      </c>
      <c r="P160" s="32">
        <f t="shared" si="47"/>
        <v>-8.6981122454289608</v>
      </c>
    </row>
    <row r="161" spans="2:16">
      <c r="B161" s="1">
        <f t="shared" si="49"/>
        <v>148</v>
      </c>
      <c r="C161" s="1">
        <f t="shared" si="41"/>
        <v>84</v>
      </c>
      <c r="D161" s="1" t="str">
        <f t="shared" si="48"/>
        <v/>
      </c>
      <c r="E161" s="1">
        <f t="shared" si="42"/>
        <v>84</v>
      </c>
      <c r="F161" s="1">
        <f t="shared" si="43"/>
        <v>34</v>
      </c>
      <c r="G161" s="1">
        <f t="shared" si="44"/>
        <v>134</v>
      </c>
      <c r="H161" s="1">
        <f t="shared" ref="H161:H204" si="50">RADIANS(E161)</f>
        <v>1.4660765716752369</v>
      </c>
      <c r="I161" s="1">
        <f t="shared" ref="I161:I204" si="51">RADIANS(F161)</f>
        <v>0.59341194567807209</v>
      </c>
      <c r="J161" s="1">
        <f t="shared" ref="J161:J204" si="52">RADIANS(G161)</f>
        <v>2.3387411976724017</v>
      </c>
      <c r="K161" s="1">
        <f t="shared" ref="K161:K204" si="53">SIN(H161)</f>
        <v>0.99452189536827329</v>
      </c>
      <c r="L161" s="1">
        <f t="shared" ref="L161:L204" si="54">SIN(I161)</f>
        <v>0.5591929034707469</v>
      </c>
      <c r="M161" s="1">
        <f t="shared" ref="M161:M204" si="55">SIN(J161)</f>
        <v>0.71933980033865108</v>
      </c>
      <c r="N161" s="32">
        <f t="shared" si="45"/>
        <v>-8.7292878463978756</v>
      </c>
      <c r="O161" s="32">
        <f t="shared" si="46"/>
        <v>-8.6726950774511984</v>
      </c>
      <c r="P161" s="32">
        <f t="shared" si="47"/>
        <v>-8.693514174044024</v>
      </c>
    </row>
    <row r="162" spans="2:16">
      <c r="B162" s="1">
        <f t="shared" si="49"/>
        <v>149</v>
      </c>
      <c r="C162" s="1">
        <f t="shared" si="41"/>
        <v>87</v>
      </c>
      <c r="D162" s="1" t="str">
        <f t="shared" si="48"/>
        <v/>
      </c>
      <c r="E162" s="1">
        <f t="shared" si="42"/>
        <v>87</v>
      </c>
      <c r="F162" s="1">
        <f t="shared" si="43"/>
        <v>37</v>
      </c>
      <c r="G162" s="1">
        <f t="shared" si="44"/>
        <v>137</v>
      </c>
      <c r="H162" s="1">
        <f t="shared" si="50"/>
        <v>1.5184364492350666</v>
      </c>
      <c r="I162" s="1">
        <f t="shared" si="51"/>
        <v>0.64577182323790194</v>
      </c>
      <c r="J162" s="1">
        <f t="shared" si="52"/>
        <v>2.3911010752322315</v>
      </c>
      <c r="K162" s="1">
        <f t="shared" si="53"/>
        <v>0.99862953475457383</v>
      </c>
      <c r="L162" s="1">
        <f t="shared" si="54"/>
        <v>0.60181502315204827</v>
      </c>
      <c r="M162" s="1">
        <f t="shared" si="55"/>
        <v>0.68199836006249859</v>
      </c>
      <c r="N162" s="32">
        <f t="shared" si="45"/>
        <v>-8.7298218395180953</v>
      </c>
      <c r="O162" s="32">
        <f t="shared" si="46"/>
        <v>-8.6782359530097661</v>
      </c>
      <c r="P162" s="32">
        <f t="shared" si="47"/>
        <v>-8.6886597868081257</v>
      </c>
    </row>
    <row r="163" spans="2:16">
      <c r="B163" s="1">
        <f>B162+1</f>
        <v>150</v>
      </c>
      <c r="C163" s="1">
        <f t="shared" si="41"/>
        <v>90</v>
      </c>
      <c r="D163" s="1" t="str">
        <f t="shared" si="48"/>
        <v/>
      </c>
      <c r="E163" s="1">
        <f t="shared" si="42"/>
        <v>90</v>
      </c>
      <c r="F163" s="1">
        <f t="shared" si="43"/>
        <v>40</v>
      </c>
      <c r="G163" s="1">
        <f t="shared" si="44"/>
        <v>140</v>
      </c>
      <c r="H163" s="1">
        <f t="shared" si="50"/>
        <v>1.5707963267948966</v>
      </c>
      <c r="I163" s="1">
        <f t="shared" si="51"/>
        <v>0.69813170079773179</v>
      </c>
      <c r="J163" s="1">
        <f t="shared" si="52"/>
        <v>2.4434609527920612</v>
      </c>
      <c r="K163" s="1">
        <f t="shared" si="53"/>
        <v>1</v>
      </c>
      <c r="L163" s="1">
        <f t="shared" si="54"/>
        <v>0.64278760968653925</v>
      </c>
      <c r="M163" s="1">
        <f t="shared" si="55"/>
        <v>0.64278760968653947</v>
      </c>
      <c r="N163" s="32">
        <f t="shared" si="45"/>
        <v>-8.73</v>
      </c>
      <c r="O163" s="32">
        <f t="shared" si="46"/>
        <v>-8.6835623892592491</v>
      </c>
      <c r="P163" s="32">
        <f t="shared" si="47"/>
        <v>-8.6835623892592508</v>
      </c>
    </row>
    <row r="164" spans="2:16">
      <c r="B164" s="1">
        <f t="shared" ref="B164:B176" si="56">B163+1</f>
        <v>151</v>
      </c>
      <c r="C164" s="1">
        <f t="shared" si="41"/>
        <v>93</v>
      </c>
      <c r="D164" s="1" t="str">
        <f t="shared" si="48"/>
        <v/>
      </c>
      <c r="E164" s="1">
        <f t="shared" si="42"/>
        <v>93</v>
      </c>
      <c r="F164" s="1">
        <f t="shared" si="43"/>
        <v>43</v>
      </c>
      <c r="G164" s="1">
        <f t="shared" si="44"/>
        <v>143</v>
      </c>
      <c r="H164" s="1">
        <f t="shared" si="50"/>
        <v>1.6231562043547265</v>
      </c>
      <c r="I164" s="1">
        <f t="shared" si="51"/>
        <v>0.75049157835756175</v>
      </c>
      <c r="J164" s="1">
        <f t="shared" si="52"/>
        <v>2.4958208303518914</v>
      </c>
      <c r="K164" s="1">
        <f t="shared" si="53"/>
        <v>0.99862953475457383</v>
      </c>
      <c r="L164" s="1">
        <f t="shared" si="54"/>
        <v>0.68199836006249848</v>
      </c>
      <c r="M164" s="1">
        <f t="shared" si="55"/>
        <v>0.60181502315204816</v>
      </c>
      <c r="N164" s="32">
        <f t="shared" si="45"/>
        <v>-8.7298218395180953</v>
      </c>
      <c r="O164" s="32">
        <f t="shared" si="46"/>
        <v>-8.6886597868081257</v>
      </c>
      <c r="P164" s="32">
        <f t="shared" si="47"/>
        <v>-8.6782359530097661</v>
      </c>
    </row>
    <row r="165" spans="2:16">
      <c r="B165" s="1">
        <f t="shared" si="56"/>
        <v>152</v>
      </c>
      <c r="C165" s="1">
        <f t="shared" si="41"/>
        <v>96</v>
      </c>
      <c r="D165" s="1" t="str">
        <f t="shared" si="48"/>
        <v/>
      </c>
      <c r="E165" s="1">
        <f t="shared" si="42"/>
        <v>96</v>
      </c>
      <c r="F165" s="1">
        <f t="shared" si="43"/>
        <v>46</v>
      </c>
      <c r="G165" s="1">
        <f t="shared" si="44"/>
        <v>146</v>
      </c>
      <c r="H165" s="1">
        <f t="shared" si="50"/>
        <v>1.6755160819145565</v>
      </c>
      <c r="I165" s="1">
        <f t="shared" si="51"/>
        <v>0.8028514559173916</v>
      </c>
      <c r="J165" s="1">
        <f t="shared" si="52"/>
        <v>2.5481807079117211</v>
      </c>
      <c r="K165" s="1">
        <f t="shared" si="53"/>
        <v>0.99452189536827329</v>
      </c>
      <c r="L165" s="1">
        <f t="shared" si="54"/>
        <v>0.71933980033865108</v>
      </c>
      <c r="M165" s="1">
        <f t="shared" si="55"/>
        <v>0.5591929034707469</v>
      </c>
      <c r="N165" s="32">
        <f t="shared" si="45"/>
        <v>-8.7292878463978756</v>
      </c>
      <c r="O165" s="32">
        <f t="shared" si="46"/>
        <v>-8.693514174044024</v>
      </c>
      <c r="P165" s="32">
        <f t="shared" si="47"/>
        <v>-8.6726950774511984</v>
      </c>
    </row>
    <row r="166" spans="2:16">
      <c r="B166" s="1">
        <f t="shared" si="56"/>
        <v>153</v>
      </c>
      <c r="C166" s="1">
        <f t="shared" si="41"/>
        <v>99</v>
      </c>
      <c r="D166" s="1" t="str">
        <f t="shared" si="48"/>
        <v/>
      </c>
      <c r="E166" s="1">
        <f t="shared" si="42"/>
        <v>99</v>
      </c>
      <c r="F166" s="1">
        <f t="shared" si="43"/>
        <v>49</v>
      </c>
      <c r="G166" s="1">
        <f t="shared" si="44"/>
        <v>149</v>
      </c>
      <c r="H166" s="1">
        <f t="shared" si="50"/>
        <v>1.7278759594743862</v>
      </c>
      <c r="I166" s="1">
        <f t="shared" si="51"/>
        <v>0.85521133347722145</v>
      </c>
      <c r="J166" s="1">
        <f t="shared" si="52"/>
        <v>2.6005405854715509</v>
      </c>
      <c r="K166" s="1">
        <f t="shared" si="53"/>
        <v>0.98768834059513777</v>
      </c>
      <c r="L166" s="1">
        <f t="shared" si="54"/>
        <v>0.75470958022277201</v>
      </c>
      <c r="M166" s="1">
        <f t="shared" si="55"/>
        <v>0.51503807491005438</v>
      </c>
      <c r="N166" s="32">
        <f t="shared" si="45"/>
        <v>-8.728399484277368</v>
      </c>
      <c r="O166" s="32">
        <f t="shared" si="46"/>
        <v>-8.6981122454289608</v>
      </c>
      <c r="P166" s="32">
        <f t="shared" si="47"/>
        <v>-8.666954949738308</v>
      </c>
    </row>
    <row r="167" spans="2:16">
      <c r="B167" s="1">
        <f t="shared" si="56"/>
        <v>154</v>
      </c>
      <c r="C167" s="1">
        <f t="shared" si="41"/>
        <v>102</v>
      </c>
      <c r="D167" s="1" t="str">
        <f t="shared" si="48"/>
        <v/>
      </c>
      <c r="E167" s="1">
        <f t="shared" si="42"/>
        <v>102</v>
      </c>
      <c r="F167" s="1">
        <f t="shared" si="43"/>
        <v>52</v>
      </c>
      <c r="G167" s="1">
        <f t="shared" si="44"/>
        <v>152</v>
      </c>
      <c r="H167" s="1">
        <f t="shared" si="50"/>
        <v>1.7802358370342162</v>
      </c>
      <c r="I167" s="1">
        <f t="shared" si="51"/>
        <v>0.90757121103705141</v>
      </c>
      <c r="J167" s="1">
        <f t="shared" si="52"/>
        <v>2.6529004630313811</v>
      </c>
      <c r="K167" s="1">
        <f t="shared" si="53"/>
        <v>0.97814760073380569</v>
      </c>
      <c r="L167" s="1">
        <f t="shared" si="54"/>
        <v>0.78801075360672201</v>
      </c>
      <c r="M167" s="1">
        <f t="shared" si="55"/>
        <v>0.46947156278589069</v>
      </c>
      <c r="N167" s="32">
        <f t="shared" si="45"/>
        <v>-8.7271591880953956</v>
      </c>
      <c r="O167" s="32">
        <f t="shared" si="46"/>
        <v>-8.7024413979688742</v>
      </c>
      <c r="P167" s="32">
        <f t="shared" si="47"/>
        <v>-8.6610313031621651</v>
      </c>
    </row>
    <row r="168" spans="2:16">
      <c r="B168" s="1">
        <f t="shared" si="56"/>
        <v>155</v>
      </c>
      <c r="C168" s="1">
        <f t="shared" si="41"/>
        <v>105</v>
      </c>
      <c r="D168" s="1" t="str">
        <f t="shared" si="48"/>
        <v/>
      </c>
      <c r="E168" s="1">
        <f t="shared" si="42"/>
        <v>105</v>
      </c>
      <c r="F168" s="1">
        <f t="shared" si="43"/>
        <v>55</v>
      </c>
      <c r="G168" s="1">
        <f t="shared" si="44"/>
        <v>155</v>
      </c>
      <c r="H168" s="1">
        <f t="shared" si="50"/>
        <v>1.8325957145940461</v>
      </c>
      <c r="I168" s="1">
        <f t="shared" si="51"/>
        <v>0.95993108859688125</v>
      </c>
      <c r="J168" s="1">
        <f t="shared" si="52"/>
        <v>2.7052603405912108</v>
      </c>
      <c r="K168" s="1">
        <f t="shared" si="53"/>
        <v>0.96592582628906831</v>
      </c>
      <c r="L168" s="1">
        <f t="shared" si="54"/>
        <v>0.8191520442889918</v>
      </c>
      <c r="M168" s="1">
        <f t="shared" si="55"/>
        <v>0.4226182617406995</v>
      </c>
      <c r="N168" s="32">
        <f t="shared" si="45"/>
        <v>-8.7255703574175776</v>
      </c>
      <c r="O168" s="32">
        <f t="shared" si="46"/>
        <v>-8.7064897657575688</v>
      </c>
      <c r="P168" s="32">
        <f t="shared" si="47"/>
        <v>-8.6549403740262907</v>
      </c>
    </row>
    <row r="169" spans="2:16">
      <c r="B169" s="1">
        <f t="shared" si="56"/>
        <v>156</v>
      </c>
      <c r="C169" s="1">
        <f t="shared" si="41"/>
        <v>108</v>
      </c>
      <c r="D169" s="1" t="str">
        <f t="shared" si="48"/>
        <v/>
      </c>
      <c r="E169" s="1">
        <f t="shared" si="42"/>
        <v>108</v>
      </c>
      <c r="F169" s="1">
        <f t="shared" si="43"/>
        <v>58</v>
      </c>
      <c r="G169" s="1">
        <f t="shared" si="44"/>
        <v>158</v>
      </c>
      <c r="H169" s="1">
        <f t="shared" si="50"/>
        <v>1.8849555921538759</v>
      </c>
      <c r="I169" s="1">
        <f t="shared" si="51"/>
        <v>1.0122909661567112</v>
      </c>
      <c r="J169" s="1">
        <f t="shared" si="52"/>
        <v>2.7576202181510405</v>
      </c>
      <c r="K169" s="1">
        <f t="shared" si="53"/>
        <v>0.95105651629515364</v>
      </c>
      <c r="L169" s="1">
        <f t="shared" si="54"/>
        <v>0.84804809615642596</v>
      </c>
      <c r="M169" s="1">
        <f t="shared" si="55"/>
        <v>0.37460659341591224</v>
      </c>
      <c r="N169" s="32">
        <f t="shared" si="45"/>
        <v>-8.7236373471183697</v>
      </c>
      <c r="O169" s="32">
        <f t="shared" si="46"/>
        <v>-8.710246252500335</v>
      </c>
      <c r="P169" s="32">
        <f t="shared" si="47"/>
        <v>-8.6486988571440691</v>
      </c>
    </row>
    <row r="170" spans="2:16">
      <c r="B170" s="1">
        <f t="shared" si="56"/>
        <v>157</v>
      </c>
      <c r="C170" s="1">
        <f t="shared" si="41"/>
        <v>111</v>
      </c>
      <c r="D170" s="1" t="str">
        <f t="shared" si="48"/>
        <v/>
      </c>
      <c r="E170" s="1">
        <f t="shared" si="42"/>
        <v>111</v>
      </c>
      <c r="F170" s="1">
        <f t="shared" si="43"/>
        <v>61</v>
      </c>
      <c r="G170" s="1">
        <f t="shared" si="44"/>
        <v>161</v>
      </c>
      <c r="H170" s="1">
        <f t="shared" si="50"/>
        <v>1.9373154697137058</v>
      </c>
      <c r="I170" s="1">
        <f t="shared" si="51"/>
        <v>1.064650843716541</v>
      </c>
      <c r="J170" s="1">
        <f t="shared" si="52"/>
        <v>2.8099800957108707</v>
      </c>
      <c r="K170" s="1">
        <f t="shared" si="53"/>
        <v>0.93358042649720174</v>
      </c>
      <c r="L170" s="1">
        <f t="shared" si="54"/>
        <v>0.87461970713939574</v>
      </c>
      <c r="M170" s="1">
        <f t="shared" si="55"/>
        <v>0.32556815445715659</v>
      </c>
      <c r="N170" s="32">
        <f t="shared" si="45"/>
        <v>-8.7213654554446371</v>
      </c>
      <c r="O170" s="32">
        <f t="shared" si="46"/>
        <v>-8.7137005619281211</v>
      </c>
      <c r="P170" s="32">
        <f t="shared" si="47"/>
        <v>-8.642323860079431</v>
      </c>
    </row>
    <row r="171" spans="2:16">
      <c r="B171" s="1">
        <f t="shared" si="56"/>
        <v>158</v>
      </c>
      <c r="C171" s="1">
        <f t="shared" si="41"/>
        <v>114</v>
      </c>
      <c r="D171" s="1" t="str">
        <f t="shared" si="48"/>
        <v/>
      </c>
      <c r="E171" s="1">
        <f t="shared" si="42"/>
        <v>114</v>
      </c>
      <c r="F171" s="1">
        <f t="shared" si="43"/>
        <v>64</v>
      </c>
      <c r="G171" s="1">
        <f t="shared" si="44"/>
        <v>164</v>
      </c>
      <c r="H171" s="1">
        <f t="shared" si="50"/>
        <v>1.9896753472735358</v>
      </c>
      <c r="I171" s="1">
        <f t="shared" si="51"/>
        <v>1.1170107212763709</v>
      </c>
      <c r="J171" s="1">
        <f t="shared" si="52"/>
        <v>2.8623399732707004</v>
      </c>
      <c r="K171" s="1">
        <f t="shared" si="53"/>
        <v>0.91354545764260087</v>
      </c>
      <c r="L171" s="1">
        <f t="shared" si="54"/>
        <v>0.89879404629916704</v>
      </c>
      <c r="M171" s="1">
        <f t="shared" si="55"/>
        <v>0.27563735581699922</v>
      </c>
      <c r="N171" s="32">
        <f t="shared" si="45"/>
        <v>-8.7187609094935379</v>
      </c>
      <c r="O171" s="32">
        <f t="shared" si="46"/>
        <v>-8.7168432260188915</v>
      </c>
      <c r="P171" s="32">
        <f t="shared" si="47"/>
        <v>-8.6358328562562097</v>
      </c>
    </row>
    <row r="172" spans="2:16">
      <c r="B172" s="1">
        <f t="shared" si="56"/>
        <v>159</v>
      </c>
      <c r="C172" s="1">
        <f t="shared" si="41"/>
        <v>117</v>
      </c>
      <c r="D172" s="1" t="str">
        <f t="shared" si="48"/>
        <v/>
      </c>
      <c r="E172" s="1">
        <f t="shared" si="42"/>
        <v>117</v>
      </c>
      <c r="F172" s="1">
        <f t="shared" si="43"/>
        <v>67</v>
      </c>
      <c r="G172" s="1">
        <f t="shared" si="44"/>
        <v>167</v>
      </c>
      <c r="H172" s="1">
        <f t="shared" si="50"/>
        <v>2.0420352248333655</v>
      </c>
      <c r="I172" s="1">
        <f t="shared" si="51"/>
        <v>1.1693705988362009</v>
      </c>
      <c r="J172" s="1">
        <f t="shared" si="52"/>
        <v>2.9146998508305302</v>
      </c>
      <c r="K172" s="1">
        <f t="shared" si="53"/>
        <v>0.8910065241883679</v>
      </c>
      <c r="L172" s="1">
        <f t="shared" si="54"/>
        <v>0.92050485345244037</v>
      </c>
      <c r="M172" s="1">
        <f t="shared" si="55"/>
        <v>0.2249510543438652</v>
      </c>
      <c r="N172" s="32">
        <f t="shared" si="45"/>
        <v>-8.7158308481444884</v>
      </c>
      <c r="O172" s="32">
        <f t="shared" si="46"/>
        <v>-8.7196656309488176</v>
      </c>
      <c r="P172" s="32">
        <f t="shared" si="47"/>
        <v>-8.6292436370647021</v>
      </c>
    </row>
    <row r="173" spans="2:16">
      <c r="B173" s="1">
        <f t="shared" si="56"/>
        <v>160</v>
      </c>
      <c r="C173" s="1">
        <f t="shared" si="41"/>
        <v>120</v>
      </c>
      <c r="D173" s="1" t="str">
        <f t="shared" si="48"/>
        <v/>
      </c>
      <c r="E173" s="1">
        <f t="shared" si="42"/>
        <v>120</v>
      </c>
      <c r="F173" s="1">
        <f t="shared" si="43"/>
        <v>70</v>
      </c>
      <c r="G173" s="1">
        <f t="shared" si="44"/>
        <v>170</v>
      </c>
      <c r="H173" s="1">
        <f t="shared" si="50"/>
        <v>2.0943951023931953</v>
      </c>
      <c r="I173" s="1">
        <f t="shared" si="51"/>
        <v>1.2217304763960306</v>
      </c>
      <c r="J173" s="1">
        <f t="shared" si="52"/>
        <v>2.9670597283903604</v>
      </c>
      <c r="K173" s="1">
        <f t="shared" si="53"/>
        <v>0.86602540378443871</v>
      </c>
      <c r="L173" s="1">
        <f t="shared" si="54"/>
        <v>0.93969262078590832</v>
      </c>
      <c r="M173" s="1">
        <f t="shared" si="55"/>
        <v>0.17364817766693028</v>
      </c>
      <c r="N173" s="32">
        <f t="shared" si="45"/>
        <v>-8.7125833024919768</v>
      </c>
      <c r="O173" s="32">
        <f t="shared" si="46"/>
        <v>-8.7221600407021675</v>
      </c>
      <c r="P173" s="32">
        <f t="shared" si="47"/>
        <v>-8.6225742630967002</v>
      </c>
    </row>
    <row r="174" spans="2:16">
      <c r="B174" s="1">
        <f t="shared" si="56"/>
        <v>161</v>
      </c>
      <c r="C174" s="1">
        <f t="shared" si="41"/>
        <v>123</v>
      </c>
      <c r="D174" s="1" t="str">
        <f t="shared" si="48"/>
        <v/>
      </c>
      <c r="E174" s="1">
        <f t="shared" si="42"/>
        <v>123</v>
      </c>
      <c r="F174" s="1">
        <f t="shared" si="43"/>
        <v>73</v>
      </c>
      <c r="G174" s="1">
        <f t="shared" si="44"/>
        <v>173</v>
      </c>
      <c r="H174" s="1">
        <f t="shared" si="50"/>
        <v>2.1467549799530254</v>
      </c>
      <c r="I174" s="1">
        <f t="shared" si="51"/>
        <v>1.2740903539558606</v>
      </c>
      <c r="J174" s="1">
        <f t="shared" si="52"/>
        <v>3.0194196059501901</v>
      </c>
      <c r="K174" s="1">
        <f t="shared" si="53"/>
        <v>0.83867056794542394</v>
      </c>
      <c r="L174" s="1">
        <f t="shared" si="54"/>
        <v>0.95630475596303544</v>
      </c>
      <c r="M174" s="1">
        <f t="shared" si="55"/>
        <v>0.12186934340514755</v>
      </c>
      <c r="N174" s="32">
        <f t="shared" si="45"/>
        <v>-8.7090271738329044</v>
      </c>
      <c r="O174" s="32">
        <f t="shared" si="46"/>
        <v>-8.7243196182751941</v>
      </c>
      <c r="P174" s="32">
        <f t="shared" si="47"/>
        <v>-8.6158430146426692</v>
      </c>
    </row>
    <row r="175" spans="2:16">
      <c r="B175" s="1">
        <f t="shared" si="56"/>
        <v>162</v>
      </c>
      <c r="C175" s="1">
        <f t="shared" si="41"/>
        <v>126</v>
      </c>
      <c r="D175" s="1" t="str">
        <f t="shared" si="48"/>
        <v/>
      </c>
      <c r="E175" s="1">
        <f t="shared" si="42"/>
        <v>126</v>
      </c>
      <c r="F175" s="1">
        <f t="shared" si="43"/>
        <v>76</v>
      </c>
      <c r="G175" s="1">
        <f t="shared" si="44"/>
        <v>176</v>
      </c>
      <c r="H175" s="1">
        <f t="shared" si="50"/>
        <v>2.1991148575128552</v>
      </c>
      <c r="I175" s="1">
        <f t="shared" si="51"/>
        <v>1.3264502315156905</v>
      </c>
      <c r="J175" s="1">
        <f t="shared" si="52"/>
        <v>3.0717794835100198</v>
      </c>
      <c r="K175" s="1">
        <f t="shared" si="53"/>
        <v>0.80901699437494745</v>
      </c>
      <c r="L175" s="1">
        <f t="shared" si="54"/>
        <v>0.97029572627599647</v>
      </c>
      <c r="M175" s="1">
        <f t="shared" si="55"/>
        <v>6.9756473744125524E-2</v>
      </c>
      <c r="N175" s="32">
        <f t="shared" si="45"/>
        <v>-8.705172209268742</v>
      </c>
      <c r="O175" s="32">
        <f t="shared" si="46"/>
        <v>-8.7261384444158789</v>
      </c>
      <c r="P175" s="32">
        <f t="shared" si="47"/>
        <v>-8.6090683415867364</v>
      </c>
    </row>
    <row r="176" spans="2:16">
      <c r="B176" s="1">
        <f t="shared" si="56"/>
        <v>163</v>
      </c>
      <c r="C176" s="1">
        <f t="shared" si="41"/>
        <v>129</v>
      </c>
      <c r="D176" s="1" t="str">
        <f t="shared" si="48"/>
        <v/>
      </c>
      <c r="E176" s="1">
        <f t="shared" si="42"/>
        <v>129</v>
      </c>
      <c r="F176" s="1">
        <f t="shared" si="43"/>
        <v>79</v>
      </c>
      <c r="G176" s="1">
        <f t="shared" si="44"/>
        <v>179</v>
      </c>
      <c r="H176" s="1">
        <f t="shared" si="50"/>
        <v>2.2514747350726849</v>
      </c>
      <c r="I176" s="1">
        <f t="shared" si="51"/>
        <v>1.3788101090755203</v>
      </c>
      <c r="J176" s="1">
        <f t="shared" si="52"/>
        <v>3.12413936106985</v>
      </c>
      <c r="K176" s="1">
        <f t="shared" si="53"/>
        <v>0.77714596145697101</v>
      </c>
      <c r="L176" s="1">
        <f t="shared" si="54"/>
        <v>0.98162718344766398</v>
      </c>
      <c r="M176" s="1">
        <f t="shared" si="55"/>
        <v>1.7452406437283439E-2</v>
      </c>
      <c r="N176" s="32">
        <f t="shared" si="45"/>
        <v>-8.7010289749894056</v>
      </c>
      <c r="O176" s="32">
        <f t="shared" si="46"/>
        <v>-8.7276115338481954</v>
      </c>
      <c r="P176" s="32">
        <f t="shared" si="47"/>
        <v>-8.6022688128368472</v>
      </c>
    </row>
    <row r="177" spans="2:16">
      <c r="B177" s="1">
        <f>B176+1</f>
        <v>164</v>
      </c>
      <c r="C177" s="1">
        <f t="shared" si="41"/>
        <v>132</v>
      </c>
      <c r="D177" s="1" t="str">
        <f t="shared" si="48"/>
        <v/>
      </c>
      <c r="E177" s="1">
        <f t="shared" si="42"/>
        <v>132</v>
      </c>
      <c r="F177" s="1">
        <f t="shared" si="43"/>
        <v>82</v>
      </c>
      <c r="G177" s="1">
        <f t="shared" si="44"/>
        <v>182</v>
      </c>
      <c r="H177" s="1">
        <f t="shared" si="50"/>
        <v>2.3038346126325151</v>
      </c>
      <c r="I177" s="1">
        <f t="shared" si="51"/>
        <v>1.4311699866353502</v>
      </c>
      <c r="J177" s="1">
        <f t="shared" si="52"/>
        <v>3.1764992386296798</v>
      </c>
      <c r="K177" s="1">
        <f t="shared" si="53"/>
        <v>0.74314482547739424</v>
      </c>
      <c r="L177" s="1">
        <f t="shared" si="54"/>
        <v>0.99026806874157036</v>
      </c>
      <c r="M177" s="1">
        <f t="shared" si="55"/>
        <v>-3.48994967025009E-2</v>
      </c>
      <c r="N177" s="32">
        <f t="shared" si="45"/>
        <v>-8.6966088273120619</v>
      </c>
      <c r="O177" s="32">
        <f t="shared" si="46"/>
        <v>-8.7287348489364032</v>
      </c>
      <c r="P177" s="32">
        <f t="shared" si="47"/>
        <v>-8.5954630654286746</v>
      </c>
    </row>
    <row r="178" spans="2:16">
      <c r="B178" s="1">
        <f t="shared" ref="B178:B185" si="57">B177+1</f>
        <v>165</v>
      </c>
      <c r="C178" s="1">
        <f t="shared" si="41"/>
        <v>135</v>
      </c>
      <c r="D178" s="1" t="str">
        <f t="shared" si="48"/>
        <v/>
      </c>
      <c r="E178" s="1">
        <f t="shared" si="42"/>
        <v>135</v>
      </c>
      <c r="F178" s="1">
        <f t="shared" si="43"/>
        <v>85</v>
      </c>
      <c r="G178" s="1">
        <f t="shared" si="44"/>
        <v>185</v>
      </c>
      <c r="H178" s="1">
        <f t="shared" si="50"/>
        <v>2.3561944901923448</v>
      </c>
      <c r="I178" s="1">
        <f t="shared" si="51"/>
        <v>1.4835298641951802</v>
      </c>
      <c r="J178" s="1">
        <f t="shared" si="52"/>
        <v>3.2288591161895095</v>
      </c>
      <c r="K178" s="1">
        <f t="shared" si="53"/>
        <v>0.70710678118654757</v>
      </c>
      <c r="L178" s="1">
        <f t="shared" si="54"/>
        <v>0.99619469809174555</v>
      </c>
      <c r="M178" s="1">
        <f t="shared" si="55"/>
        <v>-8.7155742747657944E-2</v>
      </c>
      <c r="N178" s="32">
        <f t="shared" si="45"/>
        <v>-8.691923881554251</v>
      </c>
      <c r="O178" s="32">
        <f t="shared" si="46"/>
        <v>-8.7295053107519269</v>
      </c>
      <c r="P178" s="32">
        <f t="shared" si="47"/>
        <v>-8.5886697534428045</v>
      </c>
    </row>
    <row r="179" spans="2:16">
      <c r="B179" s="1">
        <f t="shared" si="57"/>
        <v>166</v>
      </c>
      <c r="C179" s="1">
        <f t="shared" si="41"/>
        <v>138</v>
      </c>
      <c r="D179" s="1" t="str">
        <f t="shared" si="48"/>
        <v/>
      </c>
      <c r="E179" s="1">
        <f t="shared" si="42"/>
        <v>138</v>
      </c>
      <c r="F179" s="1">
        <f t="shared" si="43"/>
        <v>88</v>
      </c>
      <c r="G179" s="1">
        <f t="shared" si="44"/>
        <v>188</v>
      </c>
      <c r="H179" s="1">
        <f t="shared" si="50"/>
        <v>2.4085543677521746</v>
      </c>
      <c r="I179" s="1">
        <f t="shared" si="51"/>
        <v>1.5358897417550099</v>
      </c>
      <c r="J179" s="1">
        <f t="shared" si="52"/>
        <v>3.2812189937493397</v>
      </c>
      <c r="K179" s="1">
        <f t="shared" si="53"/>
        <v>0.66913060635885835</v>
      </c>
      <c r="L179" s="1">
        <f t="shared" si="54"/>
        <v>0.99939082701909576</v>
      </c>
      <c r="M179" s="1">
        <f t="shared" si="55"/>
        <v>-0.13917310096006552</v>
      </c>
      <c r="N179" s="32">
        <f t="shared" si="45"/>
        <v>-8.6869869788266509</v>
      </c>
      <c r="O179" s="32">
        <f t="shared" si="46"/>
        <v>-8.7299208075124817</v>
      </c>
      <c r="P179" s="32">
        <f t="shared" si="47"/>
        <v>-8.5819074968751927</v>
      </c>
    </row>
    <row r="180" spans="2:16">
      <c r="B180" s="1">
        <f t="shared" si="57"/>
        <v>167</v>
      </c>
      <c r="C180" s="1">
        <f t="shared" si="41"/>
        <v>141</v>
      </c>
      <c r="D180" s="1" t="str">
        <f t="shared" si="48"/>
        <v/>
      </c>
      <c r="E180" s="1">
        <f t="shared" si="42"/>
        <v>141</v>
      </c>
      <c r="F180" s="1">
        <f t="shared" si="43"/>
        <v>91</v>
      </c>
      <c r="G180" s="1">
        <f t="shared" si="44"/>
        <v>191</v>
      </c>
      <c r="H180" s="1">
        <f t="shared" si="50"/>
        <v>2.4609142453120048</v>
      </c>
      <c r="I180" s="1">
        <f t="shared" si="51"/>
        <v>1.5882496193148399</v>
      </c>
      <c r="J180" s="1">
        <f t="shared" si="52"/>
        <v>3.3335788713091694</v>
      </c>
      <c r="K180" s="1">
        <f t="shared" si="53"/>
        <v>0.62932039104983739</v>
      </c>
      <c r="L180" s="1">
        <f t="shared" si="54"/>
        <v>0.99984769515639127</v>
      </c>
      <c r="M180" s="1">
        <f t="shared" si="55"/>
        <v>-0.19080899537654472</v>
      </c>
      <c r="N180" s="32">
        <f t="shared" si="45"/>
        <v>-8.6818116508364795</v>
      </c>
      <c r="O180" s="32">
        <f t="shared" si="46"/>
        <v>-8.7299802003703313</v>
      </c>
      <c r="P180" s="32">
        <f t="shared" si="47"/>
        <v>-8.575194830601049</v>
      </c>
    </row>
    <row r="181" spans="2:16">
      <c r="B181" s="1">
        <f t="shared" si="57"/>
        <v>168</v>
      </c>
      <c r="C181" s="1">
        <f t="shared" si="41"/>
        <v>144</v>
      </c>
      <c r="D181" s="1" t="str">
        <f t="shared" si="48"/>
        <v/>
      </c>
      <c r="E181" s="1">
        <f t="shared" si="42"/>
        <v>144</v>
      </c>
      <c r="F181" s="1">
        <f t="shared" si="43"/>
        <v>94</v>
      </c>
      <c r="G181" s="1">
        <f t="shared" si="44"/>
        <v>194</v>
      </c>
      <c r="H181" s="1">
        <f t="shared" si="50"/>
        <v>2.5132741228718345</v>
      </c>
      <c r="I181" s="1">
        <f t="shared" si="51"/>
        <v>1.6406094968746698</v>
      </c>
      <c r="J181" s="1">
        <f t="shared" si="52"/>
        <v>3.3859387488689991</v>
      </c>
      <c r="K181" s="1">
        <f t="shared" si="53"/>
        <v>0.58778525229247325</v>
      </c>
      <c r="L181" s="1">
        <f t="shared" si="54"/>
        <v>0.9975640502598242</v>
      </c>
      <c r="M181" s="1">
        <f t="shared" si="55"/>
        <v>-0.24192189559966751</v>
      </c>
      <c r="N181" s="32">
        <f t="shared" si="45"/>
        <v>-8.6764120827980218</v>
      </c>
      <c r="O181" s="32">
        <f t="shared" si="46"/>
        <v>-8.7296833265337774</v>
      </c>
      <c r="P181" s="32">
        <f t="shared" si="47"/>
        <v>-8.5685501535720441</v>
      </c>
    </row>
    <row r="182" spans="2:16">
      <c r="B182" s="1">
        <f t="shared" si="57"/>
        <v>169</v>
      </c>
      <c r="C182" s="1">
        <f t="shared" si="41"/>
        <v>147</v>
      </c>
      <c r="D182" s="1" t="str">
        <f t="shared" si="48"/>
        <v/>
      </c>
      <c r="E182" s="1">
        <f t="shared" si="42"/>
        <v>147</v>
      </c>
      <c r="F182" s="1">
        <f t="shared" si="43"/>
        <v>97</v>
      </c>
      <c r="G182" s="1">
        <f t="shared" si="44"/>
        <v>197</v>
      </c>
      <c r="H182" s="1">
        <f t="shared" si="50"/>
        <v>2.5656340004316642</v>
      </c>
      <c r="I182" s="1">
        <f t="shared" si="51"/>
        <v>1.6929693744344996</v>
      </c>
      <c r="J182" s="1">
        <f t="shared" si="52"/>
        <v>3.4382986264288293</v>
      </c>
      <c r="K182" s="1">
        <f t="shared" si="53"/>
        <v>0.54463903501502731</v>
      </c>
      <c r="L182" s="1">
        <f t="shared" si="54"/>
        <v>0.99254615164132209</v>
      </c>
      <c r="M182" s="1">
        <f t="shared" si="55"/>
        <v>-0.29237170472273677</v>
      </c>
      <c r="N182" s="32">
        <f t="shared" si="45"/>
        <v>-8.6708030745519533</v>
      </c>
      <c r="O182" s="32">
        <f t="shared" si="46"/>
        <v>-8.7290309997133715</v>
      </c>
      <c r="P182" s="32">
        <f t="shared" si="47"/>
        <v>-8.561991678386045</v>
      </c>
    </row>
    <row r="183" spans="2:16">
      <c r="B183" s="1">
        <f t="shared" si="57"/>
        <v>170</v>
      </c>
      <c r="C183" s="1">
        <f t="shared" si="41"/>
        <v>150</v>
      </c>
      <c r="D183" s="1" t="str">
        <f t="shared" si="48"/>
        <v/>
      </c>
      <c r="E183" s="1">
        <f t="shared" si="42"/>
        <v>150</v>
      </c>
      <c r="F183" s="1">
        <f t="shared" si="43"/>
        <v>100</v>
      </c>
      <c r="G183" s="1">
        <f t="shared" si="44"/>
        <v>200</v>
      </c>
      <c r="H183" s="1">
        <f t="shared" si="50"/>
        <v>2.6179938779914944</v>
      </c>
      <c r="I183" s="1">
        <f t="shared" si="51"/>
        <v>1.7453292519943295</v>
      </c>
      <c r="J183" s="1">
        <f t="shared" si="52"/>
        <v>3.4906585039886591</v>
      </c>
      <c r="K183" s="1">
        <f t="shared" si="53"/>
        <v>0.49999999999999994</v>
      </c>
      <c r="L183" s="1">
        <f t="shared" si="54"/>
        <v>0.98480775301220802</v>
      </c>
      <c r="M183" s="1">
        <f t="shared" si="55"/>
        <v>-0.34202014332566866</v>
      </c>
      <c r="N183" s="32">
        <f t="shared" si="45"/>
        <v>-8.6650000000000009</v>
      </c>
      <c r="O183" s="32">
        <f t="shared" si="46"/>
        <v>-8.7280250078915866</v>
      </c>
      <c r="P183" s="32">
        <f t="shared" si="47"/>
        <v>-8.5555373813676621</v>
      </c>
    </row>
    <row r="184" spans="2:16">
      <c r="B184" s="1">
        <f t="shared" si="57"/>
        <v>171</v>
      </c>
      <c r="C184" s="1">
        <f t="shared" si="41"/>
        <v>153</v>
      </c>
      <c r="D184" s="1" t="str">
        <f t="shared" si="48"/>
        <v/>
      </c>
      <c r="E184" s="1">
        <f t="shared" si="42"/>
        <v>153</v>
      </c>
      <c r="F184" s="1">
        <f t="shared" si="43"/>
        <v>103</v>
      </c>
      <c r="G184" s="1">
        <f t="shared" si="44"/>
        <v>203</v>
      </c>
      <c r="H184" s="1">
        <f t="shared" si="50"/>
        <v>2.6703537555513241</v>
      </c>
      <c r="I184" s="1">
        <f t="shared" si="51"/>
        <v>1.7976891295541595</v>
      </c>
      <c r="J184" s="1">
        <f t="shared" si="52"/>
        <v>3.5430183815484888</v>
      </c>
      <c r="K184" s="1">
        <f t="shared" si="53"/>
        <v>0.45399049973954686</v>
      </c>
      <c r="L184" s="1">
        <f t="shared" si="54"/>
        <v>0.97437006478523525</v>
      </c>
      <c r="M184" s="1">
        <f t="shared" si="55"/>
        <v>-0.39073112848927355</v>
      </c>
      <c r="N184" s="32">
        <f t="shared" si="45"/>
        <v>-8.6590187649661416</v>
      </c>
      <c r="O184" s="32">
        <f t="shared" si="46"/>
        <v>-8.7266681084220803</v>
      </c>
      <c r="P184" s="32">
        <f t="shared" si="47"/>
        <v>-8.5492049532963943</v>
      </c>
    </row>
    <row r="185" spans="2:16">
      <c r="B185" s="1">
        <f t="shared" si="57"/>
        <v>172</v>
      </c>
      <c r="C185" s="1">
        <f t="shared" si="41"/>
        <v>156</v>
      </c>
      <c r="D185" s="1" t="str">
        <f t="shared" si="48"/>
        <v/>
      </c>
      <c r="E185" s="1">
        <f t="shared" si="42"/>
        <v>156</v>
      </c>
      <c r="F185" s="1">
        <f t="shared" si="43"/>
        <v>106</v>
      </c>
      <c r="G185" s="1">
        <f t="shared" si="44"/>
        <v>206</v>
      </c>
      <c r="H185" s="1">
        <f t="shared" si="50"/>
        <v>2.7227136331111539</v>
      </c>
      <c r="I185" s="1">
        <f t="shared" si="51"/>
        <v>1.8500490071139892</v>
      </c>
      <c r="J185" s="1">
        <f t="shared" si="52"/>
        <v>3.595378259108319</v>
      </c>
      <c r="K185" s="1">
        <f t="shared" si="53"/>
        <v>0.40673664307580043</v>
      </c>
      <c r="L185" s="1">
        <f t="shared" si="54"/>
        <v>0.96126169593831889</v>
      </c>
      <c r="M185" s="1">
        <f t="shared" si="55"/>
        <v>-0.43837114678907746</v>
      </c>
      <c r="N185" s="32">
        <f t="shared" si="45"/>
        <v>-8.6528757635998552</v>
      </c>
      <c r="O185" s="32">
        <f t="shared" si="46"/>
        <v>-8.7249640204719814</v>
      </c>
      <c r="P185" s="32">
        <f t="shared" si="47"/>
        <v>-8.5430117509174188</v>
      </c>
    </row>
    <row r="186" spans="2:16">
      <c r="B186" s="1">
        <f>B185+1</f>
        <v>173</v>
      </c>
      <c r="C186" s="1">
        <f t="shared" si="41"/>
        <v>159</v>
      </c>
      <c r="D186" s="1" t="str">
        <f t="shared" si="48"/>
        <v/>
      </c>
      <c r="E186" s="1">
        <f t="shared" si="42"/>
        <v>159</v>
      </c>
      <c r="F186" s="1">
        <f t="shared" si="43"/>
        <v>109</v>
      </c>
      <c r="G186" s="1">
        <f t="shared" si="44"/>
        <v>209</v>
      </c>
      <c r="H186" s="1">
        <f t="shared" si="50"/>
        <v>2.7750735106709841</v>
      </c>
      <c r="I186" s="1">
        <f t="shared" si="51"/>
        <v>1.9024088846738192</v>
      </c>
      <c r="J186" s="1">
        <f t="shared" si="52"/>
        <v>3.6477381366681487</v>
      </c>
      <c r="K186" s="1">
        <f t="shared" si="53"/>
        <v>0.35836794954530021</v>
      </c>
      <c r="L186" s="1">
        <f t="shared" si="54"/>
        <v>0.94551857559931685</v>
      </c>
      <c r="M186" s="1">
        <f t="shared" si="55"/>
        <v>-0.48480962024633695</v>
      </c>
      <c r="N186" s="32">
        <f t="shared" si="45"/>
        <v>-8.6465878334408881</v>
      </c>
      <c r="O186" s="32">
        <f t="shared" si="46"/>
        <v>-8.7229174148279114</v>
      </c>
      <c r="P186" s="32">
        <f t="shared" si="47"/>
        <v>-8.5369747493679764</v>
      </c>
    </row>
    <row r="187" spans="2:16">
      <c r="B187" s="1">
        <f t="shared" ref="B187:B193" si="58">B186+1</f>
        <v>174</v>
      </c>
      <c r="C187" s="1">
        <f t="shared" si="41"/>
        <v>162</v>
      </c>
      <c r="D187" s="1" t="str">
        <f t="shared" si="48"/>
        <v/>
      </c>
      <c r="E187" s="1">
        <f t="shared" si="42"/>
        <v>162</v>
      </c>
      <c r="F187" s="1">
        <f t="shared" si="43"/>
        <v>112</v>
      </c>
      <c r="G187" s="1">
        <f t="shared" si="44"/>
        <v>212</v>
      </c>
      <c r="H187" s="1">
        <f t="shared" si="50"/>
        <v>2.8274333882308138</v>
      </c>
      <c r="I187" s="1">
        <f t="shared" si="51"/>
        <v>1.9547687622336491</v>
      </c>
      <c r="J187" s="1">
        <f t="shared" si="52"/>
        <v>3.7000980142279785</v>
      </c>
      <c r="K187" s="1">
        <f t="shared" si="53"/>
        <v>0.30901699437494751</v>
      </c>
      <c r="L187" s="1">
        <f t="shared" si="54"/>
        <v>0.92718385456678742</v>
      </c>
      <c r="M187" s="1">
        <f t="shared" si="55"/>
        <v>-0.52991926423320479</v>
      </c>
      <c r="N187" s="32">
        <f t="shared" si="45"/>
        <v>-8.6401722092687443</v>
      </c>
      <c r="O187" s="32">
        <f t="shared" si="46"/>
        <v>-8.7205339010936829</v>
      </c>
      <c r="P187" s="32">
        <f t="shared" si="47"/>
        <v>-8.531110495649683</v>
      </c>
    </row>
    <row r="188" spans="2:16">
      <c r="B188" s="1">
        <f t="shared" si="58"/>
        <v>175</v>
      </c>
      <c r="C188" s="1">
        <f t="shared" si="41"/>
        <v>165</v>
      </c>
      <c r="D188" s="1" t="str">
        <f t="shared" si="48"/>
        <v/>
      </c>
      <c r="E188" s="1">
        <f t="shared" si="42"/>
        <v>165</v>
      </c>
      <c r="F188" s="1">
        <f t="shared" si="43"/>
        <v>115</v>
      </c>
      <c r="G188" s="1">
        <f t="shared" si="44"/>
        <v>215</v>
      </c>
      <c r="H188" s="1">
        <f t="shared" si="50"/>
        <v>2.8797932657906435</v>
      </c>
      <c r="I188" s="1">
        <f t="shared" si="51"/>
        <v>2.0071286397934789</v>
      </c>
      <c r="J188" s="1">
        <f t="shared" si="52"/>
        <v>3.7524578917878086</v>
      </c>
      <c r="K188" s="1">
        <f t="shared" si="53"/>
        <v>0.25881904510252102</v>
      </c>
      <c r="L188" s="1">
        <f t="shared" si="54"/>
        <v>0.90630778703665005</v>
      </c>
      <c r="M188" s="1">
        <f t="shared" si="55"/>
        <v>-0.57357643635104616</v>
      </c>
      <c r="N188" s="32">
        <f t="shared" si="45"/>
        <v>-8.633646475863328</v>
      </c>
      <c r="O188" s="32">
        <f t="shared" si="46"/>
        <v>-8.717820012314764</v>
      </c>
      <c r="P188" s="32">
        <f t="shared" si="47"/>
        <v>-8.5254350632743634</v>
      </c>
    </row>
    <row r="189" spans="2:16">
      <c r="B189" s="1">
        <f t="shared" si="58"/>
        <v>176</v>
      </c>
      <c r="C189" s="1">
        <f t="shared" si="41"/>
        <v>168</v>
      </c>
      <c r="D189" s="1" t="str">
        <f t="shared" si="48"/>
        <v/>
      </c>
      <c r="E189" s="1">
        <f t="shared" si="42"/>
        <v>168</v>
      </c>
      <c r="F189" s="1">
        <f t="shared" si="43"/>
        <v>118</v>
      </c>
      <c r="G189" s="1">
        <f t="shared" si="44"/>
        <v>218</v>
      </c>
      <c r="H189" s="1">
        <f t="shared" si="50"/>
        <v>2.9321531433504737</v>
      </c>
      <c r="I189" s="1">
        <f t="shared" si="51"/>
        <v>2.0594885173533091</v>
      </c>
      <c r="J189" s="1">
        <f t="shared" si="52"/>
        <v>3.8048177693476384</v>
      </c>
      <c r="K189" s="1">
        <f t="shared" si="53"/>
        <v>0.20791169081775931</v>
      </c>
      <c r="L189" s="1">
        <f t="shared" si="54"/>
        <v>0.88294759285892688</v>
      </c>
      <c r="M189" s="1">
        <f t="shared" si="55"/>
        <v>-0.61566147532565818</v>
      </c>
      <c r="N189" s="32">
        <f t="shared" si="45"/>
        <v>-8.6270285198063092</v>
      </c>
      <c r="O189" s="32">
        <f t="shared" si="46"/>
        <v>-8.7147831870716601</v>
      </c>
      <c r="P189" s="32">
        <f t="shared" si="47"/>
        <v>-8.5199640082076638</v>
      </c>
    </row>
    <row r="190" spans="2:16">
      <c r="B190" s="1">
        <f t="shared" si="58"/>
        <v>177</v>
      </c>
      <c r="C190" s="1">
        <f t="shared" si="41"/>
        <v>171</v>
      </c>
      <c r="D190" s="1" t="str">
        <f t="shared" si="48"/>
        <v/>
      </c>
      <c r="E190" s="1">
        <f t="shared" si="42"/>
        <v>171</v>
      </c>
      <c r="F190" s="1">
        <f t="shared" si="43"/>
        <v>121</v>
      </c>
      <c r="G190" s="1">
        <f t="shared" si="44"/>
        <v>221</v>
      </c>
      <c r="H190" s="1">
        <f t="shared" si="50"/>
        <v>2.9845130209103035</v>
      </c>
      <c r="I190" s="1">
        <f t="shared" si="51"/>
        <v>2.1118483949131388</v>
      </c>
      <c r="J190" s="1">
        <f t="shared" si="52"/>
        <v>3.8571776469074681</v>
      </c>
      <c r="K190" s="1">
        <f t="shared" si="53"/>
        <v>0.15643446504023098</v>
      </c>
      <c r="L190" s="1">
        <f t="shared" si="54"/>
        <v>0.85716730070211233</v>
      </c>
      <c r="M190" s="1">
        <f t="shared" si="55"/>
        <v>-0.65605902899050705</v>
      </c>
      <c r="N190" s="32">
        <f t="shared" si="45"/>
        <v>-8.6203364804552294</v>
      </c>
      <c r="O190" s="32">
        <f t="shared" si="46"/>
        <v>-8.7114317490912736</v>
      </c>
      <c r="P190" s="32">
        <f t="shared" si="47"/>
        <v>-8.5147123262312334</v>
      </c>
    </row>
    <row r="191" spans="2:16">
      <c r="B191" s="1">
        <f t="shared" si="58"/>
        <v>178</v>
      </c>
      <c r="C191" s="1">
        <f t="shared" si="41"/>
        <v>174</v>
      </c>
      <c r="D191" s="1" t="str">
        <f t="shared" si="48"/>
        <v/>
      </c>
      <c r="E191" s="1">
        <f t="shared" si="42"/>
        <v>174</v>
      </c>
      <c r="F191" s="1">
        <f t="shared" si="43"/>
        <v>124</v>
      </c>
      <c r="G191" s="1">
        <f t="shared" si="44"/>
        <v>224</v>
      </c>
      <c r="H191" s="1">
        <f t="shared" si="50"/>
        <v>3.0368728984701332</v>
      </c>
      <c r="I191" s="1">
        <f t="shared" si="51"/>
        <v>2.1642082724729685</v>
      </c>
      <c r="J191" s="1">
        <f t="shared" si="52"/>
        <v>3.9095375244672983</v>
      </c>
      <c r="K191" s="1">
        <f t="shared" si="53"/>
        <v>0.10452846326765373</v>
      </c>
      <c r="L191" s="1">
        <f t="shared" si="54"/>
        <v>0.82903757255504174</v>
      </c>
      <c r="M191" s="1">
        <f t="shared" si="55"/>
        <v>-0.69465837045899737</v>
      </c>
      <c r="N191" s="32">
        <f t="shared" si="45"/>
        <v>-8.6135887002247955</v>
      </c>
      <c r="O191" s="32">
        <f t="shared" si="46"/>
        <v>-8.7077748844321547</v>
      </c>
      <c r="P191" s="32">
        <f t="shared" si="47"/>
        <v>-8.5096944118403304</v>
      </c>
    </row>
    <row r="192" spans="2:16">
      <c r="B192" s="1">
        <f t="shared" si="58"/>
        <v>179</v>
      </c>
      <c r="C192" s="1">
        <f t="shared" si="41"/>
        <v>177</v>
      </c>
      <c r="D192" s="1" t="str">
        <f t="shared" si="48"/>
        <v/>
      </c>
      <c r="E192" s="1">
        <f t="shared" si="42"/>
        <v>177</v>
      </c>
      <c r="F192" s="1">
        <f t="shared" si="43"/>
        <v>127</v>
      </c>
      <c r="G192" s="1">
        <f t="shared" si="44"/>
        <v>227</v>
      </c>
      <c r="H192" s="1">
        <f t="shared" si="50"/>
        <v>3.0892327760299634</v>
      </c>
      <c r="I192" s="1">
        <f t="shared" si="51"/>
        <v>2.2165681500327987</v>
      </c>
      <c r="J192" s="1">
        <f t="shared" si="52"/>
        <v>3.961897402027128</v>
      </c>
      <c r="K192" s="1">
        <f t="shared" si="53"/>
        <v>5.2335956242943807E-2</v>
      </c>
      <c r="L192" s="1">
        <f t="shared" si="54"/>
        <v>0.79863551004729272</v>
      </c>
      <c r="M192" s="1">
        <f t="shared" si="55"/>
        <v>-0.73135370161917046</v>
      </c>
      <c r="N192" s="32">
        <f t="shared" si="45"/>
        <v>-8.6068036743115819</v>
      </c>
      <c r="O192" s="32">
        <f t="shared" si="46"/>
        <v>-8.7038226163061481</v>
      </c>
      <c r="P192" s="32">
        <f t="shared" si="47"/>
        <v>-8.5049240187895077</v>
      </c>
    </row>
    <row r="193" spans="2:16">
      <c r="B193" s="1">
        <f t="shared" si="58"/>
        <v>180</v>
      </c>
      <c r="C193" s="1">
        <f t="shared" si="41"/>
        <v>180</v>
      </c>
      <c r="D193" s="1" t="str">
        <f t="shared" si="48"/>
        <v/>
      </c>
      <c r="E193" s="1">
        <f t="shared" si="42"/>
        <v>180</v>
      </c>
      <c r="F193" s="1">
        <f t="shared" si="43"/>
        <v>130</v>
      </c>
      <c r="G193" s="1">
        <f t="shared" si="44"/>
        <v>230</v>
      </c>
      <c r="H193" s="1">
        <f t="shared" si="50"/>
        <v>3.1415926535897931</v>
      </c>
      <c r="I193" s="1">
        <f t="shared" si="51"/>
        <v>2.2689280275926285</v>
      </c>
      <c r="J193" s="1">
        <f t="shared" si="52"/>
        <v>4.0142572795869578</v>
      </c>
      <c r="K193" s="1">
        <f t="shared" si="53"/>
        <v>1.22514845490862E-16</v>
      </c>
      <c r="L193" s="1">
        <f t="shared" si="54"/>
        <v>0.76604444311897801</v>
      </c>
      <c r="M193" s="1">
        <f t="shared" si="55"/>
        <v>-0.7660444431189779</v>
      </c>
      <c r="N193" s="32">
        <f t="shared" si="45"/>
        <v>-8.6</v>
      </c>
      <c r="O193" s="32">
        <f t="shared" si="46"/>
        <v>-8.699585777605467</v>
      </c>
      <c r="P193" s="32">
        <f t="shared" si="47"/>
        <v>-8.5004142223945323</v>
      </c>
    </row>
    <row r="194" spans="2:16">
      <c r="B194" s="1">
        <f>B193+1</f>
        <v>181</v>
      </c>
      <c r="C194" s="1">
        <f t="shared" si="41"/>
        <v>-177</v>
      </c>
      <c r="D194" s="1" t="str">
        <f t="shared" si="48"/>
        <v>X</v>
      </c>
      <c r="E194" s="1">
        <f t="shared" si="42"/>
        <v>-177</v>
      </c>
      <c r="F194" s="1">
        <f t="shared" si="43"/>
        <v>-227</v>
      </c>
      <c r="G194" s="1">
        <f t="shared" si="44"/>
        <v>-127</v>
      </c>
      <c r="H194" s="1">
        <f t="shared" si="50"/>
        <v>-3.0892327760299634</v>
      </c>
      <c r="I194" s="1">
        <f t="shared" si="51"/>
        <v>-3.961897402027128</v>
      </c>
      <c r="J194" s="1">
        <f t="shared" si="52"/>
        <v>-2.2165681500327987</v>
      </c>
      <c r="K194" s="1">
        <f t="shared" si="53"/>
        <v>-5.2335956242943807E-2</v>
      </c>
      <c r="L194" s="1">
        <f t="shared" si="54"/>
        <v>0.73135370161917046</v>
      </c>
      <c r="M194" s="1">
        <f t="shared" si="55"/>
        <v>-0.79863551004729272</v>
      </c>
      <c r="N194" s="32">
        <f t="shared" si="45"/>
        <v>-8.5931963256884174</v>
      </c>
      <c r="O194" s="32">
        <f t="shared" si="46"/>
        <v>-8.6950759812104916</v>
      </c>
      <c r="P194" s="32">
        <f t="shared" si="47"/>
        <v>-8.4961773836938512</v>
      </c>
    </row>
    <row r="195" spans="2:16">
      <c r="B195" s="1">
        <f t="shared" ref="B195:B202" si="59">B194+1</f>
        <v>182</v>
      </c>
      <c r="C195" s="1">
        <f t="shared" si="41"/>
        <v>-174</v>
      </c>
      <c r="D195" s="1" t="str">
        <f t="shared" si="48"/>
        <v/>
      </c>
      <c r="E195" s="1">
        <f t="shared" si="42"/>
        <v>-174</v>
      </c>
      <c r="F195" s="1">
        <f t="shared" si="43"/>
        <v>-224</v>
      </c>
      <c r="G195" s="1">
        <f t="shared" si="44"/>
        <v>-124</v>
      </c>
      <c r="H195" s="1">
        <f t="shared" si="50"/>
        <v>-3.0368728984701332</v>
      </c>
      <c r="I195" s="1">
        <f t="shared" si="51"/>
        <v>-3.9095375244672983</v>
      </c>
      <c r="J195" s="1">
        <f t="shared" si="52"/>
        <v>-2.1642082724729685</v>
      </c>
      <c r="K195" s="1">
        <f t="shared" si="53"/>
        <v>-0.10452846326765373</v>
      </c>
      <c r="L195" s="1">
        <f t="shared" si="54"/>
        <v>0.69465837045899737</v>
      </c>
      <c r="M195" s="1">
        <f t="shared" si="55"/>
        <v>-0.82903757255504174</v>
      </c>
      <c r="N195" s="32">
        <f t="shared" si="45"/>
        <v>-8.5864112997752038</v>
      </c>
      <c r="O195" s="32">
        <f t="shared" si="46"/>
        <v>-8.6903055881596707</v>
      </c>
      <c r="P195" s="32">
        <f t="shared" si="47"/>
        <v>-8.4922251155678445</v>
      </c>
    </row>
    <row r="196" spans="2:16">
      <c r="B196" s="1">
        <f t="shared" si="59"/>
        <v>183</v>
      </c>
      <c r="C196" s="1">
        <f t="shared" si="41"/>
        <v>-171</v>
      </c>
      <c r="D196" s="1" t="str">
        <f t="shared" si="48"/>
        <v/>
      </c>
      <c r="E196" s="1">
        <f t="shared" si="42"/>
        <v>-171</v>
      </c>
      <c r="F196" s="1">
        <f t="shared" si="43"/>
        <v>-221</v>
      </c>
      <c r="G196" s="1">
        <f t="shared" si="44"/>
        <v>-121</v>
      </c>
      <c r="H196" s="1">
        <f t="shared" si="50"/>
        <v>-2.9845130209103035</v>
      </c>
      <c r="I196" s="1">
        <f t="shared" si="51"/>
        <v>-3.8571776469074681</v>
      </c>
      <c r="J196" s="1">
        <f t="shared" si="52"/>
        <v>-2.1118483949131388</v>
      </c>
      <c r="K196" s="1">
        <f t="shared" si="53"/>
        <v>-0.15643446504023098</v>
      </c>
      <c r="L196" s="1">
        <f t="shared" si="54"/>
        <v>0.65605902899050705</v>
      </c>
      <c r="M196" s="1">
        <f t="shared" si="55"/>
        <v>-0.85716730070211233</v>
      </c>
      <c r="N196" s="32">
        <f t="shared" si="45"/>
        <v>-8.5796635195447699</v>
      </c>
      <c r="O196" s="32">
        <f t="shared" si="46"/>
        <v>-8.6852876737687659</v>
      </c>
      <c r="P196" s="32">
        <f t="shared" si="47"/>
        <v>-8.4885682509087257</v>
      </c>
    </row>
    <row r="197" spans="2:16">
      <c r="B197" s="1">
        <f t="shared" si="59"/>
        <v>184</v>
      </c>
      <c r="C197" s="1">
        <f t="shared" si="41"/>
        <v>-168</v>
      </c>
      <c r="D197" s="1" t="str">
        <f t="shared" si="48"/>
        <v/>
      </c>
      <c r="E197" s="1">
        <f t="shared" si="42"/>
        <v>-168</v>
      </c>
      <c r="F197" s="1">
        <f t="shared" si="43"/>
        <v>-218</v>
      </c>
      <c r="G197" s="1">
        <f t="shared" si="44"/>
        <v>-118</v>
      </c>
      <c r="H197" s="1">
        <f t="shared" si="50"/>
        <v>-2.9321531433504737</v>
      </c>
      <c r="I197" s="1">
        <f t="shared" si="51"/>
        <v>-3.8048177693476384</v>
      </c>
      <c r="J197" s="1">
        <f t="shared" si="52"/>
        <v>-2.0594885173533091</v>
      </c>
      <c r="K197" s="1">
        <f t="shared" si="53"/>
        <v>-0.20791169081775931</v>
      </c>
      <c r="L197" s="1">
        <f t="shared" si="54"/>
        <v>0.61566147532565818</v>
      </c>
      <c r="M197" s="1">
        <f t="shared" si="55"/>
        <v>-0.88294759285892688</v>
      </c>
      <c r="N197" s="32">
        <f t="shared" si="45"/>
        <v>-8.57297148019369</v>
      </c>
      <c r="O197" s="32">
        <f t="shared" si="46"/>
        <v>-8.6800359917923355</v>
      </c>
      <c r="P197" s="32">
        <f t="shared" si="47"/>
        <v>-8.4852168129283392</v>
      </c>
    </row>
    <row r="198" spans="2:16">
      <c r="B198" s="1">
        <f t="shared" si="59"/>
        <v>185</v>
      </c>
      <c r="C198" s="1">
        <f t="shared" si="41"/>
        <v>-165</v>
      </c>
      <c r="D198" s="1" t="str">
        <f t="shared" si="48"/>
        <v/>
      </c>
      <c r="E198" s="1">
        <f t="shared" si="42"/>
        <v>-165</v>
      </c>
      <c r="F198" s="1">
        <f t="shared" si="43"/>
        <v>-215</v>
      </c>
      <c r="G198" s="1">
        <f t="shared" si="44"/>
        <v>-115</v>
      </c>
      <c r="H198" s="1">
        <f t="shared" si="50"/>
        <v>-2.8797932657906435</v>
      </c>
      <c r="I198" s="1">
        <f t="shared" si="51"/>
        <v>-3.7524578917878086</v>
      </c>
      <c r="J198" s="1">
        <f t="shared" si="52"/>
        <v>-2.0071286397934789</v>
      </c>
      <c r="K198" s="1">
        <f t="shared" si="53"/>
        <v>-0.25881904510252102</v>
      </c>
      <c r="L198" s="1">
        <f t="shared" si="54"/>
        <v>0.57357643635104616</v>
      </c>
      <c r="M198" s="1">
        <f t="shared" si="55"/>
        <v>-0.90630778703665005</v>
      </c>
      <c r="N198" s="32">
        <f t="shared" si="45"/>
        <v>-8.5663535241366713</v>
      </c>
      <c r="O198" s="32">
        <f t="shared" si="46"/>
        <v>-8.6745649367256359</v>
      </c>
      <c r="P198" s="32">
        <f t="shared" si="47"/>
        <v>-8.4821799876852353</v>
      </c>
    </row>
    <row r="199" spans="2:16">
      <c r="B199" s="1">
        <f t="shared" si="59"/>
        <v>186</v>
      </c>
      <c r="C199" s="1">
        <f t="shared" si="41"/>
        <v>-162</v>
      </c>
      <c r="D199" s="1" t="str">
        <f t="shared" si="48"/>
        <v/>
      </c>
      <c r="E199" s="1">
        <f t="shared" si="42"/>
        <v>-162</v>
      </c>
      <c r="F199" s="1">
        <f t="shared" si="43"/>
        <v>-212</v>
      </c>
      <c r="G199" s="1">
        <f t="shared" si="44"/>
        <v>-112</v>
      </c>
      <c r="H199" s="1">
        <f t="shared" si="50"/>
        <v>-2.8274333882308138</v>
      </c>
      <c r="I199" s="1">
        <f t="shared" si="51"/>
        <v>-3.7000980142279785</v>
      </c>
      <c r="J199" s="1">
        <f t="shared" si="52"/>
        <v>-1.9547687622336491</v>
      </c>
      <c r="K199" s="1">
        <f t="shared" si="53"/>
        <v>-0.30901699437494751</v>
      </c>
      <c r="L199" s="1">
        <f t="shared" si="54"/>
        <v>0.52991926423320479</v>
      </c>
      <c r="M199" s="1">
        <f t="shared" si="55"/>
        <v>-0.92718385456678742</v>
      </c>
      <c r="N199" s="32">
        <f t="shared" si="45"/>
        <v>-8.5598277907312568</v>
      </c>
      <c r="O199" s="32">
        <f t="shared" si="46"/>
        <v>-8.6688895043503162</v>
      </c>
      <c r="P199" s="32">
        <f t="shared" si="47"/>
        <v>-8.4794660989063182</v>
      </c>
    </row>
    <row r="200" spans="2:16">
      <c r="B200" s="1">
        <f t="shared" si="59"/>
        <v>187</v>
      </c>
      <c r="C200" s="1">
        <f t="shared" si="41"/>
        <v>-159</v>
      </c>
      <c r="D200" s="1" t="str">
        <f t="shared" si="48"/>
        <v/>
      </c>
      <c r="E200" s="1">
        <f t="shared" si="42"/>
        <v>-159</v>
      </c>
      <c r="F200" s="1">
        <f t="shared" si="43"/>
        <v>-209</v>
      </c>
      <c r="G200" s="1">
        <f t="shared" si="44"/>
        <v>-109</v>
      </c>
      <c r="H200" s="1">
        <f t="shared" si="50"/>
        <v>-2.7750735106709841</v>
      </c>
      <c r="I200" s="1">
        <f t="shared" si="51"/>
        <v>-3.6477381366681487</v>
      </c>
      <c r="J200" s="1">
        <f t="shared" si="52"/>
        <v>-1.9024088846738192</v>
      </c>
      <c r="K200" s="1">
        <f t="shared" si="53"/>
        <v>-0.35836794954530021</v>
      </c>
      <c r="L200" s="1">
        <f t="shared" si="54"/>
        <v>0.48480962024633695</v>
      </c>
      <c r="M200" s="1">
        <f t="shared" si="55"/>
        <v>-0.94551857559931685</v>
      </c>
      <c r="N200" s="32">
        <f t="shared" si="45"/>
        <v>-8.5534121665591112</v>
      </c>
      <c r="O200" s="32">
        <f t="shared" si="46"/>
        <v>-8.6630252506320229</v>
      </c>
      <c r="P200" s="32">
        <f t="shared" si="47"/>
        <v>-8.4770825851720879</v>
      </c>
    </row>
    <row r="201" spans="2:16">
      <c r="B201" s="1">
        <f t="shared" si="59"/>
        <v>188</v>
      </c>
      <c r="C201" s="1">
        <f t="shared" si="41"/>
        <v>-156</v>
      </c>
      <c r="D201" s="1" t="str">
        <f t="shared" si="48"/>
        <v/>
      </c>
      <c r="E201" s="1">
        <f t="shared" si="42"/>
        <v>-156</v>
      </c>
      <c r="F201" s="1">
        <f t="shared" si="43"/>
        <v>-206</v>
      </c>
      <c r="G201" s="1">
        <f t="shared" si="44"/>
        <v>-106</v>
      </c>
      <c r="H201" s="1">
        <f t="shared" si="50"/>
        <v>-2.7227136331111539</v>
      </c>
      <c r="I201" s="1">
        <f t="shared" si="51"/>
        <v>-3.595378259108319</v>
      </c>
      <c r="J201" s="1">
        <f t="shared" si="52"/>
        <v>-1.8500490071139892</v>
      </c>
      <c r="K201" s="1">
        <f t="shared" si="53"/>
        <v>-0.40673664307580043</v>
      </c>
      <c r="L201" s="1">
        <f t="shared" si="54"/>
        <v>0.43837114678907746</v>
      </c>
      <c r="M201" s="1">
        <f t="shared" si="55"/>
        <v>-0.96126169593831889</v>
      </c>
      <c r="N201" s="32">
        <f t="shared" si="45"/>
        <v>-8.5471242364001458</v>
      </c>
      <c r="O201" s="32">
        <f t="shared" si="46"/>
        <v>-8.6569882490825805</v>
      </c>
      <c r="P201" s="32">
        <f t="shared" si="47"/>
        <v>-8.4750359795280197</v>
      </c>
    </row>
    <row r="202" spans="2:16">
      <c r="B202" s="1">
        <f t="shared" si="59"/>
        <v>189</v>
      </c>
      <c r="C202" s="1">
        <f t="shared" si="41"/>
        <v>-153</v>
      </c>
      <c r="D202" s="1" t="str">
        <f t="shared" si="48"/>
        <v/>
      </c>
      <c r="E202" s="1">
        <f t="shared" si="42"/>
        <v>-153</v>
      </c>
      <c r="F202" s="1">
        <f t="shared" si="43"/>
        <v>-203</v>
      </c>
      <c r="G202" s="1">
        <f t="shared" si="44"/>
        <v>-103</v>
      </c>
      <c r="H202" s="1">
        <f t="shared" si="50"/>
        <v>-2.6703537555513241</v>
      </c>
      <c r="I202" s="1">
        <f t="shared" si="51"/>
        <v>-3.5430183815484888</v>
      </c>
      <c r="J202" s="1">
        <f t="shared" si="52"/>
        <v>-1.7976891295541595</v>
      </c>
      <c r="K202" s="1">
        <f t="shared" si="53"/>
        <v>-0.45399049973954686</v>
      </c>
      <c r="L202" s="1">
        <f t="shared" si="54"/>
        <v>0.39073112848927355</v>
      </c>
      <c r="M202" s="1">
        <f t="shared" si="55"/>
        <v>-0.97437006478523525</v>
      </c>
      <c r="N202" s="32">
        <f t="shared" si="45"/>
        <v>-8.5409812350338576</v>
      </c>
      <c r="O202" s="32">
        <f t="shared" si="46"/>
        <v>-8.650795046703605</v>
      </c>
      <c r="P202" s="32">
        <f t="shared" si="47"/>
        <v>-8.473331891577919</v>
      </c>
    </row>
    <row r="203" spans="2:16">
      <c r="B203" s="1">
        <f>B202+1</f>
        <v>190</v>
      </c>
      <c r="C203" s="1">
        <f t="shared" ref="C203:C204" si="60">IF(C202+$J$11&gt;180,C202+$J$11-360,C202+$J$11)</f>
        <v>-150</v>
      </c>
      <c r="D203" s="1" t="str">
        <f t="shared" si="48"/>
        <v/>
      </c>
      <c r="E203" s="1">
        <f t="shared" si="42"/>
        <v>-150</v>
      </c>
      <c r="F203" s="1">
        <f t="shared" si="43"/>
        <v>-200</v>
      </c>
      <c r="G203" s="1">
        <f t="shared" si="44"/>
        <v>-100</v>
      </c>
      <c r="H203" s="1">
        <f t="shared" si="50"/>
        <v>-2.6179938779914944</v>
      </c>
      <c r="I203" s="1">
        <f t="shared" si="51"/>
        <v>-3.4906585039886591</v>
      </c>
      <c r="J203" s="1">
        <f t="shared" si="52"/>
        <v>-1.7453292519943295</v>
      </c>
      <c r="K203" s="1">
        <f t="shared" si="53"/>
        <v>-0.49999999999999994</v>
      </c>
      <c r="L203" s="1">
        <f t="shared" si="54"/>
        <v>0.34202014332566866</v>
      </c>
      <c r="M203" s="1">
        <f t="shared" si="55"/>
        <v>-0.98480775301220802</v>
      </c>
      <c r="N203" s="32">
        <f t="shared" si="45"/>
        <v>-8.5350000000000001</v>
      </c>
      <c r="O203" s="32">
        <f t="shared" si="46"/>
        <v>-8.6444626186323372</v>
      </c>
      <c r="P203" s="32">
        <f t="shared" si="47"/>
        <v>-8.4719749921084126</v>
      </c>
    </row>
    <row r="204" spans="2:16">
      <c r="B204" s="1">
        <f t="shared" ref="B204" si="61">B203+1</f>
        <v>191</v>
      </c>
      <c r="C204" s="1">
        <f t="shared" si="60"/>
        <v>-147</v>
      </c>
      <c r="D204" s="1" t="str">
        <f t="shared" si="48"/>
        <v/>
      </c>
      <c r="E204" s="1">
        <f t="shared" si="42"/>
        <v>-147</v>
      </c>
      <c r="F204" s="1">
        <f t="shared" si="43"/>
        <v>-197</v>
      </c>
      <c r="G204" s="1">
        <f t="shared" si="44"/>
        <v>-97</v>
      </c>
      <c r="H204" s="1">
        <f t="shared" si="50"/>
        <v>-2.5656340004316642</v>
      </c>
      <c r="I204" s="1">
        <f t="shared" si="51"/>
        <v>-3.4382986264288293</v>
      </c>
      <c r="J204" s="1">
        <f t="shared" si="52"/>
        <v>-1.6929693744344996</v>
      </c>
      <c r="K204" s="1">
        <f t="shared" si="53"/>
        <v>-0.54463903501502731</v>
      </c>
      <c r="L204" s="1">
        <f t="shared" si="54"/>
        <v>0.29237170472273677</v>
      </c>
      <c r="M204" s="1">
        <f t="shared" si="55"/>
        <v>-0.99254615164132209</v>
      </c>
      <c r="N204" s="32">
        <f t="shared" si="45"/>
        <v>-8.529196925448046</v>
      </c>
      <c r="O204" s="32">
        <f t="shared" si="46"/>
        <v>-8.638008321613956</v>
      </c>
      <c r="P204" s="32">
        <f t="shared" si="47"/>
        <v>-8.4709690002866278</v>
      </c>
    </row>
  </sheetData>
  <mergeCells count="4">
    <mergeCell ref="H13:J13"/>
    <mergeCell ref="K13:M13"/>
    <mergeCell ref="N13:P13"/>
    <mergeCell ref="E12:G12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8" sqref="A1:XFD1048576"/>
    </sheetView>
  </sheetViews>
  <sheetFormatPr baseColWidth="10" defaultRowHeight="15"/>
  <cols>
    <col min="1" max="1" width="3" customWidth="1"/>
    <col min="2" max="2" width="2.85546875" customWidth="1"/>
  </cols>
  <sheetData/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4" sqref="A14"/>
    </sheetView>
  </sheetViews>
  <sheetFormatPr baseColWidth="10" defaultRowHeight="15"/>
  <cols>
    <col min="1" max="1" width="3" customWidth="1"/>
    <col min="2" max="2" width="2.85546875" customWidth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SINE_PLOTTED</vt:lpstr>
      <vt:lpstr>HEIGHT_PLOTTED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2022-02-05T00:36:09Z</dcterms:modified>
</cp:coreProperties>
</file>