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dko\Desktop\ЭВМ\Лабораторные задания\1\"/>
    </mc:Choice>
  </mc:AlternateContent>
  <xr:revisionPtr revIDLastSave="0" documentId="13_ncr:1_{71918CE5-A899-4DF0-8A03-252F07760294}" xr6:coauthVersionLast="44" xr6:coauthVersionMax="44" xr10:uidLastSave="{00000000-0000-0000-0000-000000000000}"/>
  <bookViews>
    <workbookView xWindow="-120" yWindow="-120" windowWidth="29040" windowHeight="15840" xr2:uid="{CA66E1E4-EEC7-4C0A-93AD-31A24FA5F8A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D2" i="1"/>
  <c r="M6" i="1" l="1"/>
  <c r="N6" i="1" s="1"/>
  <c r="M7" i="1"/>
  <c r="N7" i="1" s="1"/>
  <c r="M10" i="1"/>
  <c r="N10" i="1" s="1"/>
  <c r="M11" i="1"/>
  <c r="N11" i="1" s="1"/>
  <c r="M3" i="1"/>
  <c r="N3" i="1" s="1"/>
  <c r="M4" i="1"/>
  <c r="N4" i="1" s="1"/>
  <c r="M5" i="1"/>
  <c r="N5" i="1" s="1"/>
  <c r="M8" i="1"/>
  <c r="N8" i="1" s="1"/>
  <c r="M9" i="1"/>
  <c r="N9" i="1" s="1"/>
  <c r="M12" i="1"/>
  <c r="N12" i="1" s="1"/>
  <c r="M13" i="1"/>
  <c r="N13" i="1" s="1"/>
  <c r="M14" i="1"/>
  <c r="N14" i="1" s="1"/>
  <c r="M15" i="1"/>
  <c r="N15" i="1" s="1"/>
  <c r="E2" i="1"/>
  <c r="C2" i="1"/>
  <c r="M2" i="1" s="1"/>
  <c r="N2" i="1" s="1"/>
  <c r="G2" i="1"/>
  <c r="K2" i="1" s="1"/>
  <c r="L2" i="1" s="1"/>
  <c r="G3" i="1"/>
  <c r="H3" i="1"/>
  <c r="G4" i="1"/>
  <c r="H4" i="1"/>
  <c r="G5" i="1"/>
  <c r="H5" i="1"/>
  <c r="K5" i="1" s="1"/>
  <c r="L5" i="1" s="1"/>
  <c r="G6" i="1"/>
  <c r="H6" i="1"/>
  <c r="G7" i="1"/>
  <c r="H7" i="1"/>
  <c r="G8" i="1"/>
  <c r="K8" i="1" s="1"/>
  <c r="L8" i="1" s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H2" i="1"/>
  <c r="K12" i="1" l="1"/>
  <c r="L12" i="1" s="1"/>
  <c r="K10" i="1"/>
  <c r="L10" i="1" s="1"/>
  <c r="K14" i="1"/>
  <c r="L14" i="1" s="1"/>
  <c r="K15" i="1"/>
  <c r="L15" i="1" s="1"/>
  <c r="K9" i="1"/>
  <c r="L9" i="1" s="1"/>
  <c r="K7" i="1"/>
  <c r="L7" i="1" s="1"/>
  <c r="K6" i="1"/>
  <c r="L6" i="1" s="1"/>
  <c r="K13" i="1"/>
  <c r="L13" i="1" s="1"/>
  <c r="K11" i="1"/>
  <c r="L11" i="1" s="1"/>
  <c r="K4" i="1"/>
  <c r="L4" i="1" s="1"/>
  <c r="K3" i="1"/>
  <c r="L3" i="1" s="1"/>
</calcChain>
</file>

<file path=xl/sharedStrings.xml><?xml version="1.0" encoding="utf-8"?>
<sst xmlns="http://schemas.openxmlformats.org/spreadsheetml/2006/main" count="58" uniqueCount="51">
  <si>
    <t>Адрес</t>
  </si>
  <si>
    <t>Код команды</t>
  </si>
  <si>
    <t>Мнемоника</t>
  </si>
  <si>
    <t>Комментарии</t>
  </si>
  <si>
    <t>01A</t>
  </si>
  <si>
    <t>01B</t>
  </si>
  <si>
    <t>01C</t>
  </si>
  <si>
    <t>01D</t>
  </si>
  <si>
    <t>01E</t>
  </si>
  <si>
    <t>01F</t>
  </si>
  <si>
    <t>0000</t>
  </si>
  <si>
    <t>00F4</t>
  </si>
  <si>
    <t>301A</t>
  </si>
  <si>
    <t>F200</t>
  </si>
  <si>
    <t>401A</t>
  </si>
  <si>
    <t>F000</t>
  </si>
  <si>
    <t>C000</t>
  </si>
  <si>
    <t>CLA</t>
  </si>
  <si>
    <t>0 -&gt; A</t>
  </si>
  <si>
    <t>HLT</t>
  </si>
  <si>
    <t>Остановка</t>
  </si>
  <si>
    <t>ADD 24</t>
  </si>
  <si>
    <t>(24) + (A) -&gt; A</t>
  </si>
  <si>
    <t>SUB 18</t>
  </si>
  <si>
    <t>(A) - (18) -&gt; A</t>
  </si>
  <si>
    <t>MOV 1A</t>
  </si>
  <si>
    <t>ADD 1A</t>
  </si>
  <si>
    <t>(1A) + (A) -&gt; A</t>
  </si>
  <si>
    <t>AND 19</t>
  </si>
  <si>
    <t>(19) &amp; (A) -&gt; A</t>
  </si>
  <si>
    <t>(A) -&gt; 1A</t>
  </si>
  <si>
    <t>Двоичный формат команды</t>
  </si>
  <si>
    <t>Двоичный код адреса</t>
  </si>
  <si>
    <t>Часть 1 кода</t>
  </si>
  <si>
    <t>Часть 2 кода</t>
  </si>
  <si>
    <t>Форматированная команда</t>
  </si>
  <si>
    <t>Дописать функцию</t>
  </si>
  <si>
    <t>Часть 1</t>
  </si>
  <si>
    <t>Часть 2</t>
  </si>
  <si>
    <t>Часть 3</t>
  </si>
  <si>
    <t>Форматированный двоичный код адреса</t>
  </si>
  <si>
    <t>Начало программы</t>
  </si>
  <si>
    <t>+</t>
  </si>
  <si>
    <t>017</t>
  </si>
  <si>
    <t>018</t>
  </si>
  <si>
    <t>019</t>
  </si>
  <si>
    <t>020</t>
  </si>
  <si>
    <t>021</t>
  </si>
  <si>
    <t>022</t>
  </si>
  <si>
    <t>023</t>
  </si>
  <si>
    <t>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</si>
</sst>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0" xfId="0" applyNumberFormat="1"/>
    <xf numFmtId="49" fontId="2" fillId="0" borderId="1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3E20-D35E-452D-A9BC-9021B9184D59}">
  <dimension ref="A1:N17"/>
  <sheetViews>
    <sheetView tabSelected="1" zoomScale="170" zoomScaleNormal="170" workbookViewId="0">
      <selection activeCell="D2" sqref="D2"/>
    </sheetView>
  </sheetViews>
  <sheetFormatPr defaultRowHeight="15" x14ac:dyDescent="0.25"/>
  <cols>
    <col min="2" max="2" width="18.85546875" bestFit="1" customWidth="1"/>
    <col min="3" max="5" width="7.28515625" bestFit="1" customWidth="1"/>
    <col min="6" max="6" width="13.28515625" bestFit="1" customWidth="1"/>
    <col min="7" max="7" width="16.5703125" bestFit="1" customWidth="1"/>
    <col min="8" max="8" width="18" bestFit="1" customWidth="1"/>
    <col min="9" max="9" width="11.85546875" bestFit="1" customWidth="1"/>
    <col min="10" max="10" width="13.85546875" bestFit="1" customWidth="1"/>
    <col min="11" max="11" width="27" hidden="1" customWidth="1"/>
    <col min="12" max="12" width="26.5703125" bestFit="1" customWidth="1"/>
    <col min="13" max="13" width="21.140625" style="8" bestFit="1" customWidth="1"/>
    <col min="14" max="14" width="39.28515625" bestFit="1" customWidth="1"/>
  </cols>
  <sheetData>
    <row r="1" spans="1:14" x14ac:dyDescent="0.25">
      <c r="A1" s="1" t="s">
        <v>0</v>
      </c>
      <c r="B1" s="1" t="s">
        <v>41</v>
      </c>
      <c r="C1" s="1" t="s">
        <v>37</v>
      </c>
      <c r="D1" s="1" t="s">
        <v>38</v>
      </c>
      <c r="E1" s="1" t="s">
        <v>39</v>
      </c>
      <c r="F1" s="1" t="s">
        <v>1</v>
      </c>
      <c r="G1" s="1" t="s">
        <v>33</v>
      </c>
      <c r="H1" s="1" t="s">
        <v>34</v>
      </c>
      <c r="I1" s="1" t="s">
        <v>2</v>
      </c>
      <c r="J1" s="1" t="s">
        <v>3</v>
      </c>
      <c r="K1" s="4" t="s">
        <v>31</v>
      </c>
      <c r="L1" s="4" t="s">
        <v>35</v>
      </c>
      <c r="M1" s="4" t="s">
        <v>32</v>
      </c>
      <c r="N1" s="4" t="s">
        <v>40</v>
      </c>
    </row>
    <row r="2" spans="1:14" x14ac:dyDescent="0.25">
      <c r="A2" s="2" t="s">
        <v>43</v>
      </c>
      <c r="B2" s="2"/>
      <c r="C2" s="5" t="str">
        <f>IF(LEN(A2)&lt;3,0,LEFT(A2,1))</f>
        <v>0</v>
      </c>
      <c r="D2" s="5" t="str">
        <f>IF(LEN(A2)&lt;2,0, IF(LEN(A2) = 2,LEFT(A2, 1),MID(A2,2,1)))</f>
        <v>1</v>
      </c>
      <c r="E2" s="5" t="str">
        <f>IF(LEN(A2)&lt;1,0,RIGHT(A2,1))</f>
        <v>7</v>
      </c>
      <c r="F2" s="2" t="s">
        <v>10</v>
      </c>
      <c r="G2" s="12" t="str">
        <f>IF(LEN(F2)&lt;&gt;4,REPT("0", MIN(4-LEN(F2), 2)),LEFT(F2,2))</f>
        <v>00</v>
      </c>
      <c r="H2" s="2" t="str">
        <f>RIGHT(F2,2)</f>
        <v>00</v>
      </c>
      <c r="I2" s="3"/>
      <c r="J2" s="3"/>
      <c r="K2" s="8" t="str">
        <f>CONCATENATE(HEX2BIN(G2,8),HEX2BIN(H2,8))</f>
        <v>0000000000000000</v>
      </c>
      <c r="L2" s="8" t="str">
        <f>CONCATENATE(LEFT(K2,4)," ", MID(K2,5,4), " ", MID(K2,9,4), " ", RIGHT(K2,4))</f>
        <v>0000 0000 0000 0000</v>
      </c>
      <c r="M2" s="8" t="str">
        <f t="shared" ref="M2:M15" si="0">_xlfn.CONCAT(HEX2BIN(C2,4)," ",HEX2BIN(D2,4)," ",HEX2BIN(E2,4))</f>
        <v>0000 0001 0111</v>
      </c>
      <c r="N2" s="8" t="str">
        <f>CONCATENATE("0000 ", M2)</f>
        <v>0000 0000 0001 0111</v>
      </c>
    </row>
    <row r="3" spans="1:14" x14ac:dyDescent="0.25">
      <c r="A3" s="2" t="s">
        <v>44</v>
      </c>
      <c r="B3" s="2"/>
      <c r="C3" s="5" t="str">
        <f t="shared" ref="C3:C15" si="1">IF(LEN(A3)&lt;3,0,LEFT(A3,1))</f>
        <v>0</v>
      </c>
      <c r="D3" s="5" t="str">
        <f t="shared" ref="D3:D15" si="2">IF(LEN(A3)&lt;2,0, IF(LEN(A3) = 2,LEFT(A3, 1),MID(A3,2,1)))</f>
        <v>1</v>
      </c>
      <c r="E3" s="5" t="str">
        <f t="shared" ref="E3:E15" si="3">IF(LEN(A3)&lt;1,0,RIGHT(A3,1))</f>
        <v>8</v>
      </c>
      <c r="F3" s="2">
        <v>4017</v>
      </c>
      <c r="G3" s="10" t="str">
        <f t="shared" ref="G3:G15" si="4">LEFT(F3,2)</f>
        <v>40</v>
      </c>
      <c r="H3" s="2" t="str">
        <f t="shared" ref="H3:H15" si="5">RIGHT(F3,2)</f>
        <v>17</v>
      </c>
      <c r="I3" s="3"/>
      <c r="J3" s="3"/>
      <c r="K3" s="8" t="str">
        <f t="shared" ref="K3:K15" si="6">CONCATENATE(HEX2BIN(G3,8),HEX2BIN(H3,8))</f>
        <v>0100000000010111</v>
      </c>
      <c r="L3" s="8" t="str">
        <f t="shared" ref="L3:L15" si="7">CONCATENATE(LEFT(K3,4)," ", MID(K3,5,4), " ", MID(K3,9,4), " ", RIGHT(K3,4))</f>
        <v>0100 0000 0001 0111</v>
      </c>
      <c r="M3" s="8" t="str">
        <f t="shared" si="0"/>
        <v>0000 0001 1000</v>
      </c>
      <c r="N3" s="8" t="str">
        <f t="shared" ref="N3:N15" si="8">CONCATENATE("0000 ", M3)</f>
        <v>0000 0000 0001 1000</v>
      </c>
    </row>
    <row r="4" spans="1:14" x14ac:dyDescent="0.25">
      <c r="A4" s="2" t="s">
        <v>45</v>
      </c>
      <c r="B4" s="2"/>
      <c r="C4" s="5" t="str">
        <f t="shared" si="1"/>
        <v>0</v>
      </c>
      <c r="D4" s="5" t="str">
        <f t="shared" si="2"/>
        <v>1</v>
      </c>
      <c r="E4" s="5" t="str">
        <f t="shared" si="3"/>
        <v>9</v>
      </c>
      <c r="F4" s="2">
        <v>2009</v>
      </c>
      <c r="G4" s="10" t="str">
        <f t="shared" si="4"/>
        <v>20</v>
      </c>
      <c r="H4" s="2" t="str">
        <f t="shared" si="5"/>
        <v>09</v>
      </c>
      <c r="I4" s="3"/>
      <c r="J4" s="3"/>
      <c r="K4" s="8" t="str">
        <f t="shared" si="6"/>
        <v>0010000000001001</v>
      </c>
      <c r="L4" s="8" t="str">
        <f t="shared" si="7"/>
        <v>0010 0000 0000 1001</v>
      </c>
      <c r="M4" s="8" t="str">
        <f t="shared" si="0"/>
        <v>0000 0001 1001</v>
      </c>
      <c r="N4" s="8" t="str">
        <f t="shared" si="8"/>
        <v>0000 0000 0001 1001</v>
      </c>
    </row>
    <row r="5" spans="1:14" x14ac:dyDescent="0.25">
      <c r="A5" s="2" t="s">
        <v>4</v>
      </c>
      <c r="B5" s="2"/>
      <c r="C5" s="5" t="str">
        <f t="shared" si="1"/>
        <v>0</v>
      </c>
      <c r="D5" s="5" t="str">
        <f t="shared" si="2"/>
        <v>1</v>
      </c>
      <c r="E5" s="5" t="str">
        <f t="shared" si="3"/>
        <v>A</v>
      </c>
      <c r="F5" s="2" t="s">
        <v>11</v>
      </c>
      <c r="G5" s="10" t="str">
        <f t="shared" si="4"/>
        <v>00</v>
      </c>
      <c r="H5" s="2" t="str">
        <f t="shared" si="5"/>
        <v>F4</v>
      </c>
      <c r="I5" s="3"/>
      <c r="J5" s="3"/>
      <c r="K5" s="8" t="str">
        <f t="shared" si="6"/>
        <v>0000000011110100</v>
      </c>
      <c r="L5" s="8" t="str">
        <f t="shared" si="7"/>
        <v>0000 0000 1111 0100</v>
      </c>
      <c r="M5" s="8" t="str">
        <f t="shared" si="0"/>
        <v>0000 0001 1010</v>
      </c>
      <c r="N5" s="8" t="str">
        <f t="shared" si="8"/>
        <v>0000 0000 0001 1010</v>
      </c>
    </row>
    <row r="6" spans="1:14" x14ac:dyDescent="0.25">
      <c r="A6" s="2" t="s">
        <v>5</v>
      </c>
      <c r="B6" s="2" t="s">
        <v>42</v>
      </c>
      <c r="C6" s="5" t="str">
        <f t="shared" si="1"/>
        <v>0</v>
      </c>
      <c r="D6" s="5" t="str">
        <f t="shared" si="2"/>
        <v>1</v>
      </c>
      <c r="E6" s="5" t="str">
        <f t="shared" si="3"/>
        <v>B</v>
      </c>
      <c r="F6" s="7" t="s">
        <v>13</v>
      </c>
      <c r="G6" s="10" t="str">
        <f t="shared" si="4"/>
        <v>F2</v>
      </c>
      <c r="H6" s="2" t="str">
        <f t="shared" si="5"/>
        <v>00</v>
      </c>
      <c r="I6" s="3" t="s">
        <v>17</v>
      </c>
      <c r="J6" s="3" t="s">
        <v>18</v>
      </c>
      <c r="K6" s="8" t="str">
        <f t="shared" si="6"/>
        <v>1111001000000000</v>
      </c>
      <c r="L6" s="8" t="str">
        <f t="shared" si="7"/>
        <v>1111 0010 0000 0000</v>
      </c>
      <c r="M6" s="8" t="str">
        <f t="shared" si="0"/>
        <v>0000 0001 1011</v>
      </c>
      <c r="N6" s="8" t="str">
        <f t="shared" si="8"/>
        <v>0000 0000 0001 1011</v>
      </c>
    </row>
    <row r="7" spans="1:14" x14ac:dyDescent="0.25">
      <c r="A7" s="2" t="s">
        <v>6</v>
      </c>
      <c r="B7" s="2"/>
      <c r="C7" s="5" t="str">
        <f t="shared" si="1"/>
        <v>0</v>
      </c>
      <c r="D7" s="5" t="str">
        <f t="shared" si="2"/>
        <v>1</v>
      </c>
      <c r="E7" s="5" t="str">
        <f t="shared" si="3"/>
        <v>C</v>
      </c>
      <c r="F7" s="2">
        <v>4024</v>
      </c>
      <c r="G7" s="10" t="str">
        <f t="shared" si="4"/>
        <v>40</v>
      </c>
      <c r="H7" s="2" t="str">
        <f t="shared" si="5"/>
        <v>24</v>
      </c>
      <c r="I7" s="3" t="s">
        <v>21</v>
      </c>
      <c r="J7" s="3" t="s">
        <v>22</v>
      </c>
      <c r="K7" s="8" t="str">
        <f t="shared" si="6"/>
        <v>0100000000100100</v>
      </c>
      <c r="L7" s="8" t="str">
        <f t="shared" si="7"/>
        <v>0100 0000 0010 0100</v>
      </c>
      <c r="M7" s="8" t="str">
        <f t="shared" si="0"/>
        <v>0000 0001 1100</v>
      </c>
      <c r="N7" s="8" t="str">
        <f t="shared" si="8"/>
        <v>0000 0000 0001 1100</v>
      </c>
    </row>
    <row r="8" spans="1:14" x14ac:dyDescent="0.25">
      <c r="A8" s="2" t="s">
        <v>7</v>
      </c>
      <c r="B8" s="2"/>
      <c r="C8" s="5" t="str">
        <f t="shared" si="1"/>
        <v>0</v>
      </c>
      <c r="D8" s="5" t="str">
        <f t="shared" si="2"/>
        <v>1</v>
      </c>
      <c r="E8" s="5" t="str">
        <f t="shared" si="3"/>
        <v>D</v>
      </c>
      <c r="F8" s="2">
        <v>6018</v>
      </c>
      <c r="G8" s="10" t="str">
        <f t="shared" si="4"/>
        <v>60</v>
      </c>
      <c r="H8" s="2" t="str">
        <f t="shared" si="5"/>
        <v>18</v>
      </c>
      <c r="I8" s="3" t="s">
        <v>23</v>
      </c>
      <c r="J8" s="3" t="s">
        <v>24</v>
      </c>
      <c r="K8" s="8" t="str">
        <f t="shared" si="6"/>
        <v>0110000000011000</v>
      </c>
      <c r="L8" s="8" t="str">
        <f t="shared" si="7"/>
        <v>0110 0000 0001 1000</v>
      </c>
      <c r="M8" s="8" t="str">
        <f t="shared" si="0"/>
        <v>0000 0001 1101</v>
      </c>
      <c r="N8" s="8" t="str">
        <f t="shared" si="8"/>
        <v>0000 0000 0001 1101</v>
      </c>
    </row>
    <row r="9" spans="1:14" x14ac:dyDescent="0.25">
      <c r="A9" s="2" t="s">
        <v>8</v>
      </c>
      <c r="B9" s="2"/>
      <c r="C9" s="5" t="str">
        <f t="shared" si="1"/>
        <v>0</v>
      </c>
      <c r="D9" s="5" t="str">
        <f t="shared" si="2"/>
        <v>1</v>
      </c>
      <c r="E9" s="5" t="str">
        <f t="shared" si="3"/>
        <v>E</v>
      </c>
      <c r="F9" s="2" t="s">
        <v>12</v>
      </c>
      <c r="G9" s="10" t="str">
        <f t="shared" si="4"/>
        <v>30</v>
      </c>
      <c r="H9" s="2" t="str">
        <f t="shared" si="5"/>
        <v>1A</v>
      </c>
      <c r="I9" s="3" t="s">
        <v>25</v>
      </c>
      <c r="J9" s="3" t="s">
        <v>30</v>
      </c>
      <c r="K9" s="8" t="str">
        <f t="shared" si="6"/>
        <v>0011000000011010</v>
      </c>
      <c r="L9" s="8" t="str">
        <f t="shared" si="7"/>
        <v>0011 0000 0001 1010</v>
      </c>
      <c r="M9" s="8" t="str">
        <f t="shared" si="0"/>
        <v>0000 0001 1110</v>
      </c>
      <c r="N9" s="8" t="str">
        <f t="shared" si="8"/>
        <v>0000 0000 0001 1110</v>
      </c>
    </row>
    <row r="10" spans="1:14" x14ac:dyDescent="0.25">
      <c r="A10" s="2" t="s">
        <v>9</v>
      </c>
      <c r="B10" s="2"/>
      <c r="C10" s="5" t="str">
        <f t="shared" si="1"/>
        <v>0</v>
      </c>
      <c r="D10" s="5" t="str">
        <f t="shared" si="2"/>
        <v>1</v>
      </c>
      <c r="E10" s="5" t="str">
        <f t="shared" si="3"/>
        <v>F</v>
      </c>
      <c r="F10" s="2" t="s">
        <v>13</v>
      </c>
      <c r="G10" s="10" t="str">
        <f t="shared" si="4"/>
        <v>F2</v>
      </c>
      <c r="H10" s="2" t="str">
        <f t="shared" si="5"/>
        <v>00</v>
      </c>
      <c r="I10" s="3" t="s">
        <v>17</v>
      </c>
      <c r="J10" s="3" t="s">
        <v>18</v>
      </c>
      <c r="K10" s="8" t="str">
        <f t="shared" si="6"/>
        <v>1111001000000000</v>
      </c>
      <c r="L10" s="8" t="str">
        <f t="shared" si="7"/>
        <v>1111 0010 0000 0000</v>
      </c>
      <c r="M10" s="8" t="str">
        <f t="shared" si="0"/>
        <v>0000 0001 1111</v>
      </c>
      <c r="N10" s="8" t="str">
        <f t="shared" si="8"/>
        <v>0000 0000 0001 1111</v>
      </c>
    </row>
    <row r="11" spans="1:14" x14ac:dyDescent="0.25">
      <c r="A11" s="2" t="s">
        <v>46</v>
      </c>
      <c r="B11" s="2"/>
      <c r="C11" s="5" t="str">
        <f t="shared" si="1"/>
        <v>0</v>
      </c>
      <c r="D11" s="5" t="str">
        <f t="shared" si="2"/>
        <v>2</v>
      </c>
      <c r="E11" s="5" t="str">
        <f t="shared" si="3"/>
        <v>0</v>
      </c>
      <c r="F11" s="2" t="s">
        <v>14</v>
      </c>
      <c r="G11" s="10" t="str">
        <f t="shared" si="4"/>
        <v>40</v>
      </c>
      <c r="H11" s="2" t="str">
        <f t="shared" si="5"/>
        <v>1A</v>
      </c>
      <c r="I11" s="3" t="s">
        <v>26</v>
      </c>
      <c r="J11" s="3" t="s">
        <v>27</v>
      </c>
      <c r="K11" s="8" t="str">
        <f t="shared" si="6"/>
        <v>0100000000011010</v>
      </c>
      <c r="L11" s="8" t="str">
        <f t="shared" si="7"/>
        <v>0100 0000 0001 1010</v>
      </c>
      <c r="M11" s="8" t="str">
        <f t="shared" si="0"/>
        <v>0000 0010 0000</v>
      </c>
      <c r="N11" s="8" t="str">
        <f t="shared" si="8"/>
        <v>0000 0000 0010 0000</v>
      </c>
    </row>
    <row r="12" spans="1:14" x14ac:dyDescent="0.25">
      <c r="A12" s="2" t="s">
        <v>47</v>
      </c>
      <c r="B12" s="2"/>
      <c r="C12" s="5" t="str">
        <f t="shared" si="1"/>
        <v>0</v>
      </c>
      <c r="D12" s="5" t="str">
        <f t="shared" si="2"/>
        <v>2</v>
      </c>
      <c r="E12" s="5" t="str">
        <f t="shared" si="3"/>
        <v>1</v>
      </c>
      <c r="F12" s="2">
        <v>1019</v>
      </c>
      <c r="G12" s="10" t="str">
        <f t="shared" si="4"/>
        <v>10</v>
      </c>
      <c r="H12" s="2" t="str">
        <f t="shared" si="5"/>
        <v>19</v>
      </c>
      <c r="I12" s="3" t="s">
        <v>28</v>
      </c>
      <c r="J12" s="3" t="s">
        <v>29</v>
      </c>
      <c r="K12" s="8" t="str">
        <f t="shared" si="6"/>
        <v>0001000000011001</v>
      </c>
      <c r="L12" s="8" t="str">
        <f t="shared" si="7"/>
        <v>0001 0000 0001 1001</v>
      </c>
      <c r="M12" s="8" t="str">
        <f t="shared" si="0"/>
        <v>0000 0010 0001</v>
      </c>
      <c r="N12" s="8" t="str">
        <f t="shared" si="8"/>
        <v>0000 0000 0010 0001</v>
      </c>
    </row>
    <row r="13" spans="1:14" x14ac:dyDescent="0.25">
      <c r="A13" s="2" t="s">
        <v>48</v>
      </c>
      <c r="B13" s="2"/>
      <c r="C13" s="5" t="str">
        <f t="shared" si="1"/>
        <v>0</v>
      </c>
      <c r="D13" s="5" t="str">
        <f t="shared" si="2"/>
        <v>2</v>
      </c>
      <c r="E13" s="5" t="str">
        <f t="shared" si="3"/>
        <v>2</v>
      </c>
      <c r="F13" s="2" t="s">
        <v>12</v>
      </c>
      <c r="G13" s="10" t="str">
        <f t="shared" si="4"/>
        <v>30</v>
      </c>
      <c r="H13" s="2" t="str">
        <f t="shared" si="5"/>
        <v>1A</v>
      </c>
      <c r="I13" s="3" t="s">
        <v>25</v>
      </c>
      <c r="J13" s="3" t="s">
        <v>30</v>
      </c>
      <c r="K13" s="8" t="str">
        <f t="shared" si="6"/>
        <v>0011000000011010</v>
      </c>
      <c r="L13" s="8" t="str">
        <f t="shared" si="7"/>
        <v>0011 0000 0001 1010</v>
      </c>
      <c r="M13" s="8" t="str">
        <f t="shared" si="0"/>
        <v>0000 0010 0010</v>
      </c>
      <c r="N13" s="8" t="str">
        <f t="shared" si="8"/>
        <v>0000 0000 0010 0010</v>
      </c>
    </row>
    <row r="14" spans="1:14" x14ac:dyDescent="0.25">
      <c r="A14" s="2" t="s">
        <v>49</v>
      </c>
      <c r="B14" s="2"/>
      <c r="C14" s="5" t="str">
        <f t="shared" si="1"/>
        <v>0</v>
      </c>
      <c r="D14" s="5" t="str">
        <f t="shared" si="2"/>
        <v>2</v>
      </c>
      <c r="E14" s="5" t="str">
        <f t="shared" si="3"/>
        <v>3</v>
      </c>
      <c r="F14" s="2" t="s">
        <v>15</v>
      </c>
      <c r="G14" s="10" t="str">
        <f t="shared" si="4"/>
        <v>F0</v>
      </c>
      <c r="H14" s="2" t="str">
        <f t="shared" si="5"/>
        <v>00</v>
      </c>
      <c r="I14" s="1" t="s">
        <v>19</v>
      </c>
      <c r="J14" s="1" t="s">
        <v>20</v>
      </c>
      <c r="K14" s="8" t="str">
        <f t="shared" si="6"/>
        <v>1111000000000000</v>
      </c>
      <c r="L14" s="8" t="str">
        <f t="shared" si="7"/>
        <v>1111 0000 0000 0000</v>
      </c>
      <c r="M14" s="8" t="str">
        <f t="shared" si="0"/>
        <v>0000 0010 0011</v>
      </c>
      <c r="N14" s="8" t="str">
        <f t="shared" si="8"/>
        <v>0000 0000 0010 0011</v>
      </c>
    </row>
    <row r="15" spans="1:14" x14ac:dyDescent="0.25">
      <c r="A15" s="2" t="s">
        <v>50</v>
      </c>
      <c r="B15" s="2"/>
      <c r="C15" s="5" t="str">
        <f t="shared" si="1"/>
        <v>0</v>
      </c>
      <c r="D15" s="5" t="str">
        <f t="shared" si="2"/>
        <v>2</v>
      </c>
      <c r="E15" s="5" t="str">
        <f t="shared" si="3"/>
        <v>4</v>
      </c>
      <c r="F15" s="2" t="s">
        <v>16</v>
      </c>
      <c r="G15" s="10" t="str">
        <f t="shared" si="4"/>
        <v>C0</v>
      </c>
      <c r="H15" s="2" t="str">
        <f t="shared" si="5"/>
        <v>00</v>
      </c>
      <c r="I15" s="1"/>
      <c r="J15" s="1"/>
      <c r="K15" s="8" t="str">
        <f t="shared" si="6"/>
        <v>1100000000000000</v>
      </c>
      <c r="L15" s="8" t="str">
        <f t="shared" si="7"/>
        <v>1100 0000 0000 0000</v>
      </c>
      <c r="M15" s="8" t="str">
        <f t="shared" si="0"/>
        <v>0000 0010 0100</v>
      </c>
      <c r="N15" s="8" t="str">
        <f t="shared" si="8"/>
        <v>0000 0000 0010 0100</v>
      </c>
    </row>
    <row r="16" spans="1:14" x14ac:dyDescent="0.25">
      <c r="F16" s="6"/>
      <c r="G16" s="9"/>
      <c r="H16" s="9"/>
      <c r="N16" s="8"/>
    </row>
    <row r="17" spans="4:7" x14ac:dyDescent="0.25">
      <c r="D17" s="11" t="s">
        <v>36</v>
      </c>
      <c r="G17" s="11" t="s">
        <v>36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 Дудко</dc:creator>
  <cp:lastModifiedBy>Матвей Дудко</cp:lastModifiedBy>
  <dcterms:created xsi:type="dcterms:W3CDTF">2019-09-24T19:57:07Z</dcterms:created>
  <dcterms:modified xsi:type="dcterms:W3CDTF">2019-09-25T19:56:02Z</dcterms:modified>
</cp:coreProperties>
</file>