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GD\Excel Avançado\04.10\"/>
    </mc:Choice>
  </mc:AlternateContent>
  <xr:revisionPtr revIDLastSave="0" documentId="8_{F05D76D9-A063-432D-A94E-BA96E4B6B119}" xr6:coauthVersionLast="47" xr6:coauthVersionMax="47" xr10:uidLastSave="{00000000-0000-0000-0000-000000000000}"/>
  <bookViews>
    <workbookView xWindow="-120" yWindow="-120" windowWidth="24240" windowHeight="13020" activeTab="2" xr2:uid="{00000000-000D-0000-FFFF-FFFF00000000}"/>
  </bookViews>
  <sheets>
    <sheet name="Resumo do cenário" sheetId="2" r:id="rId1"/>
    <sheet name="Relatório de Respostas 1" sheetId="3" r:id="rId2"/>
    <sheet name="Plan1" sheetId="1" r:id="rId3"/>
  </sheets>
  <definedNames>
    <definedName name="Atingir">Plan1!$F$23</definedName>
    <definedName name="Filtro">Plan1!$D$23</definedName>
    <definedName name="solver_adj" localSheetId="2" hidden="1">Plan1!$A$2:$A$21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100</definedName>
    <definedName name="solver_lhs1" localSheetId="2" hidden="1">Plan1!$A$17</definedName>
    <definedName name="solver_lhs2" localSheetId="2" hidden="1">Plan1!$A$2:$A$21</definedName>
    <definedName name="solver_lhs3" localSheetId="2" hidden="1">Plan1!$A$8</definedName>
    <definedName name="solver_lhs4" localSheetId="2" hidden="1">Plan1!$D$23</definedName>
    <definedName name="solver_lhs5" localSheetId="2" hidden="1">Plan1!$A$21</definedName>
    <definedName name="solver_lhs6" localSheetId="2" hidden="1">Plan1!$A$5</definedName>
    <definedName name="solver_lhs7" localSheetId="2" hidden="1">Plan1!$A$14</definedName>
    <definedName name="solver_lhs8" localSheetId="2" hidden="1">Plan1!$A$5</definedName>
    <definedName name="solver_lhs9" localSheetId="2" hidden="1">Plan1!$A$16</definedName>
    <definedName name="solver_lin" localSheetId="2" hidden="1">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Plan1!$D$23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5</definedName>
    <definedName name="solver_rel3" localSheetId="2" hidden="1">2</definedName>
    <definedName name="solver_rel4" localSheetId="2" hidden="1">1</definedName>
    <definedName name="solver_rel5" localSheetId="2" hidden="1">2</definedName>
    <definedName name="solver_rel6" localSheetId="2" hidden="1">2</definedName>
    <definedName name="solver_rel7" localSheetId="2" hidden="1">2</definedName>
    <definedName name="solver_rel8" localSheetId="2" hidden="1">2</definedName>
    <definedName name="solver_rel9" localSheetId="2" hidden="1">2</definedName>
    <definedName name="solver_rhs1" localSheetId="2" hidden="1">1</definedName>
    <definedName name="solver_rhs2" localSheetId="2" hidden="1">"binário"</definedName>
    <definedName name="solver_rhs3" localSheetId="2" hidden="1">1</definedName>
    <definedName name="solver_rhs4" localSheetId="2" hidden="1">Atingir</definedName>
    <definedName name="solver_rhs5" localSheetId="2" hidden="1">0</definedName>
    <definedName name="solver_rhs6" localSheetId="2" hidden="1">1</definedName>
    <definedName name="solver_rhs7" localSheetId="2" hidden="1">0</definedName>
    <definedName name="solver_rhs8" localSheetId="2" hidden="1">1</definedName>
    <definedName name="solver_rhs9" localSheetId="2" hidden="1">1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100</definedName>
    <definedName name="solver_tol" localSheetId="2" hidden="1">0</definedName>
    <definedName name="solver_typ" localSheetId="2" hidden="1">1</definedName>
    <definedName name="solver_val" localSheetId="2" hidden="1">0</definedName>
    <definedName name="solver_ver" localSheetId="2" hidden="1">3</definedName>
    <definedName name="Total">Plan1!$B$23</definedName>
  </definedNames>
  <calcPr calcId="191029"/>
</workbook>
</file>

<file path=xl/calcChain.xml><?xml version="1.0" encoding="utf-8"?>
<calcChain xmlns="http://schemas.openxmlformats.org/spreadsheetml/2006/main">
  <c r="B23" i="1" l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23" i="1" l="1"/>
  <c r="B25" i="1" s="1"/>
</calcChain>
</file>

<file path=xl/sharedStrings.xml><?xml version="1.0" encoding="utf-8"?>
<sst xmlns="http://schemas.openxmlformats.org/spreadsheetml/2006/main" count="145" uniqueCount="69">
  <si>
    <t>VAR</t>
  </si>
  <si>
    <t>FILTRO</t>
  </si>
  <si>
    <t>ATINGIR:</t>
  </si>
  <si>
    <t>FILTRO:</t>
  </si>
  <si>
    <t>TOTAL:</t>
  </si>
  <si>
    <t>DIFER.:</t>
  </si>
  <si>
    <t>Tempo</t>
  </si>
  <si>
    <t>$A$2</t>
  </si>
  <si>
    <t>$A$3</t>
  </si>
  <si>
    <t>$A$4</t>
  </si>
  <si>
    <t>$A$5</t>
  </si>
  <si>
    <t>$A$6</t>
  </si>
  <si>
    <t>$A$7</t>
  </si>
  <si>
    <t>$A$8</t>
  </si>
  <si>
    <t>$A$9</t>
  </si>
  <si>
    <t>$A$10</t>
  </si>
  <si>
    <t>$A$11</t>
  </si>
  <si>
    <t>$A$12</t>
  </si>
  <si>
    <t>$A$13</t>
  </si>
  <si>
    <t>$A$14</t>
  </si>
  <si>
    <t>$A$15</t>
  </si>
  <si>
    <t>$A$16</t>
  </si>
  <si>
    <t>$A$17</t>
  </si>
  <si>
    <t>$A$18</t>
  </si>
  <si>
    <t>$A$19</t>
  </si>
  <si>
    <t>$A$20</t>
  </si>
  <si>
    <t>$A$21</t>
  </si>
  <si>
    <t>Filtro</t>
  </si>
  <si>
    <t>CD Cheio</t>
  </si>
  <si>
    <t>Criado por Aluno em 10/4/2023</t>
  </si>
  <si>
    <t>CC com Folga</t>
  </si>
  <si>
    <t>Preferidas</t>
  </si>
  <si>
    <t>Resumo do cenário</t>
  </si>
  <si>
    <t>Células variáveis:</t>
  </si>
  <si>
    <t>Valores atuais:</t>
  </si>
  <si>
    <t>Células de resultado:</t>
  </si>
  <si>
    <t>Observações: A coluna Valores atuais representa os valores das células</t>
  </si>
  <si>
    <t>variáveis no momento em que o Relatório de Resumo do Cenário foi criado.</t>
  </si>
  <si>
    <t>As células variáveis para cada cenário estão destacadas em cinza.</t>
  </si>
  <si>
    <t>Microsoft Excel 16.0 Relatório de Respostas</t>
  </si>
  <si>
    <t>Planilha: [CD.xlsx]Plan1</t>
  </si>
  <si>
    <t>Relatório Criado: 04/10/2023 13:16:34</t>
  </si>
  <si>
    <t>Resultado: O Solver encontrou uma solução de número inteiro dentro da tolerância. Todas as Restrições foram satisfeitas.</t>
  </si>
  <si>
    <t>Mecanismo do Solver</t>
  </si>
  <si>
    <t>Mecanismo: LP Simplex</t>
  </si>
  <si>
    <t>Tempo da Solução: 0,218 Segundos.</t>
  </si>
  <si>
    <t>Iterações: 0 Subproblemas: 314</t>
  </si>
  <si>
    <t>Opções do Solver</t>
  </si>
  <si>
    <t>Tempo Máx. 100 s,  Iterações 100, Precision 0,000001</t>
  </si>
  <si>
    <t>Subproblemas Máx. Ilimitado, Soluç. Máx. Núm. Inteiro Ilimitado, Tolerância de Número Inteiro 0%</t>
  </si>
  <si>
    <t>Célula do Objetivo (Máx.)</t>
  </si>
  <si>
    <t>Célula</t>
  </si>
  <si>
    <t>Nome</t>
  </si>
  <si>
    <t>Valor Original</t>
  </si>
  <si>
    <t>Valor Final</t>
  </si>
  <si>
    <t>Células Variáveis</t>
  </si>
  <si>
    <t>Número Inteiro</t>
  </si>
  <si>
    <t>Restrições</t>
  </si>
  <si>
    <t>Valor da Célula</t>
  </si>
  <si>
    <t>Fórmula</t>
  </si>
  <si>
    <t>Status</t>
  </si>
  <si>
    <t>Margem de Atraso</t>
  </si>
  <si>
    <t>$D$23</t>
  </si>
  <si>
    <t>$D$23&lt;=$F$23</t>
  </si>
  <si>
    <t>Associação</t>
  </si>
  <si>
    <t>$A$17=1</t>
  </si>
  <si>
    <t>$A$8=1</t>
  </si>
  <si>
    <t>$A$2:$A$21=Binário</t>
  </si>
  <si>
    <t>Binário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</si>
</sst>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400]h:mm:ss\ AM/PM"/>
    <numFmt numFmtId="166" formatCode="[mm]:ss"/>
  </numFmts>
  <fonts count="13" x14ac:knownFonts="1">
    <font>
      <sz val="11"/>
      <color theme="1"/>
      <name val="Calibri"/>
      <family val="2"/>
      <scheme val="minor"/>
    </font>
    <font>
      <b/>
      <sz val="11"/>
      <color indexed="56"/>
      <name val="Arial"/>
      <family val="2"/>
    </font>
    <font>
      <sz val="9"/>
      <color indexed="5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color indexed="56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2" fontId="3" fillId="0" borderId="2" xfId="0" applyNumberFormat="1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49" fontId="0" fillId="0" borderId="0" xfId="0" applyNumberFormat="1"/>
    <xf numFmtId="45" fontId="3" fillId="0" borderId="2" xfId="0" applyNumberFormat="1" applyFont="1" applyBorder="1" applyAlignment="1">
      <alignment horizontal="center"/>
    </xf>
    <xf numFmtId="45" fontId="5" fillId="2" borderId="4" xfId="0" applyNumberFormat="1" applyFont="1" applyFill="1" applyBorder="1" applyAlignment="1">
      <alignment horizontal="center"/>
    </xf>
    <xf numFmtId="165" fontId="0" fillId="0" borderId="0" xfId="0" applyNumberFormat="1"/>
    <xf numFmtId="166" fontId="5" fillId="2" borderId="4" xfId="0" applyNumberFormat="1" applyFont="1" applyFill="1" applyBorder="1" applyAlignment="1">
      <alignment horizontal="center"/>
    </xf>
    <xf numFmtId="166" fontId="5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1" fontId="0" fillId="0" borderId="0" xfId="0" applyNumberFormat="1" applyFill="1" applyBorder="1" applyAlignment="1"/>
    <xf numFmtId="166" fontId="0" fillId="0" borderId="8" xfId="0" applyNumberFormat="1" applyFill="1" applyBorder="1" applyAlignment="1"/>
    <xf numFmtId="0" fontId="8" fillId="3" borderId="9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0" fillId="0" borderId="5" xfId="0" applyFill="1" applyBorder="1" applyAlignment="1"/>
    <xf numFmtId="0" fontId="9" fillId="4" borderId="0" xfId="0" applyFont="1" applyFill="1" applyBorder="1" applyAlignment="1">
      <alignment horizontal="left"/>
    </xf>
    <xf numFmtId="0" fontId="10" fillId="4" borderId="5" xfId="0" applyFont="1" applyFill="1" applyBorder="1" applyAlignment="1">
      <alignment horizontal="left"/>
    </xf>
    <xf numFmtId="0" fontId="9" fillId="4" borderId="8" xfId="0" applyFont="1" applyFill="1" applyBorder="1" applyAlignment="1">
      <alignment horizontal="left"/>
    </xf>
    <xf numFmtId="0" fontId="11" fillId="3" borderId="7" xfId="0" applyFont="1" applyFill="1" applyBorder="1" applyAlignment="1">
      <alignment horizontal="right"/>
    </xf>
    <xf numFmtId="0" fontId="11" fillId="3" borderId="9" xfId="0" applyFont="1" applyFill="1" applyBorder="1" applyAlignment="1">
      <alignment horizontal="right"/>
    </xf>
    <xf numFmtId="1" fontId="0" fillId="5" borderId="0" xfId="0" applyNumberFormat="1" applyFill="1" applyBorder="1" applyAlignment="1"/>
    <xf numFmtId="0" fontId="12" fillId="0" borderId="0" xfId="0" applyFont="1" applyFill="1" applyBorder="1" applyAlignment="1">
      <alignment vertical="top" wrapText="1"/>
    </xf>
    <xf numFmtId="0" fontId="7" fillId="0" borderId="0" xfId="0" applyFont="1"/>
    <xf numFmtId="0" fontId="0" fillId="0" borderId="11" xfId="0" applyFill="1" applyBorder="1" applyAlignment="1"/>
    <xf numFmtId="0" fontId="10" fillId="0" borderId="10" xfId="0" applyFont="1" applyFill="1" applyBorder="1" applyAlignment="1">
      <alignment horizontal="center"/>
    </xf>
    <xf numFmtId="0" fontId="0" fillId="0" borderId="12" xfId="0" applyFill="1" applyBorder="1" applyAlignment="1"/>
    <xf numFmtId="166" fontId="0" fillId="0" borderId="11" xfId="0" applyNumberFormat="1" applyFill="1" applyBorder="1" applyAlignment="1"/>
    <xf numFmtId="1" fontId="0" fillId="0" borderId="12" xfId="0" applyNumberFormat="1" applyFill="1" applyBorder="1" applyAlignment="1"/>
    <xf numFmtId="1" fontId="0" fillId="0" borderId="11" xfId="0" applyNumberFormat="1" applyFill="1" applyBorder="1" applyAlignment="1"/>
    <xf numFmtId="166" fontId="0" fillId="0" borderId="12" xfId="0" applyNumberFormat="1" applyFill="1" applyBorder="1" applyAlignment="1"/>
  </cellXfs>
  <cellStyles count="1">
    <cellStyle name="Normal" xfId="0" builtinId="0"/>
  </cellStyles>
  <dxfs count="1">
    <dxf>
      <font>
        <color indexed="9"/>
      </font>
      <fill>
        <patternFill patternType="none"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7C73-48E5-4745-B9E2-B3103ADE976F}">
  <sheetPr>
    <outlinePr summaryBelow="0"/>
  </sheetPr>
  <dimension ref="B1:G30"/>
  <sheetViews>
    <sheetView showGridLines="0" topLeftCell="A23" workbookViewId="0"/>
  </sheetViews>
  <sheetFormatPr defaultRowHeight="15" outlineLevelRow="1" outlineLevelCol="1" x14ac:dyDescent="0.25"/>
  <cols>
    <col min="3" max="3" width="6.28515625" bestFit="1" customWidth="1"/>
    <col min="4" max="7" width="12.85546875" bestFit="1" customWidth="1" outlineLevel="1"/>
  </cols>
  <sheetData>
    <row r="1" spans="2:7" ht="15.75" thickBot="1" x14ac:dyDescent="0.3"/>
    <row r="2" spans="2:7" ht="15.75" x14ac:dyDescent="0.25">
      <c r="B2" s="17" t="s">
        <v>32</v>
      </c>
      <c r="C2" s="17"/>
      <c r="D2" s="22"/>
      <c r="E2" s="22"/>
      <c r="F2" s="22"/>
      <c r="G2" s="22"/>
    </row>
    <row r="3" spans="2:7" ht="15.75" collapsed="1" x14ac:dyDescent="0.25">
      <c r="B3" s="16"/>
      <c r="C3" s="16"/>
      <c r="D3" s="23" t="s">
        <v>34</v>
      </c>
      <c r="E3" s="23" t="s">
        <v>28</v>
      </c>
      <c r="F3" s="23" t="s">
        <v>30</v>
      </c>
      <c r="G3" s="23" t="s">
        <v>31</v>
      </c>
    </row>
    <row r="4" spans="2:7" ht="22.5" hidden="1" outlineLevel="1" x14ac:dyDescent="0.25">
      <c r="B4" s="19"/>
      <c r="C4" s="19"/>
      <c r="D4" s="13"/>
      <c r="E4" s="25" t="s">
        <v>29</v>
      </c>
      <c r="F4" s="25" t="s">
        <v>29</v>
      </c>
      <c r="G4" s="25" t="s">
        <v>29</v>
      </c>
    </row>
    <row r="5" spans="2:7" x14ac:dyDescent="0.25">
      <c r="B5" s="20" t="s">
        <v>33</v>
      </c>
      <c r="C5" s="20"/>
      <c r="D5" s="18"/>
      <c r="E5" s="18"/>
      <c r="F5" s="18"/>
      <c r="G5" s="18"/>
    </row>
    <row r="6" spans="2:7" outlineLevel="1" x14ac:dyDescent="0.25">
      <c r="B6" s="19"/>
      <c r="C6" s="19" t="s">
        <v>7</v>
      </c>
      <c r="D6" s="14">
        <v>1</v>
      </c>
      <c r="E6" s="24">
        <v>0</v>
      </c>
      <c r="F6" s="24">
        <v>0</v>
      </c>
      <c r="G6" s="24">
        <v>1</v>
      </c>
    </row>
    <row r="7" spans="2:7" outlineLevel="1" x14ac:dyDescent="0.25">
      <c r="B7" s="19"/>
      <c r="C7" s="19" t="s">
        <v>8</v>
      </c>
      <c r="D7" s="14">
        <v>0</v>
      </c>
      <c r="E7" s="24">
        <v>1</v>
      </c>
      <c r="F7" s="24">
        <v>0</v>
      </c>
      <c r="G7" s="24">
        <v>0</v>
      </c>
    </row>
    <row r="8" spans="2:7" outlineLevel="1" x14ac:dyDescent="0.25">
      <c r="B8" s="19"/>
      <c r="C8" s="19" t="s">
        <v>9</v>
      </c>
      <c r="D8" s="14">
        <v>0</v>
      </c>
      <c r="E8" s="24">
        <v>0</v>
      </c>
      <c r="F8" s="24">
        <v>1</v>
      </c>
      <c r="G8" s="24">
        <v>0</v>
      </c>
    </row>
    <row r="9" spans="2:7" outlineLevel="1" x14ac:dyDescent="0.25">
      <c r="B9" s="19"/>
      <c r="C9" s="19" t="s">
        <v>10</v>
      </c>
      <c r="D9" s="14">
        <v>1</v>
      </c>
      <c r="E9" s="24">
        <v>0</v>
      </c>
      <c r="F9" s="24">
        <v>0</v>
      </c>
      <c r="G9" s="24">
        <v>1</v>
      </c>
    </row>
    <row r="10" spans="2:7" outlineLevel="1" x14ac:dyDescent="0.25">
      <c r="B10" s="19"/>
      <c r="C10" s="19" t="s">
        <v>11</v>
      </c>
      <c r="D10" s="14">
        <v>1</v>
      </c>
      <c r="E10" s="24">
        <v>0</v>
      </c>
      <c r="F10" s="24">
        <v>0</v>
      </c>
      <c r="G10" s="24">
        <v>1</v>
      </c>
    </row>
    <row r="11" spans="2:7" outlineLevel="1" x14ac:dyDescent="0.25">
      <c r="B11" s="19"/>
      <c r="C11" s="19" t="s">
        <v>12</v>
      </c>
      <c r="D11" s="14">
        <v>0</v>
      </c>
      <c r="E11" s="24">
        <v>1</v>
      </c>
      <c r="F11" s="24">
        <v>1</v>
      </c>
      <c r="G11" s="24">
        <v>0</v>
      </c>
    </row>
    <row r="12" spans="2:7" outlineLevel="1" x14ac:dyDescent="0.25">
      <c r="B12" s="19"/>
      <c r="C12" s="19" t="s">
        <v>13</v>
      </c>
      <c r="D12" s="14">
        <v>1</v>
      </c>
      <c r="E12" s="24">
        <v>1</v>
      </c>
      <c r="F12" s="24">
        <v>0</v>
      </c>
      <c r="G12" s="24">
        <v>1</v>
      </c>
    </row>
    <row r="13" spans="2:7" outlineLevel="1" x14ac:dyDescent="0.25">
      <c r="B13" s="19"/>
      <c r="C13" s="19" t="s">
        <v>14</v>
      </c>
      <c r="D13" s="14">
        <v>0</v>
      </c>
      <c r="E13" s="24">
        <v>0</v>
      </c>
      <c r="F13" s="24">
        <v>1</v>
      </c>
      <c r="G13" s="24">
        <v>0</v>
      </c>
    </row>
    <row r="14" spans="2:7" outlineLevel="1" x14ac:dyDescent="0.25">
      <c r="B14" s="19"/>
      <c r="C14" s="19" t="s">
        <v>15</v>
      </c>
      <c r="D14" s="14">
        <v>1</v>
      </c>
      <c r="E14" s="24">
        <v>1</v>
      </c>
      <c r="F14" s="24">
        <v>1</v>
      </c>
      <c r="G14" s="24">
        <v>1</v>
      </c>
    </row>
    <row r="15" spans="2:7" outlineLevel="1" x14ac:dyDescent="0.25">
      <c r="B15" s="19"/>
      <c r="C15" s="19" t="s">
        <v>16</v>
      </c>
      <c r="D15" s="14">
        <v>1</v>
      </c>
      <c r="E15" s="24">
        <v>1</v>
      </c>
      <c r="F15" s="24">
        <v>1</v>
      </c>
      <c r="G15" s="24">
        <v>1</v>
      </c>
    </row>
    <row r="16" spans="2:7" outlineLevel="1" x14ac:dyDescent="0.25">
      <c r="B16" s="19"/>
      <c r="C16" s="19" t="s">
        <v>17</v>
      </c>
      <c r="D16" s="14">
        <v>1</v>
      </c>
      <c r="E16" s="24">
        <v>1</v>
      </c>
      <c r="F16" s="24">
        <v>1</v>
      </c>
      <c r="G16" s="24">
        <v>1</v>
      </c>
    </row>
    <row r="17" spans="2:7" outlineLevel="1" x14ac:dyDescent="0.25">
      <c r="B17" s="19"/>
      <c r="C17" s="19" t="s">
        <v>18</v>
      </c>
      <c r="D17" s="14">
        <v>0</v>
      </c>
      <c r="E17" s="24">
        <v>0</v>
      </c>
      <c r="F17" s="24">
        <v>1</v>
      </c>
      <c r="G17" s="24">
        <v>0</v>
      </c>
    </row>
    <row r="18" spans="2:7" outlineLevel="1" x14ac:dyDescent="0.25">
      <c r="B18" s="19"/>
      <c r="C18" s="19" t="s">
        <v>19</v>
      </c>
      <c r="D18" s="14">
        <v>1</v>
      </c>
      <c r="E18" s="24">
        <v>1</v>
      </c>
      <c r="F18" s="24">
        <v>1</v>
      </c>
      <c r="G18" s="24">
        <v>1</v>
      </c>
    </row>
    <row r="19" spans="2:7" outlineLevel="1" x14ac:dyDescent="0.25">
      <c r="B19" s="19"/>
      <c r="C19" s="19" t="s">
        <v>20</v>
      </c>
      <c r="D19" s="14">
        <v>1</v>
      </c>
      <c r="E19" s="24">
        <v>1</v>
      </c>
      <c r="F19" s="24">
        <v>1</v>
      </c>
      <c r="G19" s="24">
        <v>1</v>
      </c>
    </row>
    <row r="20" spans="2:7" outlineLevel="1" x14ac:dyDescent="0.25">
      <c r="B20" s="19"/>
      <c r="C20" s="19" t="s">
        <v>21</v>
      </c>
      <c r="D20" s="14">
        <v>0</v>
      </c>
      <c r="E20" s="24">
        <v>1</v>
      </c>
      <c r="F20" s="24">
        <v>1</v>
      </c>
      <c r="G20" s="24">
        <v>0</v>
      </c>
    </row>
    <row r="21" spans="2:7" outlineLevel="1" x14ac:dyDescent="0.25">
      <c r="B21" s="19"/>
      <c r="C21" s="19" t="s">
        <v>22</v>
      </c>
      <c r="D21" s="14">
        <v>1</v>
      </c>
      <c r="E21" s="24">
        <v>1</v>
      </c>
      <c r="F21" s="24">
        <v>0</v>
      </c>
      <c r="G21" s="24">
        <v>1</v>
      </c>
    </row>
    <row r="22" spans="2:7" outlineLevel="1" x14ac:dyDescent="0.25">
      <c r="B22" s="19"/>
      <c r="C22" s="19" t="s">
        <v>23</v>
      </c>
      <c r="D22" s="14">
        <v>1</v>
      </c>
      <c r="E22" s="24">
        <v>1</v>
      </c>
      <c r="F22" s="24">
        <v>0</v>
      </c>
      <c r="G22" s="24">
        <v>1</v>
      </c>
    </row>
    <row r="23" spans="2:7" outlineLevel="1" x14ac:dyDescent="0.25">
      <c r="B23" s="19"/>
      <c r="C23" s="19" t="s">
        <v>24</v>
      </c>
      <c r="D23" s="14">
        <v>1</v>
      </c>
      <c r="E23" s="24">
        <v>1</v>
      </c>
      <c r="F23" s="24">
        <v>1</v>
      </c>
      <c r="G23" s="24">
        <v>1</v>
      </c>
    </row>
    <row r="24" spans="2:7" outlineLevel="1" x14ac:dyDescent="0.25">
      <c r="B24" s="19"/>
      <c r="C24" s="19" t="s">
        <v>25</v>
      </c>
      <c r="D24" s="14">
        <v>0</v>
      </c>
      <c r="E24" s="24">
        <v>0</v>
      </c>
      <c r="F24" s="24">
        <v>1</v>
      </c>
      <c r="G24" s="24">
        <v>0</v>
      </c>
    </row>
    <row r="25" spans="2:7" outlineLevel="1" x14ac:dyDescent="0.25">
      <c r="B25" s="19"/>
      <c r="C25" s="19" t="s">
        <v>26</v>
      </c>
      <c r="D25" s="14">
        <v>1</v>
      </c>
      <c r="E25" s="24">
        <v>1</v>
      </c>
      <c r="F25" s="24">
        <v>1</v>
      </c>
      <c r="G25" s="24">
        <v>1</v>
      </c>
    </row>
    <row r="26" spans="2:7" x14ac:dyDescent="0.25">
      <c r="B26" s="20" t="s">
        <v>35</v>
      </c>
      <c r="C26" s="20"/>
      <c r="D26" s="18"/>
      <c r="E26" s="18"/>
      <c r="F26" s="18"/>
      <c r="G26" s="18"/>
    </row>
    <row r="27" spans="2:7" ht="15.75" outlineLevel="1" thickBot="1" x14ac:dyDescent="0.3">
      <c r="B27" s="21"/>
      <c r="C27" s="21" t="s">
        <v>27</v>
      </c>
      <c r="D27" s="15">
        <v>5.10416666666667E-2</v>
      </c>
      <c r="E27" s="15">
        <v>5.1388888888888901E-2</v>
      </c>
      <c r="F27" s="15">
        <v>5.10416666666667E-2</v>
      </c>
      <c r="G27" s="15">
        <v>5.10416666666667E-2</v>
      </c>
    </row>
    <row r="28" spans="2:7" x14ac:dyDescent="0.25">
      <c r="B28" t="s">
        <v>36</v>
      </c>
    </row>
    <row r="29" spans="2:7" x14ac:dyDescent="0.25">
      <c r="B29" t="s">
        <v>37</v>
      </c>
    </row>
    <row r="30" spans="2:7" x14ac:dyDescent="0.25">
      <c r="B30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79F3-7048-4292-814D-FB3A0F6D4785}">
  <dimension ref="A1:G48"/>
  <sheetViews>
    <sheetView showGridLines="0" workbookViewId="0"/>
  </sheetViews>
  <sheetFormatPr defaultRowHeight="15" x14ac:dyDescent="0.25"/>
  <cols>
    <col min="1" max="1" width="2.28515625" customWidth="1"/>
    <col min="2" max="2" width="18.7109375" bestFit="1" customWidth="1"/>
    <col min="3" max="3" width="6.42578125" bestFit="1" customWidth="1"/>
    <col min="4" max="4" width="14.42578125" bestFit="1" customWidth="1"/>
    <col min="5" max="5" width="13.42578125" bestFit="1" customWidth="1"/>
    <col min="6" max="6" width="14.85546875" bestFit="1" customWidth="1"/>
    <col min="7" max="7" width="17.5703125" bestFit="1" customWidth="1"/>
  </cols>
  <sheetData>
    <row r="1" spans="1:5" x14ac:dyDescent="0.25">
      <c r="A1" s="26" t="s">
        <v>39</v>
      </c>
    </row>
    <row r="2" spans="1:5" x14ac:dyDescent="0.25">
      <c r="A2" s="26" t="s">
        <v>40</v>
      </c>
    </row>
    <row r="3" spans="1:5" x14ac:dyDescent="0.25">
      <c r="A3" s="26" t="s">
        <v>41</v>
      </c>
    </row>
    <row r="4" spans="1:5" x14ac:dyDescent="0.25">
      <c r="A4" s="26" t="s">
        <v>42</v>
      </c>
    </row>
    <row r="5" spans="1:5" x14ac:dyDescent="0.25">
      <c r="A5" s="26" t="s">
        <v>43</v>
      </c>
    </row>
    <row r="6" spans="1:5" x14ac:dyDescent="0.25">
      <c r="A6" s="26"/>
      <c r="B6" t="s">
        <v>44</v>
      </c>
    </row>
    <row r="7" spans="1:5" x14ac:dyDescent="0.25">
      <c r="A7" s="26"/>
      <c r="B7" t="s">
        <v>45</v>
      </c>
    </row>
    <row r="8" spans="1:5" x14ac:dyDescent="0.25">
      <c r="A8" s="26"/>
      <c r="B8" t="s">
        <v>46</v>
      </c>
    </row>
    <row r="9" spans="1:5" x14ac:dyDescent="0.25">
      <c r="A9" s="26" t="s">
        <v>47</v>
      </c>
    </row>
    <row r="10" spans="1:5" x14ac:dyDescent="0.25">
      <c r="B10" t="s">
        <v>48</v>
      </c>
    </row>
    <row r="11" spans="1:5" x14ac:dyDescent="0.25">
      <c r="B11" t="s">
        <v>49</v>
      </c>
    </row>
    <row r="14" spans="1:5" ht="15.75" thickBot="1" x14ac:dyDescent="0.3">
      <c r="A14" t="s">
        <v>50</v>
      </c>
    </row>
    <row r="15" spans="1:5" ht="15.75" thickBot="1" x14ac:dyDescent="0.3">
      <c r="B15" s="28" t="s">
        <v>51</v>
      </c>
      <c r="C15" s="28" t="s">
        <v>52</v>
      </c>
      <c r="D15" s="28" t="s">
        <v>53</v>
      </c>
      <c r="E15" s="28" t="s">
        <v>54</v>
      </c>
    </row>
    <row r="16" spans="1:5" ht="15.75" thickBot="1" x14ac:dyDescent="0.3">
      <c r="B16" s="27" t="s">
        <v>62</v>
      </c>
      <c r="C16" s="27" t="s">
        <v>27</v>
      </c>
      <c r="D16" s="30">
        <v>0</v>
      </c>
      <c r="E16" s="30">
        <v>5.1041666666666666E-2</v>
      </c>
    </row>
    <row r="19" spans="1:6" ht="15.75" thickBot="1" x14ac:dyDescent="0.3">
      <c r="A19" t="s">
        <v>55</v>
      </c>
    </row>
    <row r="20" spans="1:6" ht="15.75" thickBot="1" x14ac:dyDescent="0.3">
      <c r="B20" s="28" t="s">
        <v>51</v>
      </c>
      <c r="C20" s="28" t="s">
        <v>52</v>
      </c>
      <c r="D20" s="28" t="s">
        <v>53</v>
      </c>
      <c r="E20" s="28" t="s">
        <v>54</v>
      </c>
      <c r="F20" s="28" t="s">
        <v>56</v>
      </c>
    </row>
    <row r="21" spans="1:6" x14ac:dyDescent="0.25">
      <c r="B21" s="29" t="s">
        <v>7</v>
      </c>
      <c r="C21" s="29" t="s">
        <v>0</v>
      </c>
      <c r="D21" s="31">
        <v>0</v>
      </c>
      <c r="E21" s="31">
        <v>1</v>
      </c>
      <c r="F21" s="29" t="s">
        <v>68</v>
      </c>
    </row>
    <row r="22" spans="1:6" x14ac:dyDescent="0.25">
      <c r="B22" s="29" t="s">
        <v>8</v>
      </c>
      <c r="C22" s="29" t="s">
        <v>0</v>
      </c>
      <c r="D22" s="31">
        <v>0</v>
      </c>
      <c r="E22" s="31">
        <v>0</v>
      </c>
      <c r="F22" s="29" t="s">
        <v>68</v>
      </c>
    </row>
    <row r="23" spans="1:6" x14ac:dyDescent="0.25">
      <c r="B23" s="29" t="s">
        <v>9</v>
      </c>
      <c r="C23" s="29" t="s">
        <v>0</v>
      </c>
      <c r="D23" s="31">
        <v>0</v>
      </c>
      <c r="E23" s="31">
        <v>0</v>
      </c>
      <c r="F23" s="29" t="s">
        <v>68</v>
      </c>
    </row>
    <row r="24" spans="1:6" x14ac:dyDescent="0.25">
      <c r="B24" s="29" t="s">
        <v>10</v>
      </c>
      <c r="C24" s="29" t="s">
        <v>0</v>
      </c>
      <c r="D24" s="31">
        <v>0</v>
      </c>
      <c r="E24" s="31">
        <v>0</v>
      </c>
      <c r="F24" s="29" t="s">
        <v>68</v>
      </c>
    </row>
    <row r="25" spans="1:6" x14ac:dyDescent="0.25">
      <c r="B25" s="29" t="s">
        <v>11</v>
      </c>
      <c r="C25" s="29" t="s">
        <v>0</v>
      </c>
      <c r="D25" s="31">
        <v>0</v>
      </c>
      <c r="E25" s="31">
        <v>0</v>
      </c>
      <c r="F25" s="29" t="s">
        <v>68</v>
      </c>
    </row>
    <row r="26" spans="1:6" x14ac:dyDescent="0.25">
      <c r="B26" s="29" t="s">
        <v>12</v>
      </c>
      <c r="C26" s="29" t="s">
        <v>0</v>
      </c>
      <c r="D26" s="31">
        <v>0</v>
      </c>
      <c r="E26" s="31">
        <v>1</v>
      </c>
      <c r="F26" s="29" t="s">
        <v>68</v>
      </c>
    </row>
    <row r="27" spans="1:6" x14ac:dyDescent="0.25">
      <c r="B27" s="29" t="s">
        <v>13</v>
      </c>
      <c r="C27" s="29" t="s">
        <v>0</v>
      </c>
      <c r="D27" s="31">
        <v>0</v>
      </c>
      <c r="E27" s="31">
        <v>1</v>
      </c>
      <c r="F27" s="29" t="s">
        <v>68</v>
      </c>
    </row>
    <row r="28" spans="1:6" x14ac:dyDescent="0.25">
      <c r="B28" s="29" t="s">
        <v>14</v>
      </c>
      <c r="C28" s="29" t="s">
        <v>0</v>
      </c>
      <c r="D28" s="31">
        <v>0</v>
      </c>
      <c r="E28" s="31">
        <v>0</v>
      </c>
      <c r="F28" s="29" t="s">
        <v>68</v>
      </c>
    </row>
    <row r="29" spans="1:6" x14ac:dyDescent="0.25">
      <c r="B29" s="29" t="s">
        <v>15</v>
      </c>
      <c r="C29" s="29" t="s">
        <v>0</v>
      </c>
      <c r="D29" s="31">
        <v>0</v>
      </c>
      <c r="E29" s="31">
        <v>1</v>
      </c>
      <c r="F29" s="29" t="s">
        <v>68</v>
      </c>
    </row>
    <row r="30" spans="1:6" x14ac:dyDescent="0.25">
      <c r="B30" s="29" t="s">
        <v>16</v>
      </c>
      <c r="C30" s="29" t="s">
        <v>0</v>
      </c>
      <c r="D30" s="31">
        <v>0</v>
      </c>
      <c r="E30" s="31">
        <v>1</v>
      </c>
      <c r="F30" s="29" t="s">
        <v>68</v>
      </c>
    </row>
    <row r="31" spans="1:6" x14ac:dyDescent="0.25">
      <c r="B31" s="29" t="s">
        <v>17</v>
      </c>
      <c r="C31" s="29" t="s">
        <v>0</v>
      </c>
      <c r="D31" s="31">
        <v>0</v>
      </c>
      <c r="E31" s="31">
        <v>1</v>
      </c>
      <c r="F31" s="29" t="s">
        <v>68</v>
      </c>
    </row>
    <row r="32" spans="1:6" x14ac:dyDescent="0.25">
      <c r="B32" s="29" t="s">
        <v>18</v>
      </c>
      <c r="C32" s="29" t="s">
        <v>0</v>
      </c>
      <c r="D32" s="31">
        <v>0</v>
      </c>
      <c r="E32" s="31">
        <v>1</v>
      </c>
      <c r="F32" s="29" t="s">
        <v>68</v>
      </c>
    </row>
    <row r="33" spans="1:7" x14ac:dyDescent="0.25">
      <c r="B33" s="29" t="s">
        <v>19</v>
      </c>
      <c r="C33" s="29" t="s">
        <v>0</v>
      </c>
      <c r="D33" s="31">
        <v>0</v>
      </c>
      <c r="E33" s="31">
        <v>1</v>
      </c>
      <c r="F33" s="29" t="s">
        <v>68</v>
      </c>
    </row>
    <row r="34" spans="1:7" x14ac:dyDescent="0.25">
      <c r="B34" s="29" t="s">
        <v>20</v>
      </c>
      <c r="C34" s="29" t="s">
        <v>0</v>
      </c>
      <c r="D34" s="31">
        <v>0</v>
      </c>
      <c r="E34" s="31">
        <v>1</v>
      </c>
      <c r="F34" s="29" t="s">
        <v>68</v>
      </c>
    </row>
    <row r="35" spans="1:7" x14ac:dyDescent="0.25">
      <c r="B35" s="29" t="s">
        <v>21</v>
      </c>
      <c r="C35" s="29" t="s">
        <v>0</v>
      </c>
      <c r="D35" s="31">
        <v>0</v>
      </c>
      <c r="E35" s="31">
        <v>1</v>
      </c>
      <c r="F35" s="29" t="s">
        <v>68</v>
      </c>
    </row>
    <row r="36" spans="1:7" x14ac:dyDescent="0.25">
      <c r="B36" s="29" t="s">
        <v>22</v>
      </c>
      <c r="C36" s="29" t="s">
        <v>0</v>
      </c>
      <c r="D36" s="31">
        <v>0</v>
      </c>
      <c r="E36" s="31">
        <v>1</v>
      </c>
      <c r="F36" s="29" t="s">
        <v>68</v>
      </c>
    </row>
    <row r="37" spans="1:7" x14ac:dyDescent="0.25">
      <c r="B37" s="29" t="s">
        <v>23</v>
      </c>
      <c r="C37" s="29" t="s">
        <v>0</v>
      </c>
      <c r="D37" s="31">
        <v>0</v>
      </c>
      <c r="E37" s="31">
        <v>0</v>
      </c>
      <c r="F37" s="29" t="s">
        <v>68</v>
      </c>
    </row>
    <row r="38" spans="1:7" x14ac:dyDescent="0.25">
      <c r="B38" s="29" t="s">
        <v>24</v>
      </c>
      <c r="C38" s="29" t="s">
        <v>0</v>
      </c>
      <c r="D38" s="31">
        <v>0</v>
      </c>
      <c r="E38" s="31">
        <v>1</v>
      </c>
      <c r="F38" s="29" t="s">
        <v>68</v>
      </c>
    </row>
    <row r="39" spans="1:7" x14ac:dyDescent="0.25">
      <c r="B39" s="29" t="s">
        <v>25</v>
      </c>
      <c r="C39" s="29" t="s">
        <v>0</v>
      </c>
      <c r="D39" s="31">
        <v>0</v>
      </c>
      <c r="E39" s="31">
        <v>0</v>
      </c>
      <c r="F39" s="29" t="s">
        <v>68</v>
      </c>
    </row>
    <row r="40" spans="1:7" ht="15.75" thickBot="1" x14ac:dyDescent="0.3">
      <c r="B40" s="27" t="s">
        <v>26</v>
      </c>
      <c r="C40" s="27" t="s">
        <v>0</v>
      </c>
      <c r="D40" s="32">
        <v>0</v>
      </c>
      <c r="E40" s="32">
        <v>1</v>
      </c>
      <c r="F40" s="27" t="s">
        <v>68</v>
      </c>
    </row>
    <row r="43" spans="1:7" ht="15.75" thickBot="1" x14ac:dyDescent="0.3">
      <c r="A43" t="s">
        <v>57</v>
      </c>
    </row>
    <row r="44" spans="1:7" ht="15.75" thickBot="1" x14ac:dyDescent="0.3">
      <c r="B44" s="28" t="s">
        <v>51</v>
      </c>
      <c r="C44" s="28" t="s">
        <v>52</v>
      </c>
      <c r="D44" s="28" t="s">
        <v>58</v>
      </c>
      <c r="E44" s="28" t="s">
        <v>59</v>
      </c>
      <c r="F44" s="28" t="s">
        <v>60</v>
      </c>
      <c r="G44" s="28" t="s">
        <v>61</v>
      </c>
    </row>
    <row r="45" spans="1:7" x14ac:dyDescent="0.25">
      <c r="B45" s="29" t="s">
        <v>62</v>
      </c>
      <c r="C45" s="29" t="s">
        <v>27</v>
      </c>
      <c r="D45" s="33">
        <v>5.1041666666666666E-2</v>
      </c>
      <c r="E45" s="29" t="s">
        <v>63</v>
      </c>
      <c r="F45" s="29" t="s">
        <v>64</v>
      </c>
      <c r="G45" s="29">
        <v>0</v>
      </c>
    </row>
    <row r="46" spans="1:7" x14ac:dyDescent="0.25">
      <c r="B46" s="29" t="s">
        <v>22</v>
      </c>
      <c r="C46" s="29" t="s">
        <v>0</v>
      </c>
      <c r="D46" s="31">
        <v>1</v>
      </c>
      <c r="E46" s="29" t="s">
        <v>65</v>
      </c>
      <c r="F46" s="29" t="s">
        <v>64</v>
      </c>
      <c r="G46" s="29">
        <v>0</v>
      </c>
    </row>
    <row r="47" spans="1:7" x14ac:dyDescent="0.25">
      <c r="B47" s="29" t="s">
        <v>13</v>
      </c>
      <c r="C47" s="29" t="s">
        <v>0</v>
      </c>
      <c r="D47" s="31">
        <v>1</v>
      </c>
      <c r="E47" s="29" t="s">
        <v>66</v>
      </c>
      <c r="F47" s="29" t="s">
        <v>64</v>
      </c>
      <c r="G47" s="29">
        <v>0</v>
      </c>
    </row>
    <row r="48" spans="1:7" ht="15.75" thickBot="1" x14ac:dyDescent="0.3">
      <c r="B48" s="27" t="s">
        <v>67</v>
      </c>
      <c r="C48" s="27"/>
      <c r="D48" s="27"/>
      <c r="E48" s="27"/>
      <c r="F48" s="27"/>
      <c r="G48" s="2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A2" sqref="A2:A21"/>
    </sheetView>
  </sheetViews>
  <sheetFormatPr defaultRowHeight="15" x14ac:dyDescent="0.25"/>
  <cols>
    <col min="1" max="1" width="10.28515625" bestFit="1" customWidth="1"/>
    <col min="2" max="2" width="11.7109375" bestFit="1" customWidth="1"/>
    <col min="4" max="4" width="10.7109375" bestFit="1" customWidth="1"/>
    <col min="5" max="5" width="10.28515625" bestFit="1" customWidth="1"/>
    <col min="6" max="6" width="13.140625" customWidth="1"/>
  </cols>
  <sheetData>
    <row r="1" spans="1:6" x14ac:dyDescent="0.25">
      <c r="A1" s="1" t="s">
        <v>0</v>
      </c>
      <c r="B1" s="1" t="s">
        <v>6</v>
      </c>
      <c r="C1" s="2"/>
      <c r="D1" s="1" t="s">
        <v>1</v>
      </c>
    </row>
    <row r="2" spans="1:6" x14ac:dyDescent="0.25">
      <c r="A2" s="6">
        <v>1</v>
      </c>
      <c r="B2" s="8">
        <v>3.1828703703703702E-3</v>
      </c>
      <c r="C2" s="3"/>
      <c r="D2" s="8">
        <f>A2*B2</f>
        <v>3.1828703703703702E-3</v>
      </c>
    </row>
    <row r="3" spans="1:6" x14ac:dyDescent="0.25">
      <c r="A3" s="6">
        <v>0</v>
      </c>
      <c r="B3" s="8">
        <v>2.7314814814814819E-3</v>
      </c>
      <c r="C3" s="3"/>
      <c r="D3" s="8">
        <f t="shared" ref="D3" si="0">A3*B3</f>
        <v>0</v>
      </c>
      <c r="F3" s="7"/>
    </row>
    <row r="4" spans="1:6" x14ac:dyDescent="0.25">
      <c r="A4" s="6">
        <v>0</v>
      </c>
      <c r="B4" s="8">
        <v>1.9675925925925928E-3</v>
      </c>
      <c r="C4" s="3"/>
      <c r="D4" s="8">
        <f t="shared" ref="D4:D21" si="1">A4*B4</f>
        <v>0</v>
      </c>
      <c r="F4" s="7"/>
    </row>
    <row r="5" spans="1:6" x14ac:dyDescent="0.25">
      <c r="A5" s="6">
        <v>0</v>
      </c>
      <c r="B5" s="8">
        <v>2.488425925925926E-3</v>
      </c>
      <c r="C5" s="3"/>
      <c r="D5" s="8">
        <f t="shared" si="1"/>
        <v>0</v>
      </c>
      <c r="F5" s="7"/>
    </row>
    <row r="6" spans="1:6" x14ac:dyDescent="0.25">
      <c r="A6" s="6">
        <v>0</v>
      </c>
      <c r="B6" s="8">
        <v>2.9513888888888888E-3</v>
      </c>
      <c r="C6" s="3"/>
      <c r="D6" s="8">
        <f t="shared" si="1"/>
        <v>0</v>
      </c>
      <c r="F6" s="7"/>
    </row>
    <row r="7" spans="1:6" x14ac:dyDescent="0.25">
      <c r="A7" s="6">
        <v>1</v>
      </c>
      <c r="B7" s="8">
        <v>3.8888888888888883E-3</v>
      </c>
      <c r="C7" s="3"/>
      <c r="D7" s="8">
        <f t="shared" si="1"/>
        <v>3.8888888888888883E-3</v>
      </c>
      <c r="F7" s="7"/>
    </row>
    <row r="8" spans="1:6" x14ac:dyDescent="0.25">
      <c r="A8" s="6">
        <v>1</v>
      </c>
      <c r="B8" s="8">
        <v>2.6041666666666665E-3</v>
      </c>
      <c r="C8" s="3"/>
      <c r="D8" s="8">
        <f t="shared" si="1"/>
        <v>2.6041666666666665E-3</v>
      </c>
      <c r="F8" s="7"/>
    </row>
    <row r="9" spans="1:6" x14ac:dyDescent="0.25">
      <c r="A9" s="6">
        <v>0</v>
      </c>
      <c r="B9" s="8">
        <v>3.1481481481481482E-3</v>
      </c>
      <c r="C9" s="3"/>
      <c r="D9" s="8">
        <f t="shared" si="1"/>
        <v>0</v>
      </c>
      <c r="F9" s="7"/>
    </row>
    <row r="10" spans="1:6" x14ac:dyDescent="0.25">
      <c r="A10" s="6">
        <v>1</v>
      </c>
      <c r="B10" s="8">
        <v>4.0162037037037033E-3</v>
      </c>
      <c r="C10" s="3"/>
      <c r="D10" s="8">
        <f t="shared" si="1"/>
        <v>4.0162037037037033E-3</v>
      </c>
      <c r="F10" s="7"/>
    </row>
    <row r="11" spans="1:6" x14ac:dyDescent="0.25">
      <c r="A11" s="6">
        <v>1</v>
      </c>
      <c r="B11" s="8">
        <v>5.2546296296296299E-3</v>
      </c>
      <c r="C11" s="3"/>
      <c r="D11" s="8">
        <f t="shared" si="1"/>
        <v>5.2546296296296299E-3</v>
      </c>
      <c r="F11" s="7"/>
    </row>
    <row r="12" spans="1:6" x14ac:dyDescent="0.25">
      <c r="A12" s="6">
        <v>1</v>
      </c>
      <c r="B12" s="8">
        <v>7.2453703703703708E-3</v>
      </c>
      <c r="C12" s="3"/>
      <c r="D12" s="8">
        <f t="shared" si="1"/>
        <v>7.2453703703703708E-3</v>
      </c>
      <c r="F12" s="7"/>
    </row>
    <row r="13" spans="1:6" x14ac:dyDescent="0.25">
      <c r="A13" s="6">
        <v>1</v>
      </c>
      <c r="B13" s="8">
        <v>2.3611111111111111E-3</v>
      </c>
      <c r="C13" s="3"/>
      <c r="D13" s="8">
        <f t="shared" si="1"/>
        <v>2.3611111111111111E-3</v>
      </c>
      <c r="F13" s="7"/>
    </row>
    <row r="14" spans="1:6" x14ac:dyDescent="0.25">
      <c r="A14" s="6">
        <v>1</v>
      </c>
      <c r="B14" s="8">
        <v>3.37962962962963E-3</v>
      </c>
      <c r="C14" s="3"/>
      <c r="D14" s="8">
        <f t="shared" si="1"/>
        <v>3.37962962962963E-3</v>
      </c>
      <c r="F14" s="7"/>
    </row>
    <row r="15" spans="1:6" x14ac:dyDescent="0.25">
      <c r="A15" s="6">
        <v>1</v>
      </c>
      <c r="B15" s="8">
        <v>2.2222222222222222E-3</v>
      </c>
      <c r="C15" s="3"/>
      <c r="D15" s="8">
        <f t="shared" si="1"/>
        <v>2.2222222222222222E-3</v>
      </c>
      <c r="F15" s="7"/>
    </row>
    <row r="16" spans="1:6" x14ac:dyDescent="0.25">
      <c r="A16" s="6">
        <v>1</v>
      </c>
      <c r="B16" s="8">
        <v>2.3495370370370371E-3</v>
      </c>
      <c r="C16" s="3"/>
      <c r="D16" s="8">
        <f t="shared" si="1"/>
        <v>2.3495370370370371E-3</v>
      </c>
      <c r="F16" s="7"/>
    </row>
    <row r="17" spans="1:10" x14ac:dyDescent="0.25">
      <c r="A17" s="6">
        <v>1</v>
      </c>
      <c r="B17" s="8">
        <v>2.685185185185185E-3</v>
      </c>
      <c r="C17" s="3"/>
      <c r="D17" s="8">
        <f t="shared" si="1"/>
        <v>2.685185185185185E-3</v>
      </c>
      <c r="F17" s="7"/>
    </row>
    <row r="18" spans="1:10" x14ac:dyDescent="0.25">
      <c r="A18" s="6">
        <v>0</v>
      </c>
      <c r="B18" s="8">
        <v>3.1597222222222222E-3</v>
      </c>
      <c r="C18" s="3"/>
      <c r="D18" s="8">
        <f t="shared" si="1"/>
        <v>0</v>
      </c>
      <c r="F18" s="7"/>
    </row>
    <row r="19" spans="1:10" x14ac:dyDescent="0.25">
      <c r="A19" s="6">
        <v>1</v>
      </c>
      <c r="B19" s="8">
        <v>3.9583333333333337E-3</v>
      </c>
      <c r="C19" s="3"/>
      <c r="D19" s="8">
        <f t="shared" si="1"/>
        <v>3.9583333333333337E-3</v>
      </c>
      <c r="F19" s="7"/>
    </row>
    <row r="20" spans="1:10" x14ac:dyDescent="0.25">
      <c r="A20" s="6">
        <v>0</v>
      </c>
      <c r="B20" s="8">
        <v>3.3564814814814811E-3</v>
      </c>
      <c r="C20" s="3"/>
      <c r="D20" s="8">
        <f t="shared" si="1"/>
        <v>0</v>
      </c>
      <c r="F20" s="7"/>
    </row>
    <row r="21" spans="1:10" x14ac:dyDescent="0.25">
      <c r="A21" s="6">
        <v>1</v>
      </c>
      <c r="B21" s="8">
        <v>7.8935185185185185E-3</v>
      </c>
      <c r="C21" s="3"/>
      <c r="D21" s="8">
        <f t="shared" si="1"/>
        <v>7.8935185185185185E-3</v>
      </c>
      <c r="F21" s="7"/>
    </row>
    <row r="23" spans="1:10" ht="15.75" x14ac:dyDescent="0.25">
      <c r="A23" s="5" t="s">
        <v>4</v>
      </c>
      <c r="B23" s="11">
        <f>SUM(B2:B21)</f>
        <v>7.0844907407407412E-2</v>
      </c>
      <c r="C23" s="5" t="s">
        <v>3</v>
      </c>
      <c r="D23" s="11">
        <f>SUM(D2:D21)</f>
        <v>5.1041666666666666E-2</v>
      </c>
      <c r="E23" s="4" t="s">
        <v>2</v>
      </c>
      <c r="F23" s="12">
        <v>5.1041666666666673E-2</v>
      </c>
      <c r="J23" s="10"/>
    </row>
    <row r="25" spans="1:10" ht="15.75" x14ac:dyDescent="0.25">
      <c r="A25" s="4" t="s">
        <v>5</v>
      </c>
      <c r="B25" s="9">
        <f>ABS(F23-D23)</f>
        <v>6.9388939039072284E-18</v>
      </c>
    </row>
  </sheetData>
  <scenarios current="0" show="2" sqref="D23">
    <scenario name="CD Cheio" count="20" user="Aluno" comment="Criado por Aluno em 10/4/2023">
      <inputCells r="A2" val="0" numFmtId="1"/>
      <inputCells r="A3" val="1" numFmtId="1"/>
      <inputCells r="A4" val="0" numFmtId="1"/>
      <inputCells r="A5" val="0" numFmtId="1"/>
      <inputCells r="A6" val="0" numFmtId="1"/>
      <inputCells r="A7" val="1" numFmtId="1"/>
      <inputCells r="A8" val="1" numFmtId="1"/>
      <inputCells r="A9" val="0" numFmtId="1"/>
      <inputCells r="A10" val="1" numFmtId="1"/>
      <inputCells r="A11" val="1" numFmtId="1"/>
      <inputCells r="A12" val="1" numFmtId="1"/>
      <inputCells r="A13" val="0" numFmtId="1"/>
      <inputCells r="A14" val="1" numFmtId="1"/>
      <inputCells r="A15" val="1" numFmtId="1"/>
      <inputCells r="A16" val="1" numFmtId="1"/>
      <inputCells r="A17" val="1" numFmtId="1"/>
      <inputCells r="A18" val="1" numFmtId="1"/>
      <inputCells r="A19" val="1" numFmtId="1"/>
      <inputCells r="A20" val="0" numFmtId="1"/>
      <inputCells r="A21" val="1" numFmtId="1"/>
    </scenario>
    <scenario name="CC com Folga" count="20" user="Aluno" comment="Criado por Aluno em 10/4/2023">
      <inputCells r="A2" val="0" numFmtId="1"/>
      <inputCells r="A3" val="0" numFmtId="1"/>
      <inputCells r="A4" val="1" numFmtId="1"/>
      <inputCells r="A5" val="0" numFmtId="1"/>
      <inputCells r="A6" val="0" numFmtId="1"/>
      <inputCells r="A7" val="1" numFmtId="1"/>
      <inputCells r="A8" val="0" numFmtId="1"/>
      <inputCells r="A9" val="1" numFmtId="1"/>
      <inputCells r="A10" val="1" numFmtId="1"/>
      <inputCells r="A11" val="1" numFmtId="1"/>
      <inputCells r="A12" val="1" numFmtId="1"/>
      <inputCells r="A13" val="1" numFmtId="1"/>
      <inputCells r="A14" val="1" numFmtId="1"/>
      <inputCells r="A15" val="1" numFmtId="1"/>
      <inputCells r="A16" val="1" numFmtId="1"/>
      <inputCells r="A17" val="0" numFmtId="1"/>
      <inputCells r="A18" val="0" numFmtId="1"/>
      <inputCells r="A19" val="1" numFmtId="1"/>
      <inputCells r="A20" val="1" numFmtId="1"/>
      <inputCells r="A21" val="1" numFmtId="1"/>
    </scenario>
    <scenario name="Preferidas" count="20" user="Aluno" comment="Criado por Aluno em 10/4/2023">
      <inputCells r="A2" val="1" numFmtId="1"/>
      <inputCells r="A3" val="0" numFmtId="1"/>
      <inputCells r="A4" val="0" numFmtId="1"/>
      <inputCells r="A5" val="1" numFmtId="1"/>
      <inputCells r="A6" val="1" numFmtId="1"/>
      <inputCells r="A7" val="0" numFmtId="1"/>
      <inputCells r="A8" val="1" numFmtId="1"/>
      <inputCells r="A9" val="0" numFmtId="1"/>
      <inputCells r="A10" val="1" numFmtId="1"/>
      <inputCells r="A11" val="1" numFmtId="1"/>
      <inputCells r="A12" val="1" numFmtId="1"/>
      <inputCells r="A13" val="0" numFmtId="1"/>
      <inputCells r="A14" val="1" numFmtId="1"/>
      <inputCells r="A15" val="1" numFmtId="1"/>
      <inputCells r="A16" val="0" numFmtId="1"/>
      <inputCells r="A17" val="1" numFmtId="1"/>
      <inputCells r="A18" val="1" numFmtId="1"/>
      <inputCells r="A19" val="1" numFmtId="1"/>
      <inputCells r="A20" val="0" numFmtId="1"/>
      <inputCells r="A21" val="1" numFmtId="1"/>
    </scenario>
    <scenario name="Preferidas 2" count="20" user="Aluno" comment="Criado por Aluno em 10/4/2023">
      <inputCells r="A2" val="1" numFmtId="1"/>
      <inputCells r="A3" val="0" numFmtId="1"/>
      <inputCells r="A4" val="0" numFmtId="1"/>
      <inputCells r="A5" val="0" numFmtId="1"/>
      <inputCells r="A6" val="0" numFmtId="1"/>
      <inputCells r="A7" val="1" numFmtId="1"/>
      <inputCells r="A8" val="1" numFmtId="1"/>
      <inputCells r="A9" val="0" numFmtId="1"/>
      <inputCells r="A10" val="1" numFmtId="1"/>
      <inputCells r="A11" val="1" numFmtId="1"/>
      <inputCells r="A12" val="1" numFmtId="1"/>
      <inputCells r="A13" val="1" numFmtId="1"/>
      <inputCells r="A14" val="1" numFmtId="1"/>
      <inputCells r="A15" val="1" numFmtId="1"/>
      <inputCells r="A16" val="1" numFmtId="1"/>
      <inputCells r="A17" val="1" numFmtId="1"/>
      <inputCells r="A18" val="0" numFmtId="1"/>
      <inputCells r="A19" val="1" numFmtId="1"/>
      <inputCells r="A20" val="0" numFmtId="1"/>
      <inputCells r="A21" val="1" numFmtId="1"/>
    </scenario>
  </scenarios>
  <conditionalFormatting sqref="A2:D21">
    <cfRule type="cellIs" dxfId="0" priority="3" stopIfTrue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Resumo do cenário</vt:lpstr>
      <vt:lpstr>Relatório de Respostas 1</vt:lpstr>
      <vt:lpstr>Plan1</vt:lpstr>
      <vt:lpstr>Atingir</vt:lpstr>
      <vt:lpstr>Filtro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Aluno</cp:lastModifiedBy>
  <dcterms:created xsi:type="dcterms:W3CDTF">2010-02-11T18:14:59Z</dcterms:created>
  <dcterms:modified xsi:type="dcterms:W3CDTF">2023-10-04T16:17:04Z</dcterms:modified>
</cp:coreProperties>
</file>