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CGD\Excel Avançado\04.10\"/>
    </mc:Choice>
  </mc:AlternateContent>
  <xr:revisionPtr revIDLastSave="0" documentId="8_{28480930-DBAF-4FC5-96E9-3C66179DC0F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enário 1" sheetId="2" r:id="rId1"/>
    <sheet name="Resumo do cenário" sheetId="3" r:id="rId2"/>
    <sheet name="Plan1" sheetId="1" r:id="rId3"/>
  </sheets>
  <definedNames>
    <definedName name="solver_adj" localSheetId="0" hidden="1">'Cenário 1'!$D$3:$D$17</definedName>
    <definedName name="solver_adj" localSheetId="2" hidden="1">Plan1!$E$3:$E$17</definedName>
    <definedName name="solver_cvg" localSheetId="2" hidden="1">0.0001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2" hidden="1">1</definedName>
    <definedName name="solver_itr" localSheetId="2" hidden="1">50</definedName>
    <definedName name="solver_lhs1" localSheetId="0" hidden="1">'Cenário 1'!$D$3:$D$17</definedName>
    <definedName name="solver_lhs1" localSheetId="2" hidden="1">Plan1!$E$10:$E$11</definedName>
    <definedName name="solver_lhs10" localSheetId="2" hidden="1">Plan1!$E$3</definedName>
    <definedName name="solver_lhs11" localSheetId="2" hidden="1">Plan1!$E$14</definedName>
    <definedName name="solver_lhs12" localSheetId="2" hidden="1">Plan1!$E$15</definedName>
    <definedName name="solver_lhs2" localSheetId="0" hidden="1">'Cenário 1'!$F$18</definedName>
    <definedName name="solver_lhs2" localSheetId="2" hidden="1">Plan1!$E$14:$E$16</definedName>
    <definedName name="solver_lhs3" localSheetId="2" hidden="1">Plan1!$E$3:$E$17</definedName>
    <definedName name="solver_lhs4" localSheetId="2" hidden="1">Plan1!$G$18</definedName>
    <definedName name="solver_lhs5" localSheetId="2" hidden="1">Plan1!$E$11</definedName>
    <definedName name="solver_lhs6" localSheetId="2" hidden="1">Plan1!$E$12</definedName>
    <definedName name="solver_lhs7" localSheetId="2" hidden="1">Plan1!$E$13</definedName>
    <definedName name="solver_lhs8" localSheetId="2" hidden="1">Plan1!$E$16</definedName>
    <definedName name="solver_lhs9" localSheetId="2" hidden="1">Plan1!$E$17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0" hidden="1">2</definedName>
    <definedName name="solver_neg" localSheetId="2" hidden="1">2</definedName>
    <definedName name="solver_nod" localSheetId="2" hidden="1">2147483647</definedName>
    <definedName name="solver_num" localSheetId="0" hidden="1">2</definedName>
    <definedName name="solver_num" localSheetId="2" hidden="1">4</definedName>
    <definedName name="solver_nwt" localSheetId="2" hidden="1">1</definedName>
    <definedName name="solver_opt" localSheetId="0" hidden="1">'Cenário 1'!$F$18</definedName>
    <definedName name="solver_opt" localSheetId="2" hidden="1">Plan1!$G$18</definedName>
    <definedName name="solver_pre" localSheetId="2" hidden="1">0.0001</definedName>
    <definedName name="solver_rbv" localSheetId="2" hidden="1">1</definedName>
    <definedName name="solver_rel1" localSheetId="0" hidden="1">5</definedName>
    <definedName name="solver_rel1" localSheetId="2" hidden="1">2</definedName>
    <definedName name="solver_rel10" localSheetId="2" hidden="1">2</definedName>
    <definedName name="solver_rel11" localSheetId="2" hidden="1">2</definedName>
    <definedName name="solver_rel12" localSheetId="2" hidden="1">2</definedName>
    <definedName name="solver_rel2" localSheetId="0" hidden="1">1</definedName>
    <definedName name="solver_rel2" localSheetId="2" hidden="1">2</definedName>
    <definedName name="solver_rel3" localSheetId="2" hidden="1">5</definedName>
    <definedName name="solver_rel4" localSheetId="2" hidden="1">1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0" hidden="1">"binário"</definedName>
    <definedName name="solver_rhs1" localSheetId="2" hidden="1">0</definedName>
    <definedName name="solver_rhs10" localSheetId="2" hidden="1">Plan1!$A$23</definedName>
    <definedName name="solver_rhs11" localSheetId="2" hidden="1">Plan1!$A$23</definedName>
    <definedName name="solver_rhs12" localSheetId="2" hidden="1">Plan1!$A$23</definedName>
    <definedName name="solver_rhs2" localSheetId="0" hidden="1">'Cenário 1'!$O$2</definedName>
    <definedName name="solver_rhs2" localSheetId="2" hidden="1">0</definedName>
    <definedName name="solver_rhs3" localSheetId="2" hidden="1">"binário"</definedName>
    <definedName name="solver_rhs4" localSheetId="2" hidden="1">Plan1!$O$2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20</definedName>
    <definedName name="solver_tol" localSheetId="2" hidden="1">0.00001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18" i="1" l="1"/>
  <c r="G18" i="1"/>
  <c r="C18" i="1" l="1"/>
</calcChain>
</file>

<file path=xl/sharedStrings.xml><?xml version="1.0" encoding="utf-8"?>
<sst xmlns="http://schemas.openxmlformats.org/spreadsheetml/2006/main" count="158" uniqueCount="108">
  <si>
    <t>Música</t>
  </si>
  <si>
    <t>Tempo</t>
  </si>
  <si>
    <t>Lado A</t>
  </si>
  <si>
    <t>Lado B</t>
  </si>
  <si>
    <t>Bin A</t>
  </si>
  <si>
    <t>Bin B</t>
  </si>
  <si>
    <t xml:space="preserve"> </t>
  </si>
  <si>
    <t>Música 3</t>
  </si>
  <si>
    <t>Música 7</t>
  </si>
  <si>
    <t>Música 9</t>
  </si>
  <si>
    <t>Música 13</t>
  </si>
  <si>
    <t>Música 2</t>
  </si>
  <si>
    <t>Música 4</t>
  </si>
  <si>
    <t>Música 11</t>
  </si>
  <si>
    <t>Música 1</t>
  </si>
  <si>
    <t>Música 6</t>
  </si>
  <si>
    <t>Música 8</t>
  </si>
  <si>
    <t>Música 10</t>
  </si>
  <si>
    <t>Música 14</t>
  </si>
  <si>
    <t>Total: 60 minutos</t>
  </si>
  <si>
    <t>30 minutos por lado</t>
  </si>
  <si>
    <t>Música 5</t>
  </si>
  <si>
    <t>Música 12</t>
  </si>
  <si>
    <t>Música 15</t>
  </si>
  <si>
    <t>Tempo:</t>
  </si>
  <si>
    <t>Microsoft Excel 16.0 Relatório de Respostas</t>
  </si>
  <si>
    <t>Planilha: [Exercício.xlsx]Plan1</t>
  </si>
  <si>
    <t>Relatório Criado: 04/10/2023 12:55:31</t>
  </si>
  <si>
    <t>Resultado: O Solver encontrou uma solução de número inteiro dentro da tolerância. Todas as Restrições foram satisfeitas.</t>
  </si>
  <si>
    <t>Mecanismo do Solver</t>
  </si>
  <si>
    <t>Mecanismo: LP Simplex</t>
  </si>
  <si>
    <t>Tempo da Solução: 0,062 Segundos.</t>
  </si>
  <si>
    <t>Iterações: 1 Subproblemas: 52</t>
  </si>
  <si>
    <t>Opções do Solver</t>
  </si>
  <si>
    <t>Tempo Máx. 20 s,  Iterações 50, Precision 0,0001</t>
  </si>
  <si>
    <t>Subproblemas Máx. Ilimitado, Soluç. Máx. Núm. Inteiro Ilimitado, Tolerância de Número Inteiro 0,001%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</si>
  <si>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</si>
  <si>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</si>
  <si>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</si>
  <si>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</si>
  <si>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</si>
  <si>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</si>
  <si>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</si>
  <si>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</si>
  <si>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</si>
  <si>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</si>
  <si>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</si>
  <si>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</si>
  <si>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$F$18</t>
  </si>
  <si>
    <t>$D$3</t>
  </si>
  <si>
    <t>Música 1 Bin A</t>
  </si>
  <si>
    <t>$D$4</t>
  </si>
  <si>
    <t>Música 2 Bin A</t>
  </si>
  <si>
    <t>$D$5</t>
  </si>
  <si>
    <t>Música 3 Bin A</t>
  </si>
  <si>
    <t>$D$6</t>
  </si>
  <si>
    <t>Música 4 Bin A</t>
  </si>
  <si>
    <t>$D$7</t>
  </si>
  <si>
    <t>Música 5 Bin A</t>
  </si>
  <si>
    <t>$D$8</t>
  </si>
  <si>
    <t>Música 6 Bin A</t>
  </si>
  <si>
    <t>$D$9</t>
  </si>
  <si>
    <t>Música 7 Bin A</t>
  </si>
  <si>
    <t>$D$10</t>
  </si>
  <si>
    <t>Música 8 Bin A</t>
  </si>
  <si>
    <t>$D$11</t>
  </si>
  <si>
    <t>Música 9 Bin A</t>
  </si>
  <si>
    <t>$D$12</t>
  </si>
  <si>
    <t>Música 10 Bin A</t>
  </si>
  <si>
    <t>$D$13</t>
  </si>
  <si>
    <t>Música 11 Bin A</t>
  </si>
  <si>
    <t>$D$14</t>
  </si>
  <si>
    <t>Música 12 Bin A</t>
  </si>
  <si>
    <t>$D$15</t>
  </si>
  <si>
    <t>Música 13 Bin A</t>
  </si>
  <si>
    <t>$D$16</t>
  </si>
  <si>
    <t>Música 14 Bin A</t>
  </si>
  <si>
    <t>$D$17</t>
  </si>
  <si>
    <t>Música 15 Bin A</t>
  </si>
  <si>
    <t>$F$18&lt;=$O$2</t>
  </si>
  <si>
    <t>Associação</t>
  </si>
  <si>
    <t>$D$3:$D$17=Binário</t>
  </si>
  <si>
    <t>Binário</t>
  </si>
  <si>
    <t>$E$3</t>
  </si>
  <si>
    <t>$E$4</t>
  </si>
  <si>
    <t>$E$5</t>
  </si>
  <si>
    <t>$E$6</t>
  </si>
  <si>
    <t>$E$7</t>
  </si>
  <si>
    <t>$E$8</t>
  </si>
  <si>
    <t>$E$9</t>
  </si>
  <si>
    <t>$E$10</t>
  </si>
  <si>
    <t>$E$11</t>
  </si>
  <si>
    <t>$E$12</t>
  </si>
  <si>
    <t>$E$13</t>
  </si>
  <si>
    <t>$E$14</t>
  </si>
  <si>
    <t>$E$15</t>
  </si>
  <si>
    <t>$E$16</t>
  </si>
  <si>
    <t>$E$17</t>
  </si>
  <si>
    <t>Cenário 1</t>
  </si>
  <si>
    <t>Criado por Aluno em 10/4/2023</t>
  </si>
  <si>
    <t>Cenário 2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</si>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</sst>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mm]:ss"/>
    <numFmt numFmtId="165" formatCode="[h]:mm:ss;@"/>
    <numFmt numFmtId="166" formatCode=";;;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166" fontId="0" fillId="0" borderId="0" xfId="0" applyNumberFormat="1"/>
    <xf numFmtId="0" fontId="0" fillId="4" borderId="0" xfId="0" applyFill="1" applyAlignment="1">
      <alignment vertical="center"/>
    </xf>
    <xf numFmtId="164" fontId="1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0" fillId="0" borderId="3" xfId="0" applyFill="1" applyBorder="1" applyAlignment="1"/>
    <xf numFmtId="0" fontId="7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164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164" fontId="0" fillId="0" borderId="4" xfId="0" applyNumberFormat="1" applyFill="1" applyBorder="1" applyAlignment="1"/>
    <xf numFmtId="164" fontId="0" fillId="0" borderId="6" xfId="0" applyNumberFormat="1" applyFill="1" applyBorder="1" applyAlignment="1"/>
    <xf numFmtId="0" fontId="8" fillId="5" borderId="7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0" fillId="0" borderId="8" xfId="0" applyFill="1" applyBorder="1" applyAlignment="1"/>
    <xf numFmtId="0" fontId="9" fillId="6" borderId="0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0" fontId="10" fillId="5" borderId="5" xfId="0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0" fillId="7" borderId="0" xfId="0" applyFill="1" applyBorder="1" applyAlignment="1"/>
    <xf numFmtId="0" fontId="11" fillId="0" borderId="0" xfId="0" applyFont="1" applyFill="1" applyBorder="1" applyAlignment="1">
      <alignment vertical="top" wrapText="1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180975</xdr:colOff>
      <xdr:row>0</xdr:row>
      <xdr:rowOff>0</xdr:rowOff>
    </xdr:from>
    <xdr:to>
      <xdr:col>12</xdr:col>
      <xdr:colOff>266700</xdr:colOff>
      <xdr:row>10</xdr:row>
      <xdr:rowOff>142875</xdr:rowOff>
    </xdr:to>
    <xdr:pic>
      <xdr:nvPicPr>
        <xdr:cNvPr id="2" name="Imagem 1" descr="k7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67225" y="0"/>
          <a:ext cx="3190875" cy="2095500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10</xdr:row>
      <xdr:rowOff>171450</xdr:rowOff>
    </xdr:from>
    <xdr:to>
      <xdr:col>9</xdr:col>
      <xdr:colOff>590550</xdr:colOff>
      <xdr:row>12</xdr:row>
      <xdr:rowOff>133350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10150" y="2124075"/>
          <a:ext cx="904875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EF41-A0E8-47E9-A8FF-8ABF9D08AFBC}">
  <dimension ref="A1:G41"/>
  <sheetViews>
    <sheetView showGridLines="0" tabSelected="1" workbookViewId="0">
      <selection activeCell="F18" sqref="F18"/>
    </sheetView>
  </sheetViews>
  <sheetFormatPr defaultRowHeight="15" x14ac:dyDescent="0.25"/>
  <cols>
    <col min="1" max="1" width="2.28515625" customWidth="1"/>
    <col min="2" max="2" width="18.7109375" bestFit="1" customWidth="1"/>
    <col min="3" max="3" width="14.7109375" bestFit="1" customWidth="1"/>
    <col min="4" max="4" width="14.42578125" bestFit="1" customWidth="1"/>
    <col min="5" max="5" width="12.42578125" bestFit="1" customWidth="1"/>
    <col min="6" max="6" width="14.85546875" bestFit="1" customWidth="1"/>
    <col min="7" max="7" width="17.5703125" bestFit="1" customWidth="1"/>
  </cols>
  <sheetData>
    <row r="1" spans="1:5" x14ac:dyDescent="0.25">
      <c r="A1" s="17" t="s">
        <v>25</v>
      </c>
    </row>
    <row r="2" spans="1:5" x14ac:dyDescent="0.25">
      <c r="A2" s="17" t="s">
        <v>26</v>
      </c>
    </row>
    <row r="3" spans="1:5" x14ac:dyDescent="0.25">
      <c r="A3" s="17" t="s">
        <v>27</v>
      </c>
    </row>
    <row r="4" spans="1:5" x14ac:dyDescent="0.25">
      <c r="A4" s="17" t="s">
        <v>28</v>
      </c>
    </row>
    <row r="5" spans="1:5" x14ac:dyDescent="0.25">
      <c r="A5" s="17" t="s">
        <v>29</v>
      </c>
    </row>
    <row r="6" spans="1:5" x14ac:dyDescent="0.25">
      <c r="A6" s="17"/>
      <c r="B6" t="s">
        <v>30</v>
      </c>
    </row>
    <row r="7" spans="1:5" x14ac:dyDescent="0.25">
      <c r="A7" s="17"/>
      <c r="B7" t="s">
        <v>31</v>
      </c>
    </row>
    <row r="8" spans="1:5" x14ac:dyDescent="0.25">
      <c r="A8" s="17"/>
      <c r="B8" t="s">
        <v>32</v>
      </c>
    </row>
    <row r="9" spans="1:5" x14ac:dyDescent="0.25">
      <c r="A9" s="17" t="s">
        <v>33</v>
      </c>
    </row>
    <row r="10" spans="1:5" x14ac:dyDescent="0.25">
      <c r="B10" t="s">
        <v>34</v>
      </c>
    </row>
    <row r="11" spans="1:5" x14ac:dyDescent="0.25">
      <c r="B11" t="s">
        <v>35</v>
      </c>
    </row>
    <row r="14" spans="1:5" ht="15.75" thickBot="1" x14ac:dyDescent="0.3">
      <c r="A14" t="s">
        <v>36</v>
      </c>
    </row>
    <row r="15" spans="1:5" ht="15.75" thickBot="1" x14ac:dyDescent="0.3">
      <c r="B15" s="19" t="s">
        <v>37</v>
      </c>
      <c r="C15" s="19" t="s">
        <v>38</v>
      </c>
      <c r="D15" s="19" t="s">
        <v>39</v>
      </c>
      <c r="E15" s="19" t="s">
        <v>40</v>
      </c>
    </row>
    <row r="16" spans="1:5" ht="15.75" thickBot="1" x14ac:dyDescent="0.3">
      <c r="B16" s="18" t="s">
        <v>48</v>
      </c>
      <c r="C16" s="18" t="s">
        <v>2</v>
      </c>
      <c r="D16" s="22">
        <v>0</v>
      </c>
      <c r="E16" s="22">
        <v>2.0744932969984371E-2</v>
      </c>
    </row>
    <row r="19" spans="1:6" ht="15.75" thickBot="1" x14ac:dyDescent="0.3">
      <c r="A19" t="s">
        <v>41</v>
      </c>
    </row>
    <row r="20" spans="1:6" ht="15.75" thickBot="1" x14ac:dyDescent="0.3">
      <c r="B20" s="19" t="s">
        <v>37</v>
      </c>
      <c r="C20" s="19" t="s">
        <v>38</v>
      </c>
      <c r="D20" s="19" t="s">
        <v>39</v>
      </c>
      <c r="E20" s="19" t="s">
        <v>40</v>
      </c>
      <c r="F20" s="19" t="s">
        <v>42</v>
      </c>
    </row>
    <row r="21" spans="1:6" x14ac:dyDescent="0.25">
      <c r="B21" s="21" t="s">
        <v>49</v>
      </c>
      <c r="C21" s="21" t="s">
        <v>50</v>
      </c>
      <c r="D21" s="23">
        <v>0</v>
      </c>
      <c r="E21" s="23">
        <v>0</v>
      </c>
      <c r="F21" s="21" t="s">
        <v>82</v>
      </c>
    </row>
    <row r="22" spans="1:6" x14ac:dyDescent="0.25">
      <c r="B22" s="21" t="s">
        <v>51</v>
      </c>
      <c r="C22" s="21" t="s">
        <v>52</v>
      </c>
      <c r="D22" s="23">
        <v>0</v>
      </c>
      <c r="E22" s="23">
        <v>0</v>
      </c>
      <c r="F22" s="21" t="s">
        <v>82</v>
      </c>
    </row>
    <row r="23" spans="1:6" x14ac:dyDescent="0.25">
      <c r="B23" s="21" t="s">
        <v>53</v>
      </c>
      <c r="C23" s="21" t="s">
        <v>54</v>
      </c>
      <c r="D23" s="23">
        <v>0</v>
      </c>
      <c r="E23" s="23">
        <v>0</v>
      </c>
      <c r="F23" s="21" t="s">
        <v>82</v>
      </c>
    </row>
    <row r="24" spans="1:6" x14ac:dyDescent="0.25">
      <c r="B24" s="21" t="s">
        <v>55</v>
      </c>
      <c r="C24" s="21" t="s">
        <v>56</v>
      </c>
      <c r="D24" s="23">
        <v>0</v>
      </c>
      <c r="E24" s="23">
        <v>0</v>
      </c>
      <c r="F24" s="21" t="s">
        <v>82</v>
      </c>
    </row>
    <row r="25" spans="1:6" x14ac:dyDescent="0.25">
      <c r="B25" s="21" t="s">
        <v>57</v>
      </c>
      <c r="C25" s="21" t="s">
        <v>58</v>
      </c>
      <c r="D25" s="23">
        <v>0</v>
      </c>
      <c r="E25" s="23">
        <v>0</v>
      </c>
      <c r="F25" s="21" t="s">
        <v>82</v>
      </c>
    </row>
    <row r="26" spans="1:6" x14ac:dyDescent="0.25">
      <c r="B26" s="21" t="s">
        <v>59</v>
      </c>
      <c r="C26" s="21" t="s">
        <v>60</v>
      </c>
      <c r="D26" s="23">
        <v>0</v>
      </c>
      <c r="E26" s="23">
        <v>0</v>
      </c>
      <c r="F26" s="21" t="s">
        <v>82</v>
      </c>
    </row>
    <row r="27" spans="1:6" x14ac:dyDescent="0.25">
      <c r="B27" s="21" t="s">
        <v>61</v>
      </c>
      <c r="C27" s="21" t="s">
        <v>62</v>
      </c>
      <c r="D27" s="23">
        <v>0</v>
      </c>
      <c r="E27" s="23">
        <v>0</v>
      </c>
      <c r="F27" s="21" t="s">
        <v>82</v>
      </c>
    </row>
    <row r="28" spans="1:6" x14ac:dyDescent="0.25">
      <c r="B28" s="21" t="s">
        <v>63</v>
      </c>
      <c r="C28" s="21" t="s">
        <v>64</v>
      </c>
      <c r="D28" s="23">
        <v>0</v>
      </c>
      <c r="E28" s="23">
        <v>1</v>
      </c>
      <c r="F28" s="21" t="s">
        <v>82</v>
      </c>
    </row>
    <row r="29" spans="1:6" x14ac:dyDescent="0.25">
      <c r="B29" s="21" t="s">
        <v>65</v>
      </c>
      <c r="C29" s="21" t="s">
        <v>66</v>
      </c>
      <c r="D29" s="23">
        <v>0</v>
      </c>
      <c r="E29" s="23">
        <v>1</v>
      </c>
      <c r="F29" s="21" t="s">
        <v>82</v>
      </c>
    </row>
    <row r="30" spans="1:6" x14ac:dyDescent="0.25">
      <c r="B30" s="21" t="s">
        <v>67</v>
      </c>
      <c r="C30" s="21" t="s">
        <v>68</v>
      </c>
      <c r="D30" s="23">
        <v>0</v>
      </c>
      <c r="E30" s="23">
        <v>0</v>
      </c>
      <c r="F30" s="21" t="s">
        <v>82</v>
      </c>
    </row>
    <row r="31" spans="1:6" x14ac:dyDescent="0.25">
      <c r="B31" s="21" t="s">
        <v>69</v>
      </c>
      <c r="C31" s="21" t="s">
        <v>70</v>
      </c>
      <c r="D31" s="23">
        <v>0</v>
      </c>
      <c r="E31" s="23">
        <v>0</v>
      </c>
      <c r="F31" s="21" t="s">
        <v>82</v>
      </c>
    </row>
    <row r="32" spans="1:6" x14ac:dyDescent="0.25">
      <c r="B32" s="21" t="s">
        <v>71</v>
      </c>
      <c r="C32" s="21" t="s">
        <v>72</v>
      </c>
      <c r="D32" s="23">
        <v>0</v>
      </c>
      <c r="E32" s="23">
        <v>1</v>
      </c>
      <c r="F32" s="21" t="s">
        <v>82</v>
      </c>
    </row>
    <row r="33" spans="1:7" x14ac:dyDescent="0.25">
      <c r="B33" s="21" t="s">
        <v>73</v>
      </c>
      <c r="C33" s="21" t="s">
        <v>74</v>
      </c>
      <c r="D33" s="23">
        <v>0</v>
      </c>
      <c r="E33" s="23">
        <v>1</v>
      </c>
      <c r="F33" s="21" t="s">
        <v>82</v>
      </c>
    </row>
    <row r="34" spans="1:7" x14ac:dyDescent="0.25">
      <c r="B34" s="21" t="s">
        <v>75</v>
      </c>
      <c r="C34" s="21" t="s">
        <v>76</v>
      </c>
      <c r="D34" s="23">
        <v>0</v>
      </c>
      <c r="E34" s="23">
        <v>1</v>
      </c>
      <c r="F34" s="21" t="s">
        <v>82</v>
      </c>
    </row>
    <row r="35" spans="1:7" ht="15.75" thickBot="1" x14ac:dyDescent="0.3">
      <c r="B35" s="18" t="s">
        <v>77</v>
      </c>
      <c r="C35" s="18" t="s">
        <v>78</v>
      </c>
      <c r="D35" s="24">
        <v>0</v>
      </c>
      <c r="E35" s="24">
        <v>0</v>
      </c>
      <c r="F35" s="18" t="s">
        <v>82</v>
      </c>
    </row>
    <row r="38" spans="1:7" ht="15.75" thickBot="1" x14ac:dyDescent="0.3">
      <c r="A38" t="s">
        <v>43</v>
      </c>
    </row>
    <row r="39" spans="1:7" ht="15.75" thickBot="1" x14ac:dyDescent="0.3">
      <c r="B39" s="19" t="s">
        <v>37</v>
      </c>
      <c r="C39" s="19" t="s">
        <v>38</v>
      </c>
      <c r="D39" s="19" t="s">
        <v>44</v>
      </c>
      <c r="E39" s="19" t="s">
        <v>45</v>
      </c>
      <c r="F39" s="19" t="s">
        <v>46</v>
      </c>
      <c r="G39" s="19" t="s">
        <v>47</v>
      </c>
    </row>
    <row r="40" spans="1:7" x14ac:dyDescent="0.25">
      <c r="B40" s="21" t="s">
        <v>48</v>
      </c>
      <c r="C40" s="21" t="s">
        <v>2</v>
      </c>
      <c r="D40" s="25">
        <v>2.0744932969984371E-2</v>
      </c>
      <c r="E40" s="21" t="s">
        <v>79</v>
      </c>
      <c r="F40" s="21" t="s">
        <v>80</v>
      </c>
      <c r="G40" s="21">
        <v>0</v>
      </c>
    </row>
    <row r="41" spans="1:7" ht="15.75" thickBot="1" x14ac:dyDescent="0.3">
      <c r="B41" s="18" t="s">
        <v>81</v>
      </c>
      <c r="C41" s="18"/>
      <c r="D41" s="18"/>
      <c r="E41" s="18"/>
      <c r="F41" s="18"/>
      <c r="G41" s="1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9DC4-6EAB-458C-A274-6D4C2E544073}">
  <sheetPr>
    <outlinePr summaryBelow="0"/>
  </sheetPr>
  <dimension ref="B1:F40"/>
  <sheetViews>
    <sheetView showGridLines="0" workbookViewId="0"/>
  </sheetViews>
  <sheetFormatPr defaultRowHeight="15" outlineLevelRow="1" outlineLevelCol="1" x14ac:dyDescent="0.25"/>
  <cols>
    <col min="3" max="3" width="6.28515625" bestFit="1" customWidth="1"/>
    <col min="4" max="6" width="12.85546875" bestFit="1" customWidth="1" outlineLevel="1"/>
  </cols>
  <sheetData>
    <row r="1" spans="2:6" ht="15.75" thickBot="1" x14ac:dyDescent="0.3"/>
    <row r="2" spans="2:6" ht="15.75" x14ac:dyDescent="0.25">
      <c r="B2" s="28" t="s">
        <v>101</v>
      </c>
      <c r="C2" s="28"/>
      <c r="D2" s="33"/>
      <c r="E2" s="33"/>
      <c r="F2" s="33"/>
    </row>
    <row r="3" spans="2:6" ht="15.75" collapsed="1" x14ac:dyDescent="0.25">
      <c r="B3" s="27"/>
      <c r="C3" s="27"/>
      <c r="D3" s="34" t="s">
        <v>103</v>
      </c>
      <c r="E3" s="34" t="s">
        <v>98</v>
      </c>
      <c r="F3" s="34" t="s">
        <v>100</v>
      </c>
    </row>
    <row r="4" spans="2:6" ht="22.5" hidden="1" outlineLevel="1" x14ac:dyDescent="0.25">
      <c r="B4" s="30"/>
      <c r="C4" s="30"/>
      <c r="D4" s="20"/>
      <c r="E4" s="36" t="s">
        <v>99</v>
      </c>
      <c r="F4" s="36" t="s">
        <v>99</v>
      </c>
    </row>
    <row r="5" spans="2:6" x14ac:dyDescent="0.25">
      <c r="B5" s="31" t="s">
        <v>102</v>
      </c>
      <c r="C5" s="31"/>
      <c r="D5" s="29"/>
      <c r="E5" s="29"/>
      <c r="F5" s="29"/>
    </row>
    <row r="6" spans="2:6" outlineLevel="1" x14ac:dyDescent="0.25">
      <c r="B6" s="30"/>
      <c r="C6" s="30" t="s">
        <v>49</v>
      </c>
      <c r="D6" s="20">
        <v>0</v>
      </c>
      <c r="E6" s="35">
        <v>0</v>
      </c>
      <c r="F6" s="20">
        <v>0</v>
      </c>
    </row>
    <row r="7" spans="2:6" outlineLevel="1" x14ac:dyDescent="0.25">
      <c r="B7" s="30"/>
      <c r="C7" s="30" t="s">
        <v>51</v>
      </c>
      <c r="D7" s="20">
        <v>0</v>
      </c>
      <c r="E7" s="35">
        <v>0</v>
      </c>
      <c r="F7" s="20">
        <v>0</v>
      </c>
    </row>
    <row r="8" spans="2:6" outlineLevel="1" x14ac:dyDescent="0.25">
      <c r="B8" s="30"/>
      <c r="C8" s="30" t="s">
        <v>53</v>
      </c>
      <c r="D8" s="20">
        <v>0</v>
      </c>
      <c r="E8" s="35">
        <v>0</v>
      </c>
      <c r="F8" s="20">
        <v>0</v>
      </c>
    </row>
    <row r="9" spans="2:6" outlineLevel="1" x14ac:dyDescent="0.25">
      <c r="B9" s="30"/>
      <c r="C9" s="30" t="s">
        <v>55</v>
      </c>
      <c r="D9" s="20">
        <v>0</v>
      </c>
      <c r="E9" s="35">
        <v>0</v>
      </c>
      <c r="F9" s="20">
        <v>0</v>
      </c>
    </row>
    <row r="10" spans="2:6" outlineLevel="1" x14ac:dyDescent="0.25">
      <c r="B10" s="30"/>
      <c r="C10" s="30" t="s">
        <v>57</v>
      </c>
      <c r="D10" s="20">
        <v>0</v>
      </c>
      <c r="E10" s="35">
        <v>0</v>
      </c>
      <c r="F10" s="20">
        <v>0</v>
      </c>
    </row>
    <row r="11" spans="2:6" outlineLevel="1" x14ac:dyDescent="0.25">
      <c r="B11" s="30"/>
      <c r="C11" s="30" t="s">
        <v>59</v>
      </c>
      <c r="D11" s="20">
        <v>0</v>
      </c>
      <c r="E11" s="35">
        <v>0</v>
      </c>
      <c r="F11" s="20">
        <v>0</v>
      </c>
    </row>
    <row r="12" spans="2:6" outlineLevel="1" x14ac:dyDescent="0.25">
      <c r="B12" s="30"/>
      <c r="C12" s="30" t="s">
        <v>61</v>
      </c>
      <c r="D12" s="20">
        <v>0</v>
      </c>
      <c r="E12" s="35">
        <v>0</v>
      </c>
      <c r="F12" s="20">
        <v>0</v>
      </c>
    </row>
    <row r="13" spans="2:6" outlineLevel="1" x14ac:dyDescent="0.25">
      <c r="B13" s="30"/>
      <c r="C13" s="30" t="s">
        <v>63</v>
      </c>
      <c r="D13" s="20">
        <v>1</v>
      </c>
      <c r="E13" s="35">
        <v>1</v>
      </c>
      <c r="F13" s="20">
        <v>1</v>
      </c>
    </row>
    <row r="14" spans="2:6" outlineLevel="1" x14ac:dyDescent="0.25">
      <c r="B14" s="30"/>
      <c r="C14" s="30" t="s">
        <v>65</v>
      </c>
      <c r="D14" s="20">
        <v>1</v>
      </c>
      <c r="E14" s="35">
        <v>1</v>
      </c>
      <c r="F14" s="20">
        <v>1</v>
      </c>
    </row>
    <row r="15" spans="2:6" outlineLevel="1" x14ac:dyDescent="0.25">
      <c r="B15" s="30"/>
      <c r="C15" s="30" t="s">
        <v>67</v>
      </c>
      <c r="D15" s="20">
        <v>0</v>
      </c>
      <c r="E15" s="35">
        <v>0</v>
      </c>
      <c r="F15" s="20">
        <v>0</v>
      </c>
    </row>
    <row r="16" spans="2:6" outlineLevel="1" x14ac:dyDescent="0.25">
      <c r="B16" s="30"/>
      <c r="C16" s="30" t="s">
        <v>69</v>
      </c>
      <c r="D16" s="20">
        <v>0</v>
      </c>
      <c r="E16" s="35">
        <v>0</v>
      </c>
      <c r="F16" s="20">
        <v>0</v>
      </c>
    </row>
    <row r="17" spans="2:6" outlineLevel="1" x14ac:dyDescent="0.25">
      <c r="B17" s="30"/>
      <c r="C17" s="30" t="s">
        <v>71</v>
      </c>
      <c r="D17" s="20">
        <v>1</v>
      </c>
      <c r="E17" s="35">
        <v>1</v>
      </c>
      <c r="F17" s="20">
        <v>1</v>
      </c>
    </row>
    <row r="18" spans="2:6" outlineLevel="1" x14ac:dyDescent="0.25">
      <c r="B18" s="30"/>
      <c r="C18" s="30" t="s">
        <v>73</v>
      </c>
      <c r="D18" s="20">
        <v>1</v>
      </c>
      <c r="E18" s="35">
        <v>1</v>
      </c>
      <c r="F18" s="20">
        <v>1</v>
      </c>
    </row>
    <row r="19" spans="2:6" outlineLevel="1" x14ac:dyDescent="0.25">
      <c r="B19" s="30"/>
      <c r="C19" s="30" t="s">
        <v>75</v>
      </c>
      <c r="D19" s="20">
        <v>1</v>
      </c>
      <c r="E19" s="35">
        <v>1</v>
      </c>
      <c r="F19" s="20">
        <v>1</v>
      </c>
    </row>
    <row r="20" spans="2:6" outlineLevel="1" x14ac:dyDescent="0.25">
      <c r="B20" s="30"/>
      <c r="C20" s="30" t="s">
        <v>77</v>
      </c>
      <c r="D20" s="20">
        <v>0</v>
      </c>
      <c r="E20" s="35">
        <v>0</v>
      </c>
      <c r="F20" s="20">
        <v>0</v>
      </c>
    </row>
    <row r="21" spans="2:6" outlineLevel="1" x14ac:dyDescent="0.25">
      <c r="B21" s="30"/>
      <c r="C21" s="30" t="s">
        <v>83</v>
      </c>
      <c r="D21" s="20">
        <v>1</v>
      </c>
      <c r="E21" s="20">
        <v>1</v>
      </c>
      <c r="F21" s="35">
        <v>1</v>
      </c>
    </row>
    <row r="22" spans="2:6" outlineLevel="1" x14ac:dyDescent="0.25">
      <c r="B22" s="30"/>
      <c r="C22" s="30" t="s">
        <v>84</v>
      </c>
      <c r="D22" s="20">
        <v>0</v>
      </c>
      <c r="E22" s="20">
        <v>0</v>
      </c>
      <c r="F22" s="35">
        <v>0</v>
      </c>
    </row>
    <row r="23" spans="2:6" outlineLevel="1" x14ac:dyDescent="0.25">
      <c r="B23" s="30"/>
      <c r="C23" s="30" t="s">
        <v>85</v>
      </c>
      <c r="D23" s="20">
        <v>1</v>
      </c>
      <c r="E23" s="20">
        <v>1</v>
      </c>
      <c r="F23" s="35">
        <v>1</v>
      </c>
    </row>
    <row r="24" spans="2:6" outlineLevel="1" x14ac:dyDescent="0.25">
      <c r="B24" s="30"/>
      <c r="C24" s="30" t="s">
        <v>86</v>
      </c>
      <c r="D24" s="20">
        <v>1</v>
      </c>
      <c r="E24" s="20">
        <v>1</v>
      </c>
      <c r="F24" s="35">
        <v>1</v>
      </c>
    </row>
    <row r="25" spans="2:6" outlineLevel="1" x14ac:dyDescent="0.25">
      <c r="B25" s="30"/>
      <c r="C25" s="30" t="s">
        <v>87</v>
      </c>
      <c r="D25" s="20">
        <v>0</v>
      </c>
      <c r="E25" s="20">
        <v>0</v>
      </c>
      <c r="F25" s="35">
        <v>0</v>
      </c>
    </row>
    <row r="26" spans="2:6" outlineLevel="1" x14ac:dyDescent="0.25">
      <c r="B26" s="30"/>
      <c r="C26" s="30" t="s">
        <v>88</v>
      </c>
      <c r="D26" s="20">
        <v>0</v>
      </c>
      <c r="E26" s="20">
        <v>0</v>
      </c>
      <c r="F26" s="35">
        <v>0</v>
      </c>
    </row>
    <row r="27" spans="2:6" outlineLevel="1" x14ac:dyDescent="0.25">
      <c r="B27" s="30"/>
      <c r="C27" s="30" t="s">
        <v>89</v>
      </c>
      <c r="D27" s="20">
        <v>0</v>
      </c>
      <c r="E27" s="20">
        <v>0</v>
      </c>
      <c r="F27" s="35">
        <v>0</v>
      </c>
    </row>
    <row r="28" spans="2:6" outlineLevel="1" x14ac:dyDescent="0.25">
      <c r="B28" s="30"/>
      <c r="C28" s="30" t="s">
        <v>90</v>
      </c>
      <c r="D28" s="20">
        <v>0</v>
      </c>
      <c r="E28" s="20">
        <v>0</v>
      </c>
      <c r="F28" s="35">
        <v>0</v>
      </c>
    </row>
    <row r="29" spans="2:6" outlineLevel="1" x14ac:dyDescent="0.25">
      <c r="B29" s="30"/>
      <c r="C29" s="30" t="s">
        <v>91</v>
      </c>
      <c r="D29" s="20">
        <v>0</v>
      </c>
      <c r="E29" s="20">
        <v>0</v>
      </c>
      <c r="F29" s="35">
        <v>0</v>
      </c>
    </row>
    <row r="30" spans="2:6" outlineLevel="1" x14ac:dyDescent="0.25">
      <c r="B30" s="30"/>
      <c r="C30" s="30" t="s">
        <v>92</v>
      </c>
      <c r="D30" s="20">
        <v>0</v>
      </c>
      <c r="E30" s="20">
        <v>0</v>
      </c>
      <c r="F30" s="35">
        <v>0</v>
      </c>
    </row>
    <row r="31" spans="2:6" outlineLevel="1" x14ac:dyDescent="0.25">
      <c r="B31" s="30"/>
      <c r="C31" s="30" t="s">
        <v>93</v>
      </c>
      <c r="D31" s="20">
        <v>1</v>
      </c>
      <c r="E31" s="20">
        <v>1</v>
      </c>
      <c r="F31" s="35">
        <v>1</v>
      </c>
    </row>
    <row r="32" spans="2:6" outlineLevel="1" x14ac:dyDescent="0.25">
      <c r="B32" s="30"/>
      <c r="C32" s="30" t="s">
        <v>94</v>
      </c>
      <c r="D32" s="20">
        <v>0</v>
      </c>
      <c r="E32" s="20">
        <v>0</v>
      </c>
      <c r="F32" s="35">
        <v>0</v>
      </c>
    </row>
    <row r="33" spans="2:6" outlineLevel="1" x14ac:dyDescent="0.25">
      <c r="B33" s="30"/>
      <c r="C33" s="30" t="s">
        <v>95</v>
      </c>
      <c r="D33" s="20">
        <v>0</v>
      </c>
      <c r="E33" s="20">
        <v>0</v>
      </c>
      <c r="F33" s="35">
        <v>0</v>
      </c>
    </row>
    <row r="34" spans="2:6" outlineLevel="1" x14ac:dyDescent="0.25">
      <c r="B34" s="30"/>
      <c r="C34" s="30" t="s">
        <v>96</v>
      </c>
      <c r="D34" s="20">
        <v>0</v>
      </c>
      <c r="E34" s="20">
        <v>0</v>
      </c>
      <c r="F34" s="35">
        <v>0</v>
      </c>
    </row>
    <row r="35" spans="2:6" outlineLevel="1" x14ac:dyDescent="0.25">
      <c r="B35" s="30"/>
      <c r="C35" s="30" t="s">
        <v>97</v>
      </c>
      <c r="D35" s="20">
        <v>1</v>
      </c>
      <c r="E35" s="20">
        <v>1</v>
      </c>
      <c r="F35" s="35">
        <v>1</v>
      </c>
    </row>
    <row r="36" spans="2:6" x14ac:dyDescent="0.25">
      <c r="B36" s="31" t="s">
        <v>104</v>
      </c>
      <c r="C36" s="31"/>
      <c r="D36" s="29"/>
      <c r="E36" s="29"/>
      <c r="F36" s="29"/>
    </row>
    <row r="37" spans="2:6" ht="15.75" outlineLevel="1" thickBot="1" x14ac:dyDescent="0.3">
      <c r="B37" s="32"/>
      <c r="C37" s="32" t="s">
        <v>48</v>
      </c>
      <c r="D37" s="26">
        <v>2.0744932969984399E-2</v>
      </c>
      <c r="E37" s="26">
        <v>2.0744932969984399E-2</v>
      </c>
      <c r="F37" s="26">
        <v>2.0744932969984399E-2</v>
      </c>
    </row>
    <row r="38" spans="2:6" x14ac:dyDescent="0.25">
      <c r="B38" t="s">
        <v>105</v>
      </c>
    </row>
    <row r="39" spans="2:6" x14ac:dyDescent="0.25">
      <c r="B39" t="s">
        <v>106</v>
      </c>
    </row>
    <row r="40" spans="2:6" x14ac:dyDescent="0.25">
      <c r="B40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2:O23"/>
  <sheetViews>
    <sheetView showGridLines="0" workbookViewId="0">
      <selection activeCell="F18" sqref="F18"/>
    </sheetView>
  </sheetViews>
  <sheetFormatPr defaultRowHeight="15" x14ac:dyDescent="0.25"/>
  <cols>
    <col min="1" max="1" width="5.85546875" customWidth="1"/>
    <col min="2" max="2" width="10.85546875" customWidth="1"/>
    <col min="3" max="3" width="9.7109375" bestFit="1" customWidth="1"/>
    <col min="4" max="4" width="8.140625" bestFit="1" customWidth="1"/>
    <col min="5" max="5" width="8" bestFit="1" customWidth="1"/>
    <col min="6" max="6" width="9.85546875" bestFit="1" customWidth="1"/>
    <col min="12" max="12" width="10" customWidth="1"/>
    <col min="14" max="14" width="10.7109375" customWidth="1"/>
    <col min="17" max="17" width="10.7109375" customWidth="1"/>
  </cols>
  <sheetData>
    <row r="2" spans="1:15" ht="18.75" x14ac:dyDescent="0.3">
      <c r="B2" s="4" t="s">
        <v>0</v>
      </c>
      <c r="C2" s="4" t="s">
        <v>1</v>
      </c>
      <c r="D2" s="4" t="s">
        <v>4</v>
      </c>
      <c r="E2" s="4" t="s">
        <v>5</v>
      </c>
      <c r="F2" s="6" t="s">
        <v>2</v>
      </c>
      <c r="G2" s="6" t="s">
        <v>3</v>
      </c>
      <c r="N2" s="15" t="s">
        <v>24</v>
      </c>
      <c r="O2" s="16">
        <v>2.0833333333333332E-2</v>
      </c>
    </row>
    <row r="3" spans="1:15" ht="15" customHeight="1" x14ac:dyDescent="0.25">
      <c r="A3" s="11"/>
      <c r="B3" s="8" t="s">
        <v>14</v>
      </c>
      <c r="C3" s="3">
        <v>3.3465827832115961E-3</v>
      </c>
      <c r="D3" s="8">
        <v>0</v>
      </c>
      <c r="E3" s="9">
        <v>1</v>
      </c>
      <c r="F3" s="14">
        <f>C3*D3</f>
        <v>0</v>
      </c>
      <c r="G3" s="14">
        <f>C3*E3</f>
        <v>3.3465827832115961E-3</v>
      </c>
      <c r="M3" t="s">
        <v>6</v>
      </c>
    </row>
    <row r="4" spans="1:15" ht="15" customHeight="1" x14ac:dyDescent="0.25">
      <c r="A4" s="11"/>
      <c r="B4" s="8" t="s">
        <v>11</v>
      </c>
      <c r="C4" s="3">
        <v>2.9855949049462684E-3</v>
      </c>
      <c r="D4" s="8">
        <v>0</v>
      </c>
      <c r="E4" s="9">
        <v>0</v>
      </c>
      <c r="F4" s="14">
        <f t="shared" ref="F4:F17" si="0">C4*D4</f>
        <v>0</v>
      </c>
      <c r="G4" s="14">
        <f t="shared" ref="G4:G17" si="1">C4*E4</f>
        <v>0</v>
      </c>
      <c r="M4" t="s">
        <v>6</v>
      </c>
    </row>
    <row r="5" spans="1:15" ht="15" customHeight="1" x14ac:dyDescent="0.25">
      <c r="A5" s="11"/>
      <c r="B5" s="8" t="s">
        <v>7</v>
      </c>
      <c r="C5" s="3">
        <v>4.3250673335890151E-3</v>
      </c>
      <c r="D5" s="8">
        <v>0</v>
      </c>
      <c r="E5" s="9">
        <v>1</v>
      </c>
      <c r="F5" s="14">
        <f t="shared" si="0"/>
        <v>0</v>
      </c>
      <c r="G5" s="14">
        <f t="shared" si="1"/>
        <v>4.3250673335890151E-3</v>
      </c>
      <c r="M5" t="s">
        <v>6</v>
      </c>
    </row>
    <row r="6" spans="1:15" ht="15" customHeight="1" x14ac:dyDescent="0.25">
      <c r="A6" s="11"/>
      <c r="B6" s="8" t="s">
        <v>12</v>
      </c>
      <c r="C6" s="3">
        <v>4.2175955958848824E-3</v>
      </c>
      <c r="D6" s="8">
        <v>0</v>
      </c>
      <c r="E6" s="9">
        <v>1</v>
      </c>
      <c r="F6" s="14">
        <f t="shared" si="0"/>
        <v>0</v>
      </c>
      <c r="G6" s="14">
        <f t="shared" si="1"/>
        <v>4.2175955958848824E-3</v>
      </c>
      <c r="M6" t="s">
        <v>6</v>
      </c>
    </row>
    <row r="7" spans="1:15" ht="15" customHeight="1" x14ac:dyDescent="0.25">
      <c r="A7" s="11"/>
      <c r="B7" s="8" t="s">
        <v>21</v>
      </c>
      <c r="C7" s="3">
        <v>2.5132050643003698E-3</v>
      </c>
      <c r="D7" s="8">
        <v>0</v>
      </c>
      <c r="E7" s="9">
        <v>0</v>
      </c>
      <c r="F7" s="14">
        <f t="shared" si="0"/>
        <v>0</v>
      </c>
      <c r="G7" s="14">
        <f t="shared" si="1"/>
        <v>0</v>
      </c>
      <c r="M7" t="s">
        <v>6</v>
      </c>
    </row>
    <row r="8" spans="1:15" ht="15" customHeight="1" x14ac:dyDescent="0.25">
      <c r="A8" s="11"/>
      <c r="B8" s="8" t="s">
        <v>15</v>
      </c>
      <c r="C8" s="3">
        <v>2.0084833657209571E-3</v>
      </c>
      <c r="D8" s="8">
        <v>0</v>
      </c>
      <c r="E8" s="9">
        <v>0</v>
      </c>
      <c r="F8" s="14">
        <f t="shared" si="0"/>
        <v>0</v>
      </c>
      <c r="G8" s="14">
        <f t="shared" si="1"/>
        <v>0</v>
      </c>
      <c r="M8" t="s">
        <v>6</v>
      </c>
    </row>
    <row r="9" spans="1:15" ht="15" customHeight="1" x14ac:dyDescent="0.25">
      <c r="A9" s="11"/>
      <c r="B9" s="8" t="s">
        <v>8</v>
      </c>
      <c r="C9" s="3">
        <v>2.2243340519369553E-3</v>
      </c>
      <c r="D9" s="8">
        <v>0</v>
      </c>
      <c r="E9" s="9">
        <v>0</v>
      </c>
      <c r="F9" s="14">
        <f t="shared" si="0"/>
        <v>0</v>
      </c>
      <c r="G9" s="14">
        <f t="shared" si="1"/>
        <v>0</v>
      </c>
      <c r="M9" t="s">
        <v>6</v>
      </c>
    </row>
    <row r="10" spans="1:15" ht="15" customHeight="1" x14ac:dyDescent="0.25">
      <c r="A10" s="11"/>
      <c r="B10" s="8" t="s">
        <v>16</v>
      </c>
      <c r="C10" s="3">
        <v>2.5030386718166626E-3</v>
      </c>
      <c r="D10" s="8">
        <v>1</v>
      </c>
      <c r="E10" s="9">
        <v>0</v>
      </c>
      <c r="F10" s="14">
        <f t="shared" si="0"/>
        <v>2.5030386718166626E-3</v>
      </c>
      <c r="G10" s="14">
        <f t="shared" si="1"/>
        <v>0</v>
      </c>
      <c r="M10" t="s">
        <v>6</v>
      </c>
    </row>
    <row r="11" spans="1:15" ht="15" customHeight="1" x14ac:dyDescent="0.25">
      <c r="A11" s="11"/>
      <c r="B11" s="8" t="s">
        <v>9</v>
      </c>
      <c r="C11" s="3">
        <v>2.7106023927885733E-3</v>
      </c>
      <c r="D11" s="8">
        <v>1</v>
      </c>
      <c r="E11" s="9">
        <v>0</v>
      </c>
      <c r="F11" s="14">
        <f t="shared" si="0"/>
        <v>2.7106023927885733E-3</v>
      </c>
      <c r="G11" s="14">
        <f t="shared" si="1"/>
        <v>0</v>
      </c>
      <c r="M11" t="s">
        <v>6</v>
      </c>
    </row>
    <row r="12" spans="1:15" ht="15" customHeight="1" x14ac:dyDescent="0.4">
      <c r="A12" s="11"/>
      <c r="B12" s="8" t="s">
        <v>17</v>
      </c>
      <c r="C12" s="3">
        <v>2.615740740740741E-3</v>
      </c>
      <c r="D12" s="8">
        <v>0</v>
      </c>
      <c r="E12" s="9">
        <v>0</v>
      </c>
      <c r="F12" s="14">
        <f t="shared" si="0"/>
        <v>0</v>
      </c>
      <c r="G12" s="14">
        <f t="shared" si="1"/>
        <v>0</v>
      </c>
      <c r="J12" s="1"/>
      <c r="K12" s="2" t="s">
        <v>19</v>
      </c>
      <c r="L12" s="1"/>
      <c r="M12" t="s">
        <v>6</v>
      </c>
    </row>
    <row r="13" spans="1:15" ht="15" customHeight="1" x14ac:dyDescent="0.25">
      <c r="A13" s="11"/>
      <c r="B13" s="8" t="s">
        <v>13</v>
      </c>
      <c r="C13" s="3">
        <v>4.5572133005154312E-3</v>
      </c>
      <c r="D13" s="8">
        <v>0</v>
      </c>
      <c r="E13" s="9">
        <v>1</v>
      </c>
      <c r="F13" s="14">
        <f t="shared" si="0"/>
        <v>0</v>
      </c>
      <c r="G13" s="14">
        <f t="shared" si="1"/>
        <v>4.5572133005154312E-3</v>
      </c>
      <c r="K13" s="2" t="s">
        <v>20</v>
      </c>
    </row>
    <row r="14" spans="1:15" ht="15" customHeight="1" x14ac:dyDescent="0.25">
      <c r="A14" s="11"/>
      <c r="B14" s="8" t="s">
        <v>22</v>
      </c>
      <c r="C14" s="3">
        <v>5.3786413147274333E-3</v>
      </c>
      <c r="D14" s="8">
        <v>1</v>
      </c>
      <c r="E14" s="9">
        <v>0</v>
      </c>
      <c r="F14" s="14">
        <f t="shared" si="0"/>
        <v>5.3786413147274333E-3</v>
      </c>
      <c r="G14" s="14">
        <f t="shared" si="1"/>
        <v>0</v>
      </c>
      <c r="M14" t="s">
        <v>6</v>
      </c>
    </row>
    <row r="15" spans="1:15" ht="15" customHeight="1" x14ac:dyDescent="0.25">
      <c r="A15" s="11"/>
      <c r="B15" s="8" t="s">
        <v>10</v>
      </c>
      <c r="C15" s="3">
        <v>4.6990740740740743E-3</v>
      </c>
      <c r="D15" s="8">
        <v>1</v>
      </c>
      <c r="E15" s="9">
        <v>0</v>
      </c>
      <c r="F15" s="14">
        <f t="shared" si="0"/>
        <v>4.6990740740740743E-3</v>
      </c>
      <c r="G15" s="14">
        <f t="shared" si="1"/>
        <v>0</v>
      </c>
    </row>
    <row r="16" spans="1:15" ht="15" customHeight="1" x14ac:dyDescent="0.25">
      <c r="A16" s="11"/>
      <c r="B16" s="8" t="s">
        <v>18</v>
      </c>
      <c r="C16" s="3">
        <v>5.4535765165776295E-3</v>
      </c>
      <c r="D16" s="8">
        <v>1</v>
      </c>
      <c r="E16" s="9">
        <v>0</v>
      </c>
      <c r="F16" s="14">
        <f t="shared" si="0"/>
        <v>5.4535765165776295E-3</v>
      </c>
      <c r="G16" s="14">
        <f t="shared" si="1"/>
        <v>0</v>
      </c>
      <c r="L16" s="10"/>
    </row>
    <row r="17" spans="1:12" ht="15" customHeight="1" x14ac:dyDescent="0.25">
      <c r="A17" s="11"/>
      <c r="B17" s="8" t="s">
        <v>23</v>
      </c>
      <c r="C17" s="3">
        <v>4.3594328056769417E-3</v>
      </c>
      <c r="D17" s="8">
        <v>0</v>
      </c>
      <c r="E17" s="9">
        <v>1</v>
      </c>
      <c r="F17" s="14">
        <f t="shared" si="0"/>
        <v>0</v>
      </c>
      <c r="G17" s="14">
        <f t="shared" si="1"/>
        <v>4.3594328056769417E-3</v>
      </c>
      <c r="L17" s="10"/>
    </row>
    <row r="18" spans="1:12" ht="15" customHeight="1" x14ac:dyDescent="0.25">
      <c r="C18" s="5">
        <f>SUM(C3:C17)</f>
        <v>5.3898182916507539E-2</v>
      </c>
      <c r="D18" s="7"/>
      <c r="E18" s="7"/>
      <c r="F18" s="13">
        <f>SUM(F3:F17)</f>
        <v>2.0744932969984371E-2</v>
      </c>
      <c r="G18" s="13">
        <f>SUM(G3:G17)</f>
        <v>2.0805891818877865E-2</v>
      </c>
      <c r="L18" s="10"/>
    </row>
    <row r="19" spans="1:12" x14ac:dyDescent="0.25">
      <c r="I19" s="12"/>
      <c r="J19" s="10"/>
      <c r="K19" s="10"/>
      <c r="L19" s="10"/>
    </row>
    <row r="22" spans="1:12" x14ac:dyDescent="0.25">
      <c r="A22" s="11">
        <v>2</v>
      </c>
    </row>
    <row r="23" spans="1:12" x14ac:dyDescent="0.25">
      <c r="A23" s="11">
        <v>1</v>
      </c>
    </row>
  </sheetData>
  <scenarios current="0" show="1" sqref="F18">
    <scenario name="Cenário 1" count="15" user="Aluno" comment="Criado por Aluno em 10/4/2023">
      <inputCells r="D3" val="0"/>
      <inputCells r="D4" val="0"/>
      <inputCells r="D5" val="0"/>
      <inputCells r="D6" val="0"/>
      <inputCells r="D7" val="0"/>
      <inputCells r="D8" val="0"/>
      <inputCells r="D9" val="0"/>
      <inputCells r="D10" val="1"/>
      <inputCells r="D11" val="1"/>
      <inputCells r="D12" val="0"/>
      <inputCells r="D13" val="0"/>
      <inputCells r="D14" val="1"/>
      <inputCells r="D15" val="1"/>
      <inputCells r="D16" val="1"/>
      <inputCells r="D17" val="0"/>
    </scenario>
    <scenario name="Cenário 2" count="15" user="Aluno" comment="Criado por Aluno em 10/4/2023">
      <inputCells r="E3" val="1"/>
      <inputCells r="E4" val="0"/>
      <inputCells r="E5" val="1"/>
      <inputCells r="E6" val="1"/>
      <inputCells r="E7" val="0"/>
      <inputCells r="E8" val="0"/>
      <inputCells r="E9" val="0"/>
      <inputCells r="E10" val="0"/>
      <inputCells r="E11" val="0"/>
      <inputCells r="E12" val="0"/>
      <inputCells r="E13" val="1"/>
      <inputCells r="E14" val="0"/>
      <inputCells r="E15" val="0"/>
      <inputCells r="E16" val="0"/>
      <inputCells r="E17" val="1"/>
    </scenario>
  </scenarios>
  <conditionalFormatting sqref="D3:G17">
    <cfRule type="cellIs" dxfId="0" priority="4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Cenário 1</vt:lpstr>
      <vt:lpstr>Resumo do cenário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Aluno</cp:lastModifiedBy>
  <dcterms:created xsi:type="dcterms:W3CDTF">2010-05-18T18:30:28Z</dcterms:created>
  <dcterms:modified xsi:type="dcterms:W3CDTF">2023-10-04T16:00:13Z</dcterms:modified>
</cp:coreProperties>
</file>