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Z:\Excel Avançado\27.09\"/>
    </mc:Choice>
  </mc:AlternateContent>
  <xr:revisionPtr revIDLastSave="0" documentId="14_{5C142C2C-C27B-4DD8-BDB5-266CED879AC0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4" i="1" l="1"/>
  <c r="Y5" i="1"/>
  <c r="Y6" i="1"/>
  <c r="Y7" i="1"/>
  <c r="Y8" i="1"/>
  <c r="Y9" i="1"/>
  <c r="Y10" i="1"/>
  <c r="Y11" i="1"/>
  <c r="Y12" i="1"/>
  <c r="Y13" i="1"/>
  <c r="Y14" i="1"/>
  <c r="Y15" i="1"/>
  <c r="Y16" i="1"/>
  <c r="Y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3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3" i="1"/>
  <c r="C3" i="1"/>
  <c r="F7" i="1" l="1"/>
  <c r="K7" i="1" s="1"/>
  <c r="F6" i="1"/>
  <c r="K6" i="1" s="1"/>
  <c r="F13" i="1"/>
  <c r="K13" i="1" s="1"/>
  <c r="F9" i="1"/>
  <c r="K9" i="1" s="1"/>
  <c r="F5" i="1"/>
  <c r="K5" i="1" s="1"/>
  <c r="F15" i="1"/>
  <c r="K15" i="1" s="1"/>
  <c r="F11" i="1"/>
  <c r="K11" i="1" s="1"/>
  <c r="F14" i="1"/>
  <c r="K14" i="1" s="1"/>
  <c r="F10" i="1"/>
  <c r="K10" i="1" s="1"/>
  <c r="F16" i="1"/>
  <c r="K16" i="1" s="1"/>
  <c r="F12" i="1"/>
  <c r="K12" i="1" s="1"/>
  <c r="F8" i="1"/>
  <c r="K8" i="1" s="1"/>
  <c r="F4" i="1"/>
  <c r="K4" i="1" s="1"/>
  <c r="E16" i="1"/>
  <c r="J16" i="1" s="1"/>
  <c r="E15" i="1"/>
  <c r="J15" i="1" s="1"/>
  <c r="E14" i="1"/>
  <c r="J14" i="1" s="1"/>
  <c r="E13" i="1"/>
  <c r="J13" i="1" s="1"/>
  <c r="E12" i="1"/>
  <c r="J12" i="1" s="1"/>
  <c r="E11" i="1"/>
  <c r="J11" i="1" s="1"/>
  <c r="E10" i="1"/>
  <c r="J10" i="1" s="1"/>
  <c r="E9" i="1"/>
  <c r="J9" i="1" s="1"/>
  <c r="E8" i="1"/>
  <c r="J8" i="1" s="1"/>
  <c r="E7" i="1"/>
  <c r="J7" i="1" s="1"/>
  <c r="E6" i="1"/>
  <c r="J6" i="1" s="1"/>
  <c r="E5" i="1"/>
  <c r="J5" i="1" s="1"/>
  <c r="E4" i="1"/>
  <c r="J4" i="1" s="1"/>
  <c r="F3" i="1"/>
  <c r="K3" i="1" s="1"/>
  <c r="E3" i="1"/>
  <c r="J3" i="1" s="1"/>
  <c r="D15" i="1"/>
  <c r="I15" i="1" s="1"/>
  <c r="D13" i="1"/>
  <c r="I13" i="1" s="1"/>
  <c r="D11" i="1"/>
  <c r="I11" i="1" s="1"/>
  <c r="D9" i="1"/>
  <c r="I9" i="1" s="1"/>
  <c r="D7" i="1"/>
  <c r="I7" i="1" s="1"/>
  <c r="D5" i="1"/>
  <c r="I5" i="1" s="1"/>
  <c r="D16" i="1"/>
  <c r="I16" i="1" s="1"/>
  <c r="D14" i="1"/>
  <c r="I14" i="1" s="1"/>
  <c r="D12" i="1"/>
  <c r="I12" i="1" s="1"/>
  <c r="D10" i="1"/>
  <c r="I10" i="1" s="1"/>
  <c r="D8" i="1"/>
  <c r="I8" i="1" s="1"/>
  <c r="D6" i="1"/>
  <c r="I6" i="1" s="1"/>
  <c r="D4" i="1"/>
  <c r="I4" i="1" s="1"/>
  <c r="D3" i="1"/>
  <c r="I3" i="1" s="1"/>
  <c r="C15" i="1"/>
  <c r="C13" i="1"/>
  <c r="C11" i="1"/>
  <c r="C9" i="1"/>
  <c r="C7" i="1"/>
  <c r="C5" i="1"/>
  <c r="C16" i="1"/>
  <c r="C14" i="1"/>
  <c r="C12" i="1"/>
  <c r="C10" i="1"/>
  <c r="C8" i="1"/>
  <c r="C6" i="1"/>
  <c r="C4" i="1"/>
</calcChain>
</file>

<file path=xl/sharedStrings.xml><?xml version="1.0" encoding="utf-8"?>
<sst xmlns="http://schemas.openxmlformats.org/spreadsheetml/2006/main" count="57" uniqueCount="31">
  <si>
    <t>Nome</t>
  </si>
  <si>
    <t>Nasc.</t>
  </si>
  <si>
    <t>Dias desc.</t>
  </si>
  <si>
    <t>Anos</t>
  </si>
  <si>
    <t>Meses</t>
  </si>
  <si>
    <t>Dias</t>
  </si>
  <si>
    <t>Paulo</t>
  </si>
  <si>
    <t>Eduardo</t>
  </si>
  <si>
    <t>Murilo</t>
  </si>
  <si>
    <t>Raoni</t>
  </si>
  <si>
    <t>Marcelo</t>
  </si>
  <si>
    <t>Maria Eduarda</t>
  </si>
  <si>
    <t>Maria Inês</t>
  </si>
  <si>
    <t>Fernando</t>
  </si>
  <si>
    <t>Maurício</t>
  </si>
  <si>
    <t>Carlos</t>
  </si>
  <si>
    <t>Márcio</t>
  </si>
  <si>
    <t>Valentina</t>
  </si>
  <si>
    <t>Alex</t>
  </si>
  <si>
    <t>Fábio</t>
  </si>
  <si>
    <t>Dias do mês</t>
  </si>
  <si>
    <t>Dia da semana</t>
  </si>
  <si>
    <t>num domingo</t>
  </si>
  <si>
    <t>numa segunda-feira</t>
  </si>
  <si>
    <t>numa terça-feira</t>
  </si>
  <si>
    <t>numa quarta-feira</t>
  </si>
  <si>
    <t>numa quinta-feira</t>
  </si>
  <si>
    <t>numa sexta-feira</t>
  </si>
  <si>
    <t>num sabado</t>
  </si>
  <si>
    <t>tem</t>
  </si>
  <si>
    <t>Nasceu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</si>
</sst>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"/>
  <sheetViews>
    <sheetView tabSelected="1" topLeftCell="B1" workbookViewId="0">
      <selection activeCell="Y19" sqref="Y19"/>
    </sheetView>
  </sheetViews>
  <sheetFormatPr defaultRowHeight="15" x14ac:dyDescent="0.25"/>
  <cols>
    <col min="1" max="1" width="15.7109375" customWidth="1"/>
    <col min="2" max="6" width="10.7109375" customWidth="1"/>
    <col min="7" max="7" width="11.5703125" bestFit="1" customWidth="1"/>
    <col min="8" max="8" width="13.85546875" bestFit="1" customWidth="1"/>
    <col min="13" max="13" width="19" bestFit="1" customWidth="1"/>
    <col min="14" max="14" width="13.7109375" bestFit="1" customWidth="1"/>
    <col min="15" max="15" width="4.5703125" bestFit="1" customWidth="1"/>
    <col min="16" max="16" width="3" bestFit="1" customWidth="1"/>
    <col min="17" max="17" width="5.140625" bestFit="1" customWidth="1"/>
    <col min="18" max="18" width="4.85546875" customWidth="1"/>
    <col min="19" max="19" width="3" bestFit="1" customWidth="1"/>
    <col min="21" max="21" width="4.5703125" customWidth="1"/>
    <col min="22" max="22" width="3" bestFit="1" customWidth="1"/>
    <col min="23" max="23" width="4.5703125" bestFit="1" customWidth="1"/>
    <col min="25" max="25" width="19" bestFit="1" customWidth="1"/>
  </cols>
  <sheetData>
    <row r="1" spans="1:25" x14ac:dyDescent="0.25">
      <c r="B1" s="1">
        <v>44936</v>
      </c>
    </row>
    <row r="2" spans="1:2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20</v>
      </c>
      <c r="H2" t="s">
        <v>21</v>
      </c>
    </row>
    <row r="3" spans="1:25" x14ac:dyDescent="0.25">
      <c r="A3" t="s">
        <v>6</v>
      </c>
      <c r="B3" s="1">
        <v>25939</v>
      </c>
      <c r="C3">
        <f>$B$1-B3</f>
        <v>18997</v>
      </c>
      <c r="D3">
        <f>DATEDIF(B3,$B$1,"Y")</f>
        <v>52</v>
      </c>
      <c r="E3">
        <f>DATEDIF(B3,$B$1,"YM")</f>
        <v>0</v>
      </c>
      <c r="F3">
        <f>DATEDIF(B3,$B$1,"MD")</f>
        <v>4</v>
      </c>
      <c r="G3" s="2">
        <f>DAY(EOMONTH(B3,0))</f>
        <v>31</v>
      </c>
      <c r="H3">
        <f>WEEKDAY(B3,1)</f>
        <v>4</v>
      </c>
      <c r="I3" t="str">
        <f>IF(D3=0,"",IF(D3=1,"ano","anos"))</f>
        <v>anos</v>
      </c>
      <c r="J3" t="str">
        <f>IF(E3=0,"",IF(E3=1,"mês","meses"))</f>
        <v/>
      </c>
      <c r="K3" t="str">
        <f>IF(F3=0,"",IF(F3=1,"dia","dias"))</f>
        <v>dias</v>
      </c>
      <c r="L3">
        <v>1</v>
      </c>
      <c r="M3" t="s">
        <v>22</v>
      </c>
      <c r="N3" t="str">
        <f>A3</f>
        <v>Paulo</v>
      </c>
      <c r="O3" t="s">
        <v>29</v>
      </c>
      <c r="P3">
        <f>IF(D3=0,"",D3)</f>
        <v>52</v>
      </c>
      <c r="Q3" t="str">
        <f>I3</f>
        <v>anos</v>
      </c>
      <c r="S3" t="str">
        <f>IF(E3=0,"",E3)</f>
        <v/>
      </c>
      <c r="T3" t="str">
        <f>J3</f>
        <v/>
      </c>
      <c r="V3">
        <f>IF(F3=0,"",F3)</f>
        <v>4</v>
      </c>
      <c r="W3" t="str">
        <f>K3</f>
        <v>dias</v>
      </c>
      <c r="X3" t="s">
        <v>30</v>
      </c>
      <c r="Y3" t="str">
        <f>VLOOKUP(H3,$L$3:$M$9,2)</f>
        <v>numa quarta-feira</v>
      </c>
    </row>
    <row r="4" spans="1:25" x14ac:dyDescent="0.25">
      <c r="A4" t="s">
        <v>7</v>
      </c>
      <c r="B4" s="1">
        <v>26116</v>
      </c>
      <c r="C4">
        <f t="shared" ref="C4:C16" si="0">$B$1-B4</f>
        <v>18820</v>
      </c>
      <c r="D4">
        <f t="shared" ref="D4:D16" si="1">DATEDIF(B4,$B$1,"Y")</f>
        <v>51</v>
      </c>
      <c r="E4">
        <f t="shared" ref="E4:E16" si="2">DATEDIF(B4,$B$1,"YM")</f>
        <v>6</v>
      </c>
      <c r="F4">
        <f t="shared" ref="F4:F16" si="3">DATEDIF(B4,$B$1,"MD")</f>
        <v>8</v>
      </c>
      <c r="G4" s="2">
        <f t="shared" ref="G4:G16" si="4">DAY(EOMONTH(B4,0))</f>
        <v>31</v>
      </c>
      <c r="H4">
        <f t="shared" ref="H4:H16" si="5">WEEKDAY(B4,1)</f>
        <v>6</v>
      </c>
      <c r="I4" t="str">
        <f t="shared" ref="I4:I16" si="6">IF(D4=0,"",IF(D4=1,"ano","anos"))</f>
        <v>anos</v>
      </c>
      <c r="J4" t="str">
        <f t="shared" ref="J4:J16" si="7">IF(E4=0,"",IF(E4=1,"mês","meses"))</f>
        <v>meses</v>
      </c>
      <c r="K4" t="str">
        <f t="shared" ref="K4:K16" si="8">IF(F4=0,"",IF(F4=1,"dia","dias"))</f>
        <v>dias</v>
      </c>
      <c r="L4">
        <v>2</v>
      </c>
      <c r="M4" t="s">
        <v>23</v>
      </c>
      <c r="N4" t="str">
        <f t="shared" ref="N4:N16" si="9">A4</f>
        <v>Eduardo</v>
      </c>
      <c r="O4" t="s">
        <v>29</v>
      </c>
      <c r="P4">
        <f t="shared" ref="P4:P16" si="10">IF(D4=0,"",D4)</f>
        <v>51</v>
      </c>
      <c r="Q4" t="str">
        <f t="shared" ref="Q4:Q16" si="11">I4</f>
        <v>anos</v>
      </c>
      <c r="S4">
        <f t="shared" ref="S4:S16" si="12">IF(E4=0,"",E4)</f>
        <v>6</v>
      </c>
      <c r="T4" t="str">
        <f t="shared" ref="T4:T16" si="13">J4</f>
        <v>meses</v>
      </c>
      <c r="V4">
        <f t="shared" ref="V4:V16" si="14">IF(F4=0,"",F4)</f>
        <v>8</v>
      </c>
      <c r="W4" t="str">
        <f t="shared" ref="W4:W16" si="15">K4</f>
        <v>dias</v>
      </c>
      <c r="X4" t="s">
        <v>30</v>
      </c>
      <c r="Y4" t="str">
        <f t="shared" ref="Y4:Y16" si="16">VLOOKUP(H4,$L$3:$M$9,2)</f>
        <v>numa sexta-feira</v>
      </c>
    </row>
    <row r="5" spans="1:25" x14ac:dyDescent="0.25">
      <c r="A5" t="s">
        <v>8</v>
      </c>
      <c r="B5" s="1">
        <v>33316</v>
      </c>
      <c r="C5">
        <f t="shared" si="0"/>
        <v>11620</v>
      </c>
      <c r="D5">
        <f t="shared" si="1"/>
        <v>31</v>
      </c>
      <c r="E5">
        <f t="shared" si="2"/>
        <v>9</v>
      </c>
      <c r="F5">
        <f t="shared" si="3"/>
        <v>22</v>
      </c>
      <c r="G5" s="2">
        <f t="shared" si="4"/>
        <v>31</v>
      </c>
      <c r="H5">
        <f t="shared" si="5"/>
        <v>3</v>
      </c>
      <c r="I5" t="str">
        <f t="shared" si="6"/>
        <v>anos</v>
      </c>
      <c r="J5" t="str">
        <f t="shared" si="7"/>
        <v>meses</v>
      </c>
      <c r="K5" t="str">
        <f t="shared" si="8"/>
        <v>dias</v>
      </c>
      <c r="L5">
        <v>3</v>
      </c>
      <c r="M5" t="s">
        <v>24</v>
      </c>
      <c r="N5" t="str">
        <f t="shared" si="9"/>
        <v>Murilo</v>
      </c>
      <c r="O5" t="s">
        <v>29</v>
      </c>
      <c r="P5">
        <f t="shared" si="10"/>
        <v>31</v>
      </c>
      <c r="Q5" t="str">
        <f t="shared" si="11"/>
        <v>anos</v>
      </c>
      <c r="S5">
        <f t="shared" si="12"/>
        <v>9</v>
      </c>
      <c r="T5" t="str">
        <f t="shared" si="13"/>
        <v>meses</v>
      </c>
      <c r="V5">
        <f t="shared" si="14"/>
        <v>22</v>
      </c>
      <c r="W5" t="str">
        <f t="shared" si="15"/>
        <v>dias</v>
      </c>
      <c r="X5" t="s">
        <v>30</v>
      </c>
      <c r="Y5" t="str">
        <f t="shared" si="16"/>
        <v>numa terça-feira</v>
      </c>
    </row>
    <row r="6" spans="1:25" x14ac:dyDescent="0.25">
      <c r="A6" t="s">
        <v>9</v>
      </c>
      <c r="B6" s="1">
        <v>34448</v>
      </c>
      <c r="C6">
        <f t="shared" si="0"/>
        <v>10488</v>
      </c>
      <c r="D6">
        <f t="shared" si="1"/>
        <v>28</v>
      </c>
      <c r="E6">
        <f t="shared" si="2"/>
        <v>8</v>
      </c>
      <c r="F6">
        <f t="shared" si="3"/>
        <v>17</v>
      </c>
      <c r="G6" s="2">
        <f t="shared" si="4"/>
        <v>30</v>
      </c>
      <c r="H6">
        <f t="shared" si="5"/>
        <v>1</v>
      </c>
      <c r="I6" t="str">
        <f t="shared" si="6"/>
        <v>anos</v>
      </c>
      <c r="J6" t="str">
        <f t="shared" si="7"/>
        <v>meses</v>
      </c>
      <c r="K6" t="str">
        <f t="shared" si="8"/>
        <v>dias</v>
      </c>
      <c r="L6">
        <v>4</v>
      </c>
      <c r="M6" t="s">
        <v>25</v>
      </c>
      <c r="N6" t="str">
        <f t="shared" si="9"/>
        <v>Raoni</v>
      </c>
      <c r="O6" t="s">
        <v>29</v>
      </c>
      <c r="P6">
        <f t="shared" si="10"/>
        <v>28</v>
      </c>
      <c r="Q6" t="str">
        <f t="shared" si="11"/>
        <v>anos</v>
      </c>
      <c r="S6">
        <f t="shared" si="12"/>
        <v>8</v>
      </c>
      <c r="T6" t="str">
        <f t="shared" si="13"/>
        <v>meses</v>
      </c>
      <c r="V6">
        <f t="shared" si="14"/>
        <v>17</v>
      </c>
      <c r="W6" t="str">
        <f t="shared" si="15"/>
        <v>dias</v>
      </c>
      <c r="X6" t="s">
        <v>30</v>
      </c>
      <c r="Y6" t="str">
        <f t="shared" si="16"/>
        <v>num domingo</v>
      </c>
    </row>
    <row r="7" spans="1:25" x14ac:dyDescent="0.25">
      <c r="A7" t="s">
        <v>10</v>
      </c>
      <c r="B7" s="1">
        <v>39675</v>
      </c>
      <c r="C7">
        <f t="shared" si="0"/>
        <v>5261</v>
      </c>
      <c r="D7">
        <f t="shared" si="1"/>
        <v>14</v>
      </c>
      <c r="E7">
        <f t="shared" si="2"/>
        <v>4</v>
      </c>
      <c r="F7">
        <f t="shared" si="3"/>
        <v>26</v>
      </c>
      <c r="G7" s="2">
        <f t="shared" si="4"/>
        <v>31</v>
      </c>
      <c r="H7">
        <f t="shared" si="5"/>
        <v>6</v>
      </c>
      <c r="I7" t="str">
        <f t="shared" si="6"/>
        <v>anos</v>
      </c>
      <c r="J7" t="str">
        <f t="shared" si="7"/>
        <v>meses</v>
      </c>
      <c r="K7" t="str">
        <f t="shared" si="8"/>
        <v>dias</v>
      </c>
      <c r="L7">
        <v>5</v>
      </c>
      <c r="M7" t="s">
        <v>26</v>
      </c>
      <c r="N7" t="str">
        <f t="shared" si="9"/>
        <v>Marcelo</v>
      </c>
      <c r="O7" t="s">
        <v>29</v>
      </c>
      <c r="P7">
        <f t="shared" si="10"/>
        <v>14</v>
      </c>
      <c r="Q7" t="str">
        <f t="shared" si="11"/>
        <v>anos</v>
      </c>
      <c r="S7">
        <f t="shared" si="12"/>
        <v>4</v>
      </c>
      <c r="T7" t="str">
        <f t="shared" si="13"/>
        <v>meses</v>
      </c>
      <c r="V7">
        <f t="shared" si="14"/>
        <v>26</v>
      </c>
      <c r="W7" t="str">
        <f t="shared" si="15"/>
        <v>dias</v>
      </c>
      <c r="X7" t="s">
        <v>30</v>
      </c>
      <c r="Y7" t="str">
        <f t="shared" si="16"/>
        <v>numa sexta-feira</v>
      </c>
    </row>
    <row r="8" spans="1:25" x14ac:dyDescent="0.25">
      <c r="A8" t="s">
        <v>11</v>
      </c>
      <c r="B8" s="1">
        <v>38478</v>
      </c>
      <c r="C8">
        <f t="shared" si="0"/>
        <v>6458</v>
      </c>
      <c r="D8">
        <f t="shared" si="1"/>
        <v>17</v>
      </c>
      <c r="E8">
        <f t="shared" si="2"/>
        <v>8</v>
      </c>
      <c r="F8">
        <f t="shared" si="3"/>
        <v>4</v>
      </c>
      <c r="G8" s="2">
        <f t="shared" si="4"/>
        <v>31</v>
      </c>
      <c r="H8">
        <f t="shared" si="5"/>
        <v>6</v>
      </c>
      <c r="I8" t="str">
        <f t="shared" si="6"/>
        <v>anos</v>
      </c>
      <c r="J8" t="str">
        <f t="shared" si="7"/>
        <v>meses</v>
      </c>
      <c r="K8" t="str">
        <f t="shared" si="8"/>
        <v>dias</v>
      </c>
      <c r="L8">
        <v>6</v>
      </c>
      <c r="M8" t="s">
        <v>27</v>
      </c>
      <c r="N8" t="str">
        <f t="shared" si="9"/>
        <v>Maria Eduarda</v>
      </c>
      <c r="O8" t="s">
        <v>29</v>
      </c>
      <c r="P8">
        <f t="shared" si="10"/>
        <v>17</v>
      </c>
      <c r="Q8" t="str">
        <f t="shared" si="11"/>
        <v>anos</v>
      </c>
      <c r="S8">
        <f t="shared" si="12"/>
        <v>8</v>
      </c>
      <c r="T8" t="str">
        <f t="shared" si="13"/>
        <v>meses</v>
      </c>
      <c r="V8">
        <f t="shared" si="14"/>
        <v>4</v>
      </c>
      <c r="W8" t="str">
        <f t="shared" si="15"/>
        <v>dias</v>
      </c>
      <c r="X8" t="s">
        <v>30</v>
      </c>
      <c r="Y8" t="str">
        <f t="shared" si="16"/>
        <v>numa sexta-feira</v>
      </c>
    </row>
    <row r="9" spans="1:25" x14ac:dyDescent="0.25">
      <c r="A9" t="s">
        <v>12</v>
      </c>
      <c r="B9" s="1">
        <v>17928</v>
      </c>
      <c r="C9">
        <f t="shared" si="0"/>
        <v>27008</v>
      </c>
      <c r="D9">
        <f t="shared" si="1"/>
        <v>73</v>
      </c>
      <c r="E9">
        <f t="shared" si="2"/>
        <v>11</v>
      </c>
      <c r="F9">
        <f t="shared" si="3"/>
        <v>11</v>
      </c>
      <c r="G9" s="2">
        <f t="shared" si="4"/>
        <v>31</v>
      </c>
      <c r="H9">
        <f t="shared" si="5"/>
        <v>1</v>
      </c>
      <c r="I9" t="str">
        <f t="shared" si="6"/>
        <v>anos</v>
      </c>
      <c r="J9" t="str">
        <f t="shared" si="7"/>
        <v>meses</v>
      </c>
      <c r="K9" t="str">
        <f t="shared" si="8"/>
        <v>dias</v>
      </c>
      <c r="L9">
        <v>7</v>
      </c>
      <c r="M9" t="s">
        <v>28</v>
      </c>
      <c r="N9" t="str">
        <f t="shared" si="9"/>
        <v>Maria Inês</v>
      </c>
      <c r="O9" t="s">
        <v>29</v>
      </c>
      <c r="P9">
        <f t="shared" si="10"/>
        <v>73</v>
      </c>
      <c r="Q9" t="str">
        <f t="shared" si="11"/>
        <v>anos</v>
      </c>
      <c r="S9">
        <f t="shared" si="12"/>
        <v>11</v>
      </c>
      <c r="T9" t="str">
        <f t="shared" si="13"/>
        <v>meses</v>
      </c>
      <c r="V9">
        <f t="shared" si="14"/>
        <v>11</v>
      </c>
      <c r="W9" t="str">
        <f t="shared" si="15"/>
        <v>dias</v>
      </c>
      <c r="X9" t="s">
        <v>30</v>
      </c>
      <c r="Y9" t="str">
        <f t="shared" si="16"/>
        <v>num domingo</v>
      </c>
    </row>
    <row r="10" spans="1:25" x14ac:dyDescent="0.25">
      <c r="A10" t="s">
        <v>13</v>
      </c>
      <c r="B10" s="1">
        <v>25947</v>
      </c>
      <c r="C10">
        <f t="shared" si="0"/>
        <v>18989</v>
      </c>
      <c r="D10">
        <f t="shared" si="1"/>
        <v>51</v>
      </c>
      <c r="E10">
        <f t="shared" si="2"/>
        <v>11</v>
      </c>
      <c r="F10">
        <f t="shared" si="3"/>
        <v>27</v>
      </c>
      <c r="G10" s="2">
        <f t="shared" si="4"/>
        <v>31</v>
      </c>
      <c r="H10">
        <f t="shared" si="5"/>
        <v>5</v>
      </c>
      <c r="I10" t="str">
        <f t="shared" si="6"/>
        <v>anos</v>
      </c>
      <c r="J10" t="str">
        <f t="shared" si="7"/>
        <v>meses</v>
      </c>
      <c r="K10" t="str">
        <f t="shared" si="8"/>
        <v>dias</v>
      </c>
      <c r="N10" t="str">
        <f t="shared" si="9"/>
        <v>Fernando</v>
      </c>
      <c r="O10" t="s">
        <v>29</v>
      </c>
      <c r="P10">
        <f t="shared" si="10"/>
        <v>51</v>
      </c>
      <c r="Q10" t="str">
        <f t="shared" si="11"/>
        <v>anos</v>
      </c>
      <c r="S10">
        <f t="shared" si="12"/>
        <v>11</v>
      </c>
      <c r="T10" t="str">
        <f t="shared" si="13"/>
        <v>meses</v>
      </c>
      <c r="V10">
        <f t="shared" si="14"/>
        <v>27</v>
      </c>
      <c r="W10" t="str">
        <f t="shared" si="15"/>
        <v>dias</v>
      </c>
      <c r="X10" t="s">
        <v>30</v>
      </c>
      <c r="Y10" t="str">
        <f t="shared" si="16"/>
        <v>numa quinta-feira</v>
      </c>
    </row>
    <row r="11" spans="1:25" x14ac:dyDescent="0.25">
      <c r="A11" t="s">
        <v>14</v>
      </c>
      <c r="B11" s="1">
        <v>32202</v>
      </c>
      <c r="C11">
        <f t="shared" si="0"/>
        <v>12734</v>
      </c>
      <c r="D11">
        <f t="shared" si="1"/>
        <v>34</v>
      </c>
      <c r="E11">
        <f t="shared" si="2"/>
        <v>10</v>
      </c>
      <c r="F11">
        <f t="shared" si="3"/>
        <v>12</v>
      </c>
      <c r="G11" s="2">
        <f t="shared" si="4"/>
        <v>29</v>
      </c>
      <c r="H11">
        <f t="shared" si="5"/>
        <v>2</v>
      </c>
      <c r="I11" t="str">
        <f t="shared" si="6"/>
        <v>anos</v>
      </c>
      <c r="J11" t="str">
        <f t="shared" si="7"/>
        <v>meses</v>
      </c>
      <c r="K11" t="str">
        <f t="shared" si="8"/>
        <v>dias</v>
      </c>
      <c r="N11" t="str">
        <f t="shared" si="9"/>
        <v>Maurício</v>
      </c>
      <c r="O11" t="s">
        <v>29</v>
      </c>
      <c r="P11">
        <f t="shared" si="10"/>
        <v>34</v>
      </c>
      <c r="Q11" t="str">
        <f t="shared" si="11"/>
        <v>anos</v>
      </c>
      <c r="S11">
        <f t="shared" si="12"/>
        <v>10</v>
      </c>
      <c r="T11" t="str">
        <f t="shared" si="13"/>
        <v>meses</v>
      </c>
      <c r="V11">
        <f t="shared" si="14"/>
        <v>12</v>
      </c>
      <c r="W11" t="str">
        <f t="shared" si="15"/>
        <v>dias</v>
      </c>
      <c r="X11" t="s">
        <v>30</v>
      </c>
      <c r="Y11" t="str">
        <f t="shared" si="16"/>
        <v>numa segunda-feira</v>
      </c>
    </row>
    <row r="12" spans="1:25" x14ac:dyDescent="0.25">
      <c r="A12" t="s">
        <v>15</v>
      </c>
      <c r="B12" s="1">
        <v>39507</v>
      </c>
      <c r="C12">
        <f t="shared" si="0"/>
        <v>5429</v>
      </c>
      <c r="D12">
        <f t="shared" si="1"/>
        <v>14</v>
      </c>
      <c r="E12">
        <f t="shared" si="2"/>
        <v>10</v>
      </c>
      <c r="F12">
        <f t="shared" si="3"/>
        <v>12</v>
      </c>
      <c r="G12" s="2">
        <f t="shared" si="4"/>
        <v>29</v>
      </c>
      <c r="H12">
        <f t="shared" si="5"/>
        <v>6</v>
      </c>
      <c r="I12" t="str">
        <f t="shared" si="6"/>
        <v>anos</v>
      </c>
      <c r="J12" t="str">
        <f t="shared" si="7"/>
        <v>meses</v>
      </c>
      <c r="K12" t="str">
        <f t="shared" si="8"/>
        <v>dias</v>
      </c>
      <c r="N12" t="str">
        <f t="shared" si="9"/>
        <v>Carlos</v>
      </c>
      <c r="O12" t="s">
        <v>29</v>
      </c>
      <c r="P12">
        <f t="shared" si="10"/>
        <v>14</v>
      </c>
      <c r="Q12" t="str">
        <f t="shared" si="11"/>
        <v>anos</v>
      </c>
      <c r="S12">
        <f t="shared" si="12"/>
        <v>10</v>
      </c>
      <c r="T12" t="str">
        <f t="shared" si="13"/>
        <v>meses</v>
      </c>
      <c r="V12">
        <f t="shared" si="14"/>
        <v>12</v>
      </c>
      <c r="W12" t="str">
        <f t="shared" si="15"/>
        <v>dias</v>
      </c>
      <c r="X12" t="s">
        <v>30</v>
      </c>
      <c r="Y12" t="str">
        <f t="shared" si="16"/>
        <v>numa sexta-feira</v>
      </c>
    </row>
    <row r="13" spans="1:25" x14ac:dyDescent="0.25">
      <c r="A13" t="s">
        <v>16</v>
      </c>
      <c r="B13" s="1">
        <v>39630</v>
      </c>
      <c r="C13">
        <f t="shared" si="0"/>
        <v>5306</v>
      </c>
      <c r="D13">
        <f t="shared" si="1"/>
        <v>14</v>
      </c>
      <c r="E13">
        <f t="shared" si="2"/>
        <v>6</v>
      </c>
      <c r="F13">
        <f t="shared" si="3"/>
        <v>9</v>
      </c>
      <c r="G13" s="2">
        <f t="shared" si="4"/>
        <v>31</v>
      </c>
      <c r="H13">
        <f t="shared" si="5"/>
        <v>3</v>
      </c>
      <c r="I13" t="str">
        <f t="shared" si="6"/>
        <v>anos</v>
      </c>
      <c r="J13" t="str">
        <f t="shared" si="7"/>
        <v>meses</v>
      </c>
      <c r="K13" t="str">
        <f t="shared" si="8"/>
        <v>dias</v>
      </c>
      <c r="N13" t="str">
        <f t="shared" si="9"/>
        <v>Márcio</v>
      </c>
      <c r="O13" t="s">
        <v>29</v>
      </c>
      <c r="P13">
        <f t="shared" si="10"/>
        <v>14</v>
      </c>
      <c r="Q13" t="str">
        <f t="shared" si="11"/>
        <v>anos</v>
      </c>
      <c r="S13">
        <f t="shared" si="12"/>
        <v>6</v>
      </c>
      <c r="T13" t="str">
        <f t="shared" si="13"/>
        <v>meses</v>
      </c>
      <c r="V13">
        <f t="shared" si="14"/>
        <v>9</v>
      </c>
      <c r="W13" t="str">
        <f t="shared" si="15"/>
        <v>dias</v>
      </c>
      <c r="X13" t="s">
        <v>30</v>
      </c>
      <c r="Y13" t="str">
        <f t="shared" si="16"/>
        <v>numa terça-feira</v>
      </c>
    </row>
    <row r="14" spans="1:25" x14ac:dyDescent="0.25">
      <c r="A14" t="s">
        <v>17</v>
      </c>
      <c r="B14" s="1">
        <v>39522</v>
      </c>
      <c r="C14">
        <f t="shared" si="0"/>
        <v>5414</v>
      </c>
      <c r="D14">
        <f t="shared" si="1"/>
        <v>14</v>
      </c>
      <c r="E14">
        <f t="shared" si="2"/>
        <v>9</v>
      </c>
      <c r="F14">
        <f t="shared" si="3"/>
        <v>26</v>
      </c>
      <c r="G14" s="2">
        <f t="shared" si="4"/>
        <v>31</v>
      </c>
      <c r="H14">
        <f t="shared" si="5"/>
        <v>7</v>
      </c>
      <c r="I14" t="str">
        <f t="shared" si="6"/>
        <v>anos</v>
      </c>
      <c r="J14" t="str">
        <f t="shared" si="7"/>
        <v>meses</v>
      </c>
      <c r="K14" t="str">
        <f t="shared" si="8"/>
        <v>dias</v>
      </c>
      <c r="N14" t="str">
        <f t="shared" si="9"/>
        <v>Valentina</v>
      </c>
      <c r="O14" t="s">
        <v>29</v>
      </c>
      <c r="P14">
        <f t="shared" si="10"/>
        <v>14</v>
      </c>
      <c r="Q14" t="str">
        <f t="shared" si="11"/>
        <v>anos</v>
      </c>
      <c r="S14">
        <f t="shared" si="12"/>
        <v>9</v>
      </c>
      <c r="T14" t="str">
        <f t="shared" si="13"/>
        <v>meses</v>
      </c>
      <c r="V14">
        <f t="shared" si="14"/>
        <v>26</v>
      </c>
      <c r="W14" t="str">
        <f t="shared" si="15"/>
        <v>dias</v>
      </c>
      <c r="X14" t="s">
        <v>30</v>
      </c>
      <c r="Y14" t="str">
        <f t="shared" si="16"/>
        <v>num sabado</v>
      </c>
    </row>
    <row r="15" spans="1:25" x14ac:dyDescent="0.25">
      <c r="A15" t="s">
        <v>18</v>
      </c>
      <c r="B15" s="1">
        <v>29970</v>
      </c>
      <c r="C15">
        <f t="shared" si="0"/>
        <v>14966</v>
      </c>
      <c r="D15">
        <f t="shared" si="1"/>
        <v>40</v>
      </c>
      <c r="E15">
        <f t="shared" si="2"/>
        <v>11</v>
      </c>
      <c r="F15">
        <f t="shared" si="3"/>
        <v>22</v>
      </c>
      <c r="G15" s="2">
        <f t="shared" si="4"/>
        <v>31</v>
      </c>
      <c r="H15">
        <f t="shared" si="5"/>
        <v>3</v>
      </c>
      <c r="I15" t="str">
        <f t="shared" si="6"/>
        <v>anos</v>
      </c>
      <c r="J15" t="str">
        <f t="shared" si="7"/>
        <v>meses</v>
      </c>
      <c r="K15" t="str">
        <f t="shared" si="8"/>
        <v>dias</v>
      </c>
      <c r="N15" t="str">
        <f t="shared" si="9"/>
        <v>Alex</v>
      </c>
      <c r="O15" t="s">
        <v>29</v>
      </c>
      <c r="P15">
        <f t="shared" si="10"/>
        <v>40</v>
      </c>
      <c r="Q15" t="str">
        <f t="shared" si="11"/>
        <v>anos</v>
      </c>
      <c r="S15">
        <f t="shared" si="12"/>
        <v>11</v>
      </c>
      <c r="T15" t="str">
        <f t="shared" si="13"/>
        <v>meses</v>
      </c>
      <c r="V15">
        <f t="shared" si="14"/>
        <v>22</v>
      </c>
      <c r="W15" t="str">
        <f t="shared" si="15"/>
        <v>dias</v>
      </c>
      <c r="X15" t="s">
        <v>30</v>
      </c>
      <c r="Y15" t="str">
        <f t="shared" si="16"/>
        <v>numa terça-feira</v>
      </c>
    </row>
    <row r="16" spans="1:25" x14ac:dyDescent="0.25">
      <c r="A16" t="s">
        <v>19</v>
      </c>
      <c r="B16" s="1">
        <v>29961</v>
      </c>
      <c r="C16">
        <f t="shared" si="0"/>
        <v>14975</v>
      </c>
      <c r="D16">
        <f t="shared" si="1"/>
        <v>41</v>
      </c>
      <c r="E16">
        <f t="shared" si="2"/>
        <v>0</v>
      </c>
      <c r="F16">
        <f t="shared" si="3"/>
        <v>0</v>
      </c>
      <c r="G16" s="2">
        <f t="shared" si="4"/>
        <v>31</v>
      </c>
      <c r="H16">
        <f t="shared" si="5"/>
        <v>1</v>
      </c>
      <c r="I16" t="str">
        <f t="shared" si="6"/>
        <v>anos</v>
      </c>
      <c r="J16" t="str">
        <f t="shared" si="7"/>
        <v/>
      </c>
      <c r="K16" t="str">
        <f t="shared" si="8"/>
        <v/>
      </c>
      <c r="N16" t="str">
        <f t="shared" si="9"/>
        <v>Fábio</v>
      </c>
      <c r="O16" t="s">
        <v>29</v>
      </c>
      <c r="P16">
        <f t="shared" si="10"/>
        <v>41</v>
      </c>
      <c r="Q16" t="str">
        <f t="shared" si="11"/>
        <v>anos</v>
      </c>
      <c r="S16" t="str">
        <f t="shared" si="12"/>
        <v/>
      </c>
      <c r="T16" t="str">
        <f t="shared" si="13"/>
        <v/>
      </c>
      <c r="V16" t="str">
        <f t="shared" si="14"/>
        <v/>
      </c>
      <c r="W16" t="str">
        <f t="shared" si="15"/>
        <v/>
      </c>
      <c r="X16" t="s">
        <v>30</v>
      </c>
      <c r="Y16" t="str">
        <f t="shared" si="16"/>
        <v>num domingo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CGD</dc:creator>
  <cp:lastModifiedBy>Aluno</cp:lastModifiedBy>
  <dcterms:created xsi:type="dcterms:W3CDTF">2014-04-03T11:20:13Z</dcterms:created>
  <dcterms:modified xsi:type="dcterms:W3CDTF">2023-09-27T16:42:34Z</dcterms:modified>
</cp:coreProperties>
</file>