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codeName="EstaPasta_de_trabalho" defaultThemeVersion="124226"/>
  <mc:AlternateContent xmlns:mc="http://schemas.openxmlformats.org/markup-compatibility/2006">
    <mc:Choice Requires="x15">
      <x15ac:absPath xmlns:x15ac="http://schemas.microsoft.com/office/spreadsheetml/2010/11/ac" url="C:\Users\Aluno\Desktop\Gerência\"/>
    </mc:Choice>
  </mc:AlternateContent>
  <xr:revisionPtr revIDLastSave="0" documentId="13_ncr:1_{66C66479-33A6-4109-B525-97F3631E8536}" xr6:coauthVersionLast="47" xr6:coauthVersionMax="47" xr10:uidLastSave="{00000000-0000-0000-0000-000000000000}"/>
  <bookViews>
    <workbookView xWindow="-120" yWindow="-120" windowWidth="24240" windowHeight="13020" xr2:uid="{00000000-000D-0000-FFFF-FFFF00000000}"/>
  </bookViews>
  <sheets>
    <sheet name="Resumo2014" sheetId="1" r:id="rId1"/>
    <sheet name="Janeiro" sheetId="2" r:id="rId2"/>
    <sheet name="Fevereiro" sheetId="3" r:id="rId3"/>
    <sheet name="Março" sheetId="4" r:id="rId4"/>
    <sheet name="Abril" sheetId="5" r:id="rId5"/>
  </sheets>
  <externalReferences>
    <externalReference r:id="rId6"/>
  </externalReferences>
  <definedNames>
    <definedName name="_xlnm._FilterDatabase" localSheetId="4" hidden="1">Abril!$A$1:$D$12</definedName>
    <definedName name="_xlnm._FilterDatabase" localSheetId="2" hidden="1">Fevereiro!$A$1:$D$12</definedName>
    <definedName name="_xlnm._FilterDatabase" localSheetId="1" hidden="1">Janeiro!$A$1:$D$12</definedName>
    <definedName name="_xlnm._FilterDatabase" localSheetId="3" hidden="1">Março!$A$1:$D$12</definedName>
    <definedName name="_xlnm._FilterDatabase" localSheetId="0" hidden="1">Resumo2014!$A$2:$D$6</definedName>
  </definedNames>
  <calcPr calcId="191029"/>
</workbook>
</file>

<file path=xl/calcChain.xml><?xml version="1.0" encoding="utf-8"?>
<calcChain xmlns="http://schemas.openxmlformats.org/spreadsheetml/2006/main">
  <c r="F11" i="1" l="1"/>
  <c r="E11" i="1"/>
  <c r="D11" i="1"/>
  <c r="C11" i="1"/>
  <c r="F10" i="1"/>
  <c r="E10" i="1"/>
  <c r="D10" i="1"/>
  <c r="C10" i="1"/>
  <c r="F9" i="1"/>
  <c r="F16" i="1" s="1"/>
  <c r="E9" i="1"/>
  <c r="E16" i="1" s="1"/>
  <c r="D9" i="1"/>
  <c r="C9" i="1"/>
  <c r="C16" i="1" s="1"/>
  <c r="D16" i="1"/>
  <c r="C5" i="1"/>
  <c r="D5" i="1"/>
  <c r="E5" i="1"/>
  <c r="F5" i="1"/>
  <c r="F15" i="1" s="1"/>
  <c r="C6" i="1"/>
  <c r="D6" i="1"/>
  <c r="E6" i="1"/>
  <c r="F6" i="1"/>
  <c r="F4" i="1"/>
  <c r="E4" i="1"/>
  <c r="D4" i="1"/>
  <c r="C4" i="1"/>
  <c r="C15" i="1" s="1"/>
  <c r="E15" i="1"/>
  <c r="D21" i="5"/>
  <c r="D21" i="4"/>
  <c r="D21" i="3"/>
  <c r="D21" i="2"/>
  <c r="D15" i="1" l="1"/>
  <c r="D17" i="1"/>
  <c r="C17" i="1"/>
  <c r="F17" i="1"/>
  <c r="E17" i="1"/>
</calcChain>
</file>

<file path=xl/sharedStrings.xml><?xml version="1.0" encoding="utf-8"?>
<sst xmlns="http://schemas.openxmlformats.org/spreadsheetml/2006/main" count="162" uniqueCount="35">
  <si>
    <t>Descrição</t>
  </si>
  <si>
    <t>Conta</t>
  </si>
  <si>
    <t>Valor</t>
  </si>
  <si>
    <t>Mensalidades</t>
  </si>
  <si>
    <t>Serviços</t>
  </si>
  <si>
    <t>Receitas</t>
  </si>
  <si>
    <t>Despesas</t>
  </si>
  <si>
    <t>Aluguel</t>
  </si>
  <si>
    <t>Funcionários</t>
  </si>
  <si>
    <t>Jan</t>
  </si>
  <si>
    <t>Fev</t>
  </si>
  <si>
    <t>Mar</t>
  </si>
  <si>
    <t>Abr</t>
  </si>
  <si>
    <t>Dia</t>
  </si>
  <si>
    <t>Consumo</t>
  </si>
  <si>
    <t>Equipamento</t>
  </si>
  <si>
    <t>Resultado</t>
  </si>
  <si>
    <t>R</t>
  </si>
  <si>
    <t>D</t>
  </si>
  <si>
    <t>Totalização</t>
  </si>
  <si>
    <t>Demonstração de Resultado - Totalização</t>
  </si>
  <si>
    <t>Checagem de lançamentos:</t>
  </si>
  <si>
    <t>Contas</t>
  </si>
  <si>
    <t>Aluguel do prédio</t>
  </si>
  <si>
    <t>Salário dos funcionários</t>
  </si>
  <si>
    <t>Filial Minas Gerais</t>
  </si>
  <si>
    <t>Manutenção de Equipamentos: Impressora</t>
  </si>
  <si>
    <t>Tubo de DVD: 100 unidades</t>
  </si>
  <si>
    <t>Serviço de manutenção: Jardim Eulália Presentes</t>
  </si>
  <si>
    <t>Mensalidade do cliente Mecauto</t>
  </si>
  <si>
    <t>Mensalidade do cliente Come On Informática</t>
  </si>
  <si>
    <t>Mensalidade do cliente Academia Lusitana</t>
  </si>
  <si>
    <t>Serviço de manutenção: Weekend Associados</t>
  </si>
  <si>
    <t>Venda de Gravador de DVD 2929</t>
  </si>
  <si>
    <t>Venda de Unidade de Backup Dat 040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</si>
</sst>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R$ &quot;* #,##0.00_);_(&quot;R$ &quot;* \(#,##0.00\);_(&quot;R$ &quot;* &quot;-&quot;??_);_(@_)"/>
  </numFmts>
  <fonts count="16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b/>
      <sz val="11"/>
      <name val="Verdana"/>
      <family val="2"/>
    </font>
    <font>
      <sz val="11"/>
      <name val="Verdana"/>
      <family val="2"/>
    </font>
    <font>
      <sz val="11"/>
      <color indexed="12"/>
      <name val="Verdana"/>
      <family val="2"/>
    </font>
    <font>
      <sz val="11"/>
      <color indexed="10"/>
      <name val="Verdana"/>
      <family val="2"/>
    </font>
    <font>
      <b/>
      <sz val="11"/>
      <color indexed="12"/>
      <name val="Verdana"/>
      <family val="2"/>
    </font>
    <font>
      <b/>
      <sz val="10"/>
      <color indexed="12"/>
      <name val="Verdana"/>
      <family val="2"/>
    </font>
    <font>
      <b/>
      <sz val="11"/>
      <color indexed="10"/>
      <name val="Verdana"/>
      <family val="2"/>
    </font>
    <font>
      <b/>
      <sz val="10"/>
      <color indexed="10"/>
      <name val="Verdana"/>
      <family val="2"/>
    </font>
    <font>
      <b/>
      <sz val="10"/>
      <color indexed="8"/>
      <name val="Verdana"/>
      <family val="2"/>
    </font>
    <font>
      <b/>
      <sz val="10"/>
      <color indexed="42"/>
      <name val="Verdana"/>
      <family val="2"/>
    </font>
    <font>
      <sz val="14"/>
      <name val="Verdana"/>
      <family val="2"/>
    </font>
    <font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</fills>
  <borders count="16">
    <border>
      <left/>
      <right/>
      <top/>
      <bottom/>
      <diagonal/>
    </border>
    <border>
      <left style="dotted">
        <color indexed="64"/>
      </left>
      <right/>
      <top/>
      <bottom/>
      <diagonal/>
    </border>
    <border>
      <left/>
      <right style="dotted">
        <color indexed="64"/>
      </right>
      <top/>
      <bottom/>
      <diagonal/>
    </border>
    <border>
      <left style="dotted">
        <color indexed="64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tted">
        <color indexed="64"/>
      </left>
      <right/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 style="dotted">
        <color indexed="64"/>
      </right>
      <top style="dotted">
        <color indexed="64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0">
    <xf numFmtId="0" fontId="0" fillId="0" borderId="0" xfId="0"/>
    <xf numFmtId="0" fontId="2" fillId="0" borderId="0" xfId="0" applyFont="1"/>
    <xf numFmtId="0" fontId="5" fillId="2" borderId="0" xfId="0" applyFont="1" applyFill="1"/>
    <xf numFmtId="0" fontId="2" fillId="2" borderId="0" xfId="0" applyFont="1" applyFill="1"/>
    <xf numFmtId="0" fontId="5" fillId="3" borderId="1" xfId="0" applyFont="1" applyFill="1" applyBorder="1"/>
    <xf numFmtId="0" fontId="2" fillId="3" borderId="0" xfId="0" applyFont="1" applyFill="1"/>
    <xf numFmtId="0" fontId="2" fillId="3" borderId="2" xfId="0" applyFont="1" applyFill="1" applyBorder="1"/>
    <xf numFmtId="0" fontId="3" fillId="3" borderId="0" xfId="0" applyFont="1" applyFill="1"/>
    <xf numFmtId="0" fontId="5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1" fontId="2" fillId="0" borderId="0" xfId="0" applyNumberFormat="1" applyFont="1"/>
    <xf numFmtId="0" fontId="3" fillId="4" borderId="6" xfId="0" applyFont="1" applyFill="1" applyBorder="1"/>
    <xf numFmtId="0" fontId="3" fillId="4" borderId="7" xfId="0" applyFont="1" applyFill="1" applyBorder="1"/>
    <xf numFmtId="0" fontId="3" fillId="4" borderId="8" xfId="0" applyFont="1" applyFill="1" applyBorder="1"/>
    <xf numFmtId="0" fontId="8" fillId="3" borderId="9" xfId="0" applyFont="1" applyFill="1" applyBorder="1"/>
    <xf numFmtId="0" fontId="9" fillId="3" borderId="9" xfId="0" applyFont="1" applyFill="1" applyBorder="1"/>
    <xf numFmtId="39" fontId="3" fillId="3" borderId="9" xfId="1" applyNumberFormat="1" applyFont="1" applyFill="1" applyBorder="1"/>
    <xf numFmtId="0" fontId="10" fillId="3" borderId="9" xfId="0" applyFont="1" applyFill="1" applyBorder="1"/>
    <xf numFmtId="0" fontId="11" fillId="3" borderId="9" xfId="0" applyFont="1" applyFill="1" applyBorder="1"/>
    <xf numFmtId="0" fontId="5" fillId="3" borderId="9" xfId="0" applyFont="1" applyFill="1" applyBorder="1"/>
    <xf numFmtId="0" fontId="12" fillId="3" borderId="9" xfId="0" applyFont="1" applyFill="1" applyBorder="1"/>
    <xf numFmtId="0" fontId="7" fillId="5" borderId="9" xfId="0" applyFont="1" applyFill="1" applyBorder="1"/>
    <xf numFmtId="0" fontId="2" fillId="2" borderId="9" xfId="0" applyFont="1" applyFill="1" applyBorder="1"/>
    <xf numFmtId="39" fontId="2" fillId="2" borderId="9" xfId="1" applyNumberFormat="1" applyFont="1" applyFill="1" applyBorder="1"/>
    <xf numFmtId="0" fontId="6" fillId="5" borderId="9" xfId="0" applyFont="1" applyFill="1" applyBorder="1"/>
    <xf numFmtId="14" fontId="4" fillId="5" borderId="9" xfId="0" applyNumberFormat="1" applyFont="1" applyFill="1" applyBorder="1"/>
    <xf numFmtId="0" fontId="4" fillId="3" borderId="10" xfId="0" applyFont="1" applyFill="1" applyBorder="1" applyAlignment="1">
      <alignment horizontal="center"/>
    </xf>
    <xf numFmtId="0" fontId="4" fillId="3" borderId="11" xfId="0" applyFont="1" applyFill="1" applyBorder="1" applyAlignment="1">
      <alignment horizontal="center"/>
    </xf>
    <xf numFmtId="0" fontId="4" fillId="3" borderId="12" xfId="0" applyFont="1" applyFill="1" applyBorder="1" applyAlignment="1">
      <alignment horizontal="center"/>
    </xf>
    <xf numFmtId="2" fontId="2" fillId="0" borderId="0" xfId="0" applyNumberFormat="1" applyFont="1"/>
    <xf numFmtId="2" fontId="3" fillId="4" borderId="8" xfId="0" applyNumberFormat="1" applyFont="1" applyFill="1" applyBorder="1"/>
    <xf numFmtId="0" fontId="13" fillId="3" borderId="0" xfId="0" applyFont="1" applyFill="1"/>
    <xf numFmtId="0" fontId="2" fillId="6" borderId="9" xfId="0" applyFont="1" applyFill="1" applyBorder="1"/>
    <xf numFmtId="0" fontId="2" fillId="5" borderId="9" xfId="0" applyFont="1" applyFill="1" applyBorder="1"/>
    <xf numFmtId="0" fontId="3" fillId="4" borderId="9" xfId="0" applyFont="1" applyFill="1" applyBorder="1" applyAlignment="1">
      <alignment horizontal="center"/>
    </xf>
    <xf numFmtId="0" fontId="14" fillId="2" borderId="0" xfId="0" applyFont="1" applyFill="1" applyAlignment="1">
      <alignment horizontal="left"/>
    </xf>
    <xf numFmtId="0" fontId="4" fillId="3" borderId="13" xfId="0" applyFont="1" applyFill="1" applyBorder="1" applyAlignment="1">
      <alignment horizontal="center"/>
    </xf>
    <xf numFmtId="0" fontId="4" fillId="3" borderId="14" xfId="0" applyFont="1" applyFill="1" applyBorder="1" applyAlignment="1">
      <alignment horizontal="center"/>
    </xf>
    <xf numFmtId="0" fontId="4" fillId="3" borderId="15" xfId="0" applyFont="1" applyFill="1" applyBorder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228600</xdr:colOff>
          <xdr:row>17</xdr:row>
          <xdr:rowOff>133350</xdr:rowOff>
        </xdr:from>
        <xdr:to>
          <xdr:col>5</xdr:col>
          <xdr:colOff>647700</xdr:colOff>
          <xdr:row>19</xdr:row>
          <xdr:rowOff>28575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B5CAF3E4-F2F2-C1D1-ECD7-FC5534CBB72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pt-BR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Fechar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luno\Desktop\Ger&#234;ncia\Ger&#234;ncia.xlsm" TargetMode="External"/><Relationship Id="rId1" Type="http://schemas.openxmlformats.org/officeDocument/2006/relationships/externalLinkPath" Target="Ger&#234;ncia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lan1"/>
      <sheetName val="Plan2"/>
      <sheetName val="Plan3"/>
    </sheetNames>
    <definedNames>
      <definedName name="FecharPlanilha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1"/>
  <dimension ref="A1:F20"/>
  <sheetViews>
    <sheetView tabSelected="1" workbookViewId="0">
      <selection activeCell="N17" sqref="N17"/>
    </sheetView>
  </sheetViews>
  <sheetFormatPr defaultRowHeight="14.25" x14ac:dyDescent="0.2"/>
  <cols>
    <col min="1" max="1" width="3" style="2" bestFit="1" customWidth="1"/>
    <col min="2" max="2" width="30.85546875" style="3" bestFit="1" customWidth="1"/>
    <col min="3" max="3" width="12.7109375" style="3" bestFit="1" customWidth="1"/>
    <col min="4" max="6" width="12.28515625" style="3" customWidth="1"/>
    <col min="7" max="16384" width="9.140625" style="3"/>
  </cols>
  <sheetData>
    <row r="1" spans="1:6" ht="18" x14ac:dyDescent="0.25">
      <c r="B1" s="36" t="s">
        <v>25</v>
      </c>
      <c r="C1" s="27" t="s">
        <v>9</v>
      </c>
      <c r="D1" s="28" t="s">
        <v>10</v>
      </c>
      <c r="E1" s="28" t="s">
        <v>11</v>
      </c>
      <c r="F1" s="29" t="s">
        <v>12</v>
      </c>
    </row>
    <row r="3" spans="1:6" x14ac:dyDescent="0.2">
      <c r="B3" s="26" t="s">
        <v>5</v>
      </c>
    </row>
    <row r="4" spans="1:6" x14ac:dyDescent="0.2">
      <c r="A4" s="25" t="s">
        <v>17</v>
      </c>
      <c r="B4" s="23" t="s">
        <v>3</v>
      </c>
      <c r="C4" s="24">
        <f>SUMIF(Janeiro!$C$2:$C$12,$B4,Janeiro!$D$2:$D$12)</f>
        <v>7250</v>
      </c>
      <c r="D4" s="24">
        <f>SUMIF(Fevereiro!$C$2:$C$12,$B4,Fevereiro!$D$2:$D$12)</f>
        <v>7250</v>
      </c>
      <c r="E4" s="24">
        <f>SUMIF(Março!$C$2:$C$12,$B4,Março!$D$2:$D$12)</f>
        <v>7250</v>
      </c>
      <c r="F4" s="24">
        <f>SUMIF(Abril!$C$2:$C$12,$B4,Abril!$D$2:$D$12)</f>
        <v>4750</v>
      </c>
    </row>
    <row r="5" spans="1:6" x14ac:dyDescent="0.2">
      <c r="A5" s="25" t="s">
        <v>17</v>
      </c>
      <c r="B5" s="23" t="s">
        <v>4</v>
      </c>
      <c r="C5" s="24">
        <f>SUMIF(Janeiro!$C$2:$C$12,$B5,Janeiro!$D$2:$D$12)</f>
        <v>1040</v>
      </c>
      <c r="D5" s="24">
        <f>SUMIF(Fevereiro!$C$2:$C$12,$B5,Fevereiro!$D$2:$D$12)</f>
        <v>200</v>
      </c>
      <c r="E5" s="24">
        <f>SUMIF(Março!$C$2:$C$12,$B5,Março!$D$2:$D$12)</f>
        <v>840</v>
      </c>
      <c r="F5" s="24">
        <f>SUMIF(Abril!$C$2:$C$12,$B5,Abril!$D$2:$D$12)</f>
        <v>200</v>
      </c>
    </row>
    <row r="6" spans="1:6" x14ac:dyDescent="0.2">
      <c r="A6" s="25" t="s">
        <v>17</v>
      </c>
      <c r="B6" s="23" t="s">
        <v>15</v>
      </c>
      <c r="C6" s="24">
        <f>SUMIF(Janeiro!$C$2:$C$12,$B6,Janeiro!$D$2:$D$12)</f>
        <v>930</v>
      </c>
      <c r="D6" s="24">
        <f>SUMIF(Fevereiro!$C$2:$C$12,$B6,Fevereiro!$D$2:$D$12)</f>
        <v>0</v>
      </c>
      <c r="E6" s="24">
        <f>SUMIF(Março!$C$2:$C$12,$B6,Março!$D$2:$D$12)</f>
        <v>0</v>
      </c>
      <c r="F6" s="24">
        <f>SUMIF(Abril!$C$2:$C$12,$B6,Abril!$D$2:$D$12)</f>
        <v>330</v>
      </c>
    </row>
    <row r="8" spans="1:6" x14ac:dyDescent="0.2">
      <c r="B8" s="26" t="s">
        <v>6</v>
      </c>
    </row>
    <row r="9" spans="1:6" x14ac:dyDescent="0.2">
      <c r="A9" s="22" t="s">
        <v>18</v>
      </c>
      <c r="B9" s="23" t="s">
        <v>14</v>
      </c>
      <c r="C9" s="24">
        <f>SUMIF(Janeiro!$C$2:$C$12,$B9,Janeiro!$D$2:$D$12)</f>
        <v>440</v>
      </c>
      <c r="D9" s="24">
        <f>SUMIF(Fevereiro!$C$2:$C$12,$B9,Fevereiro!$D$2:$D$12)</f>
        <v>340</v>
      </c>
      <c r="E9" s="24">
        <f>SUMIF(Março!$C$2:$C$12,$B9,Março!$D$2:$D$12)</f>
        <v>0</v>
      </c>
      <c r="F9" s="24">
        <f>SUMIF(Abril!$C$2:$C$12,$B9,Abril!$D$2:$D$12)</f>
        <v>310</v>
      </c>
    </row>
    <row r="10" spans="1:6" x14ac:dyDescent="0.2">
      <c r="A10" s="22" t="s">
        <v>18</v>
      </c>
      <c r="B10" s="23" t="s">
        <v>7</v>
      </c>
      <c r="C10" s="24">
        <f>SUMIF(Janeiro!$C$2:$C$12,$B10,Janeiro!$D$2:$D$12)</f>
        <v>800</v>
      </c>
      <c r="D10" s="24">
        <f>SUMIF(Fevereiro!$C$2:$C$12,$B10,Fevereiro!$D$2:$D$12)</f>
        <v>800</v>
      </c>
      <c r="E10" s="24">
        <f>SUMIF(Março!$C$2:$C$12,$B10,Março!$D$2:$D$12)</f>
        <v>800</v>
      </c>
      <c r="F10" s="24">
        <f>SUMIF(Abril!$C$2:$C$12,$B10,Abril!$D$2:$D$12)</f>
        <v>800</v>
      </c>
    </row>
    <row r="11" spans="1:6" x14ac:dyDescent="0.2">
      <c r="A11" s="22" t="s">
        <v>18</v>
      </c>
      <c r="B11" s="23" t="s">
        <v>8</v>
      </c>
      <c r="C11" s="24">
        <f>SUMIF(Janeiro!$C$2:$C$12,$B11,Janeiro!$D$2:$D$12)</f>
        <v>4800</v>
      </c>
      <c r="D11" s="24">
        <f>SUMIF(Fevereiro!$C$2:$C$12,$B11,Fevereiro!$D$2:$D$12)</f>
        <v>4600</v>
      </c>
      <c r="E11" s="24">
        <f>SUMIF(Março!$C$2:$C$12,$B11,Março!$D$2:$D$12)</f>
        <v>4800</v>
      </c>
      <c r="F11" s="24">
        <f>SUMIF(Abril!$C$2:$C$12,$B11,Abril!$D$2:$D$12)</f>
        <v>4800</v>
      </c>
    </row>
    <row r="13" spans="1:6" x14ac:dyDescent="0.2">
      <c r="A13" s="37" t="s">
        <v>20</v>
      </c>
      <c r="B13" s="38"/>
      <c r="C13" s="38"/>
      <c r="D13" s="38"/>
      <c r="E13" s="38"/>
      <c r="F13" s="39"/>
    </row>
    <row r="14" spans="1:6" x14ac:dyDescent="0.2">
      <c r="A14" s="4"/>
      <c r="B14" s="5"/>
      <c r="C14" s="5"/>
      <c r="D14" s="5"/>
      <c r="E14" s="5"/>
      <c r="F14" s="6"/>
    </row>
    <row r="15" spans="1:6" x14ac:dyDescent="0.2">
      <c r="A15" s="15" t="s">
        <v>17</v>
      </c>
      <c r="B15" s="16" t="s">
        <v>5</v>
      </c>
      <c r="C15" s="17">
        <f>SUM(C4:C6)</f>
        <v>9220</v>
      </c>
      <c r="D15" s="17">
        <f>SUM(D4:D6)</f>
        <v>7450</v>
      </c>
      <c r="E15" s="17">
        <f>SUM(E4:E6)</f>
        <v>8090</v>
      </c>
      <c r="F15" s="17">
        <f>SUM(F4:F6)</f>
        <v>5280</v>
      </c>
    </row>
    <row r="16" spans="1:6" x14ac:dyDescent="0.2">
      <c r="A16" s="18" t="s">
        <v>18</v>
      </c>
      <c r="B16" s="19" t="s">
        <v>6</v>
      </c>
      <c r="C16" s="17">
        <f>SUM(C9:C11)</f>
        <v>6040</v>
      </c>
      <c r="D16" s="17">
        <f>SUM(D9:D11)</f>
        <v>5740</v>
      </c>
      <c r="E16" s="17">
        <f>SUM(E9:E11)</f>
        <v>5600</v>
      </c>
      <c r="F16" s="17">
        <f>SUM(F9:F11)</f>
        <v>5910</v>
      </c>
    </row>
    <row r="17" spans="1:6" x14ac:dyDescent="0.2">
      <c r="A17" s="20"/>
      <c r="B17" s="21" t="s">
        <v>16</v>
      </c>
      <c r="C17" s="17">
        <f>+C15-C16</f>
        <v>3180</v>
      </c>
      <c r="D17" s="17">
        <f>+D15-D16</f>
        <v>1710</v>
      </c>
      <c r="E17" s="17">
        <f>+E15-E16</f>
        <v>2490</v>
      </c>
      <c r="F17" s="17">
        <f>+F15-F16</f>
        <v>-630</v>
      </c>
    </row>
    <row r="18" spans="1:6" x14ac:dyDescent="0.2">
      <c r="A18" s="4"/>
      <c r="B18" s="5"/>
      <c r="C18" s="7"/>
      <c r="D18" s="5"/>
      <c r="E18" s="5"/>
      <c r="F18" s="6"/>
    </row>
    <row r="19" spans="1:6" x14ac:dyDescent="0.2">
      <c r="A19" s="4"/>
      <c r="B19" s="7" t="s">
        <v>21</v>
      </c>
      <c r="C19" s="32"/>
      <c r="D19" s="5"/>
      <c r="E19" s="5"/>
      <c r="F19" s="6"/>
    </row>
    <row r="20" spans="1:6" x14ac:dyDescent="0.2">
      <c r="A20" s="8"/>
      <c r="B20" s="9"/>
      <c r="C20" s="9"/>
      <c r="D20" s="9"/>
      <c r="E20" s="9"/>
      <c r="F20" s="10"/>
    </row>
  </sheetData>
  <mergeCells count="1">
    <mergeCell ref="A13:F13"/>
  </mergeCells>
  <phoneticPr fontId="0" type="noConversion"/>
  <pageMargins left="0.78740157499999996" right="0.78740157499999996" top="0.984251969" bottom="0.984251969" header="0.49212598499999999" footer="0.49212598499999999"/>
  <pageSetup orientation="portrait" horizontalDpi="300" verticalDpi="30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 macro="[1]!FecharPlanilha">
                <anchor moveWithCells="1" sizeWithCells="1">
                  <from>
                    <xdr:col>3</xdr:col>
                    <xdr:colOff>228600</xdr:colOff>
                    <xdr:row>17</xdr:row>
                    <xdr:rowOff>133350</xdr:rowOff>
                  </from>
                  <to>
                    <xdr:col>5</xdr:col>
                    <xdr:colOff>647700</xdr:colOff>
                    <xdr:row>19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2"/>
  <dimension ref="A1:G21"/>
  <sheetViews>
    <sheetView workbookViewId="0">
      <selection activeCell="A13" sqref="A13"/>
    </sheetView>
  </sheetViews>
  <sheetFormatPr defaultRowHeight="12.75" x14ac:dyDescent="0.2"/>
  <cols>
    <col min="1" max="1" width="7.7109375" style="1" customWidth="1"/>
    <col min="2" max="2" width="47.28515625" style="1" customWidth="1"/>
    <col min="3" max="3" width="17.7109375" style="1" customWidth="1"/>
    <col min="4" max="4" width="11" style="1" customWidth="1"/>
    <col min="5" max="6" width="3.85546875" style="1" customWidth="1"/>
    <col min="7" max="7" width="13.5703125" style="1" bestFit="1" customWidth="1"/>
    <col min="8" max="16384" width="9.140625" style="1"/>
  </cols>
  <sheetData>
    <row r="1" spans="1:7" x14ac:dyDescent="0.2">
      <c r="A1" s="12" t="s">
        <v>13</v>
      </c>
      <c r="B1" s="13" t="s">
        <v>0</v>
      </c>
      <c r="C1" s="13" t="s">
        <v>1</v>
      </c>
      <c r="D1" s="14" t="s">
        <v>2</v>
      </c>
      <c r="G1" s="35" t="s">
        <v>22</v>
      </c>
    </row>
    <row r="2" spans="1:7" x14ac:dyDescent="0.2">
      <c r="A2" s="11">
        <v>5</v>
      </c>
      <c r="B2" s="1" t="s">
        <v>24</v>
      </c>
      <c r="C2" s="1" t="s">
        <v>8</v>
      </c>
      <c r="D2" s="30">
        <v>4800</v>
      </c>
      <c r="G2" s="33" t="s">
        <v>3</v>
      </c>
    </row>
    <row r="3" spans="1:7" x14ac:dyDescent="0.2">
      <c r="A3" s="1">
        <v>6</v>
      </c>
      <c r="B3" s="1" t="s">
        <v>26</v>
      </c>
      <c r="C3" s="1" t="s">
        <v>14</v>
      </c>
      <c r="D3" s="30">
        <v>300</v>
      </c>
      <c r="G3" s="33" t="s">
        <v>4</v>
      </c>
    </row>
    <row r="4" spans="1:7" x14ac:dyDescent="0.2">
      <c r="A4" s="1">
        <v>7</v>
      </c>
      <c r="B4" s="1" t="s">
        <v>27</v>
      </c>
      <c r="C4" s="1" t="s">
        <v>14</v>
      </c>
      <c r="D4" s="30">
        <v>140</v>
      </c>
      <c r="G4" s="33" t="s">
        <v>15</v>
      </c>
    </row>
    <row r="5" spans="1:7" x14ac:dyDescent="0.2">
      <c r="A5" s="1">
        <v>10</v>
      </c>
      <c r="B5" s="1" t="s">
        <v>28</v>
      </c>
      <c r="C5" s="1" t="s">
        <v>4</v>
      </c>
      <c r="D5" s="30">
        <v>840</v>
      </c>
      <c r="G5" s="34" t="s">
        <v>14</v>
      </c>
    </row>
    <row r="6" spans="1:7" x14ac:dyDescent="0.2">
      <c r="A6" s="1">
        <v>10</v>
      </c>
      <c r="B6" s="1" t="s">
        <v>23</v>
      </c>
      <c r="C6" s="1" t="s">
        <v>7</v>
      </c>
      <c r="D6" s="30">
        <v>800</v>
      </c>
      <c r="G6" s="34" t="s">
        <v>7</v>
      </c>
    </row>
    <row r="7" spans="1:7" x14ac:dyDescent="0.2">
      <c r="A7" s="1">
        <v>15</v>
      </c>
      <c r="B7" s="1" t="s">
        <v>29</v>
      </c>
      <c r="C7" s="1" t="s">
        <v>3</v>
      </c>
      <c r="D7" s="30">
        <v>2250</v>
      </c>
      <c r="G7" s="34" t="s">
        <v>8</v>
      </c>
    </row>
    <row r="8" spans="1:7" x14ac:dyDescent="0.2">
      <c r="A8" s="1">
        <v>15</v>
      </c>
      <c r="B8" s="1" t="s">
        <v>30</v>
      </c>
      <c r="C8" s="1" t="s">
        <v>3</v>
      </c>
      <c r="D8" s="30">
        <v>3000</v>
      </c>
    </row>
    <row r="9" spans="1:7" x14ac:dyDescent="0.2">
      <c r="A9" s="1">
        <v>15</v>
      </c>
      <c r="B9" s="1" t="s">
        <v>31</v>
      </c>
      <c r="C9" s="1" t="s">
        <v>3</v>
      </c>
      <c r="D9" s="30">
        <v>2000</v>
      </c>
    </row>
    <row r="10" spans="1:7" x14ac:dyDescent="0.2">
      <c r="A10" s="1">
        <v>16</v>
      </c>
      <c r="B10" s="1" t="s">
        <v>32</v>
      </c>
      <c r="C10" s="1" t="s">
        <v>4</v>
      </c>
      <c r="D10" s="30">
        <v>200</v>
      </c>
    </row>
    <row r="11" spans="1:7" x14ac:dyDescent="0.2">
      <c r="A11" s="1">
        <v>20</v>
      </c>
      <c r="B11" s="1" t="s">
        <v>33</v>
      </c>
      <c r="C11" s="1" t="s">
        <v>15</v>
      </c>
      <c r="D11" s="30">
        <v>330</v>
      </c>
    </row>
    <row r="12" spans="1:7" x14ac:dyDescent="0.2">
      <c r="A12" s="1">
        <v>25</v>
      </c>
      <c r="B12" s="1" t="s">
        <v>34</v>
      </c>
      <c r="C12" s="1" t="s">
        <v>15</v>
      </c>
      <c r="D12" s="30">
        <v>600</v>
      </c>
    </row>
    <row r="13" spans="1:7" x14ac:dyDescent="0.2">
      <c r="D13" s="30"/>
    </row>
    <row r="14" spans="1:7" x14ac:dyDescent="0.2">
      <c r="D14" s="30"/>
    </row>
    <row r="15" spans="1:7" x14ac:dyDescent="0.2">
      <c r="D15" s="30"/>
    </row>
    <row r="16" spans="1:7" x14ac:dyDescent="0.2">
      <c r="D16" s="30"/>
    </row>
    <row r="17" spans="3:4" x14ac:dyDescent="0.2">
      <c r="D17" s="30"/>
    </row>
    <row r="18" spans="3:4" x14ac:dyDescent="0.2">
      <c r="D18" s="30"/>
    </row>
    <row r="19" spans="3:4" x14ac:dyDescent="0.2">
      <c r="D19" s="30"/>
    </row>
    <row r="20" spans="3:4" x14ac:dyDescent="0.2">
      <c r="D20" s="30"/>
    </row>
    <row r="21" spans="3:4" x14ac:dyDescent="0.2">
      <c r="C21" s="12" t="s">
        <v>19</v>
      </c>
      <c r="D21" s="31">
        <f>SUM(D2:D20)</f>
        <v>15260</v>
      </c>
    </row>
  </sheetData>
  <dataConsolidate>
    <dataRefs count="1">
      <dataRef ref="D1" sheet="Janeiro"/>
    </dataRefs>
  </dataConsolidate>
  <phoneticPr fontId="0" type="noConversion"/>
  <dataValidations count="3">
    <dataValidation type="decimal" allowBlank="1" showInputMessage="1" showErrorMessage="1" sqref="A2:A20" xr:uid="{00000000-0002-0000-0100-000000000000}">
      <formula1>0</formula1>
      <formula2>999</formula2>
    </dataValidation>
    <dataValidation type="decimal" allowBlank="1" showInputMessage="1" showErrorMessage="1" sqref="D2:D20" xr:uid="{00000000-0002-0000-0100-000001000000}">
      <formula1>0</formula1>
      <formula2>9999.99</formula2>
    </dataValidation>
    <dataValidation type="list" allowBlank="1" showInputMessage="1" showErrorMessage="1" sqref="C2:C20" xr:uid="{00000000-0002-0000-0100-000002000000}">
      <formula1>$G$2:$G$7</formula1>
    </dataValidation>
  </dataValidations>
  <pageMargins left="0.78740157499999996" right="0.78740157499999996" top="0.984251969" bottom="0.984251969" header="0.49212598499999999" footer="0.49212598499999999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3"/>
  <dimension ref="A1:G21"/>
  <sheetViews>
    <sheetView workbookViewId="0">
      <selection activeCell="D12" activeCellId="1" sqref="D11 D12"/>
    </sheetView>
  </sheetViews>
  <sheetFormatPr defaultRowHeight="12.75" x14ac:dyDescent="0.2"/>
  <cols>
    <col min="1" max="1" width="7.7109375" style="1" customWidth="1"/>
    <col min="2" max="2" width="47.28515625" style="1" customWidth="1"/>
    <col min="3" max="3" width="17.7109375" style="1" customWidth="1"/>
    <col min="4" max="4" width="11" style="1" customWidth="1"/>
    <col min="5" max="6" width="3.85546875" style="1" customWidth="1"/>
    <col min="7" max="7" width="13.5703125" style="1" bestFit="1" customWidth="1"/>
    <col min="8" max="16384" width="9.140625" style="1"/>
  </cols>
  <sheetData>
    <row r="1" spans="1:7" x14ac:dyDescent="0.2">
      <c r="A1" s="12" t="s">
        <v>13</v>
      </c>
      <c r="B1" s="13" t="s">
        <v>0</v>
      </c>
      <c r="C1" s="13" t="s">
        <v>1</v>
      </c>
      <c r="D1" s="14" t="s">
        <v>2</v>
      </c>
      <c r="G1" s="35" t="s">
        <v>22</v>
      </c>
    </row>
    <row r="2" spans="1:7" x14ac:dyDescent="0.2">
      <c r="A2" s="11">
        <v>5</v>
      </c>
      <c r="B2" s="1" t="s">
        <v>24</v>
      </c>
      <c r="C2" s="1" t="s">
        <v>8</v>
      </c>
      <c r="D2" s="30">
        <v>4600</v>
      </c>
      <c r="E2" s="30"/>
      <c r="G2" s="33" t="s">
        <v>3</v>
      </c>
    </row>
    <row r="3" spans="1:7" x14ac:dyDescent="0.2">
      <c r="A3" s="1">
        <v>6</v>
      </c>
      <c r="B3" s="1" t="s">
        <v>26</v>
      </c>
      <c r="C3" s="1" t="s">
        <v>14</v>
      </c>
      <c r="D3" s="30">
        <v>200</v>
      </c>
      <c r="E3" s="30"/>
      <c r="G3" s="33" t="s">
        <v>4</v>
      </c>
    </row>
    <row r="4" spans="1:7" x14ac:dyDescent="0.2">
      <c r="A4" s="1">
        <v>7</v>
      </c>
      <c r="B4" s="1" t="s">
        <v>27</v>
      </c>
      <c r="C4" s="1" t="s">
        <v>14</v>
      </c>
      <c r="D4" s="30">
        <v>140</v>
      </c>
      <c r="E4" s="30"/>
      <c r="G4" s="33" t="s">
        <v>15</v>
      </c>
    </row>
    <row r="5" spans="1:7" x14ac:dyDescent="0.2">
      <c r="A5" s="1">
        <v>10</v>
      </c>
      <c r="B5" s="1" t="s">
        <v>28</v>
      </c>
      <c r="C5" s="1" t="s">
        <v>4</v>
      </c>
      <c r="D5" s="30">
        <v>0</v>
      </c>
      <c r="E5" s="30"/>
      <c r="G5" s="34" t="s">
        <v>14</v>
      </c>
    </row>
    <row r="6" spans="1:7" x14ac:dyDescent="0.2">
      <c r="A6" s="1">
        <v>10</v>
      </c>
      <c r="B6" s="1" t="s">
        <v>23</v>
      </c>
      <c r="C6" s="1" t="s">
        <v>7</v>
      </c>
      <c r="D6" s="30">
        <v>800</v>
      </c>
      <c r="E6" s="30"/>
      <c r="G6" s="34" t="s">
        <v>7</v>
      </c>
    </row>
    <row r="7" spans="1:7" x14ac:dyDescent="0.2">
      <c r="A7" s="1">
        <v>15</v>
      </c>
      <c r="B7" s="1" t="s">
        <v>29</v>
      </c>
      <c r="C7" s="1" t="s">
        <v>3</v>
      </c>
      <c r="D7" s="30">
        <v>2250</v>
      </c>
      <c r="E7" s="30"/>
      <c r="G7" s="34" t="s">
        <v>8</v>
      </c>
    </row>
    <row r="8" spans="1:7" x14ac:dyDescent="0.2">
      <c r="A8" s="1">
        <v>15</v>
      </c>
      <c r="B8" s="1" t="s">
        <v>30</v>
      </c>
      <c r="C8" s="1" t="s">
        <v>3</v>
      </c>
      <c r="D8" s="30">
        <v>3000</v>
      </c>
      <c r="E8" s="30"/>
    </row>
    <row r="9" spans="1:7" x14ac:dyDescent="0.2">
      <c r="A9" s="1">
        <v>15</v>
      </c>
      <c r="B9" s="1" t="s">
        <v>31</v>
      </c>
      <c r="C9" s="1" t="s">
        <v>3</v>
      </c>
      <c r="D9" s="30">
        <v>2000</v>
      </c>
      <c r="E9" s="30"/>
    </row>
    <row r="10" spans="1:7" x14ac:dyDescent="0.2">
      <c r="A10" s="1">
        <v>16</v>
      </c>
      <c r="B10" s="1" t="s">
        <v>32</v>
      </c>
      <c r="C10" s="1" t="s">
        <v>4</v>
      </c>
      <c r="D10" s="30">
        <v>200</v>
      </c>
      <c r="E10" s="30"/>
    </row>
    <row r="11" spans="1:7" x14ac:dyDescent="0.2">
      <c r="A11" s="1">
        <v>20</v>
      </c>
      <c r="B11" s="1" t="s">
        <v>33</v>
      </c>
      <c r="C11" s="1" t="s">
        <v>15</v>
      </c>
      <c r="D11" s="30">
        <v>0</v>
      </c>
      <c r="E11" s="30"/>
    </row>
    <row r="12" spans="1:7" x14ac:dyDescent="0.2">
      <c r="A12" s="1">
        <v>25</v>
      </c>
      <c r="B12" s="1" t="s">
        <v>34</v>
      </c>
      <c r="C12" s="1" t="s">
        <v>15</v>
      </c>
      <c r="D12" s="30">
        <v>0</v>
      </c>
      <c r="E12" s="30"/>
    </row>
    <row r="13" spans="1:7" x14ac:dyDescent="0.2">
      <c r="D13" s="30"/>
    </row>
    <row r="14" spans="1:7" x14ac:dyDescent="0.2">
      <c r="D14" s="30"/>
    </row>
    <row r="15" spans="1:7" x14ac:dyDescent="0.2">
      <c r="D15" s="30"/>
    </row>
    <row r="16" spans="1:7" x14ac:dyDescent="0.2">
      <c r="D16" s="30"/>
    </row>
    <row r="17" spans="3:4" x14ac:dyDescent="0.2">
      <c r="D17" s="30"/>
    </row>
    <row r="18" spans="3:4" x14ac:dyDescent="0.2">
      <c r="D18" s="30"/>
    </row>
    <row r="19" spans="3:4" x14ac:dyDescent="0.2">
      <c r="D19" s="30"/>
    </row>
    <row r="20" spans="3:4" x14ac:dyDescent="0.2">
      <c r="D20" s="30"/>
    </row>
    <row r="21" spans="3:4" x14ac:dyDescent="0.2">
      <c r="C21" s="12" t="s">
        <v>19</v>
      </c>
      <c r="D21" s="31">
        <f>SUM(D2:D20)</f>
        <v>13190</v>
      </c>
    </row>
  </sheetData>
  <dataConsolidate>
    <dataRefs count="1">
      <dataRef ref="D1" sheet="Janeiro"/>
    </dataRefs>
  </dataConsolidate>
  <phoneticPr fontId="0" type="noConversion"/>
  <dataValidations count="3">
    <dataValidation type="decimal" allowBlank="1" showInputMessage="1" showErrorMessage="1" sqref="A2:A20" xr:uid="{00000000-0002-0000-0200-000000000000}">
      <formula1>0</formula1>
      <formula2>999</formula2>
    </dataValidation>
    <dataValidation type="decimal" allowBlank="1" showInputMessage="1" showErrorMessage="1" sqref="D2:D20" xr:uid="{00000000-0002-0000-0200-000001000000}">
      <formula1>0</formula1>
      <formula2>9999.99</formula2>
    </dataValidation>
    <dataValidation type="list" allowBlank="1" showInputMessage="1" showErrorMessage="1" sqref="C2:C20" xr:uid="{00000000-0002-0000-0200-000002000000}">
      <formula1>$G$2:$G$7</formula1>
    </dataValidation>
  </dataValidations>
  <pageMargins left="0.78740157499999996" right="0.78740157499999996" top="0.984251969" bottom="0.984251969" header="0.49212598499999999" footer="0.49212598499999999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4"/>
  <dimension ref="A1:G21"/>
  <sheetViews>
    <sheetView workbookViewId="0">
      <selection activeCell="D3" sqref="C3:D4"/>
    </sheetView>
  </sheetViews>
  <sheetFormatPr defaultRowHeight="12.75" x14ac:dyDescent="0.2"/>
  <cols>
    <col min="1" max="1" width="7.7109375" style="1" customWidth="1"/>
    <col min="2" max="2" width="47.28515625" style="1" customWidth="1"/>
    <col min="3" max="3" width="17.7109375" style="1" customWidth="1"/>
    <col min="4" max="4" width="11" style="1" customWidth="1"/>
    <col min="5" max="6" width="3.85546875" style="1" customWidth="1"/>
    <col min="7" max="7" width="13.5703125" style="1" bestFit="1" customWidth="1"/>
    <col min="8" max="16384" width="9.140625" style="1"/>
  </cols>
  <sheetData>
    <row r="1" spans="1:7" x14ac:dyDescent="0.2">
      <c r="A1" s="12" t="s">
        <v>13</v>
      </c>
      <c r="B1" s="13" t="s">
        <v>0</v>
      </c>
      <c r="C1" s="13" t="s">
        <v>1</v>
      </c>
      <c r="D1" s="14" t="s">
        <v>2</v>
      </c>
      <c r="G1" s="35" t="s">
        <v>22</v>
      </c>
    </row>
    <row r="2" spans="1:7" x14ac:dyDescent="0.2">
      <c r="A2" s="11">
        <v>5</v>
      </c>
      <c r="B2" s="1" t="s">
        <v>24</v>
      </c>
      <c r="C2" s="1" t="s">
        <v>8</v>
      </c>
      <c r="D2" s="30">
        <v>4800</v>
      </c>
      <c r="G2" s="33" t="s">
        <v>3</v>
      </c>
    </row>
    <row r="3" spans="1:7" x14ac:dyDescent="0.2">
      <c r="A3" s="1">
        <v>6</v>
      </c>
      <c r="B3" s="1" t="s">
        <v>26</v>
      </c>
      <c r="C3" s="1" t="s">
        <v>14</v>
      </c>
      <c r="D3" s="30">
        <v>0</v>
      </c>
      <c r="G3" s="33" t="s">
        <v>4</v>
      </c>
    </row>
    <row r="4" spans="1:7" x14ac:dyDescent="0.2">
      <c r="A4" s="1">
        <v>7</v>
      </c>
      <c r="B4" s="1" t="s">
        <v>27</v>
      </c>
      <c r="C4" s="1" t="s">
        <v>14</v>
      </c>
      <c r="D4" s="30">
        <v>0</v>
      </c>
      <c r="G4" s="33" t="s">
        <v>15</v>
      </c>
    </row>
    <row r="5" spans="1:7" x14ac:dyDescent="0.2">
      <c r="A5" s="1">
        <v>10</v>
      </c>
      <c r="B5" s="1" t="s">
        <v>28</v>
      </c>
      <c r="C5" s="1" t="s">
        <v>4</v>
      </c>
      <c r="D5" s="30">
        <v>840</v>
      </c>
      <c r="G5" s="34" t="s">
        <v>14</v>
      </c>
    </row>
    <row r="6" spans="1:7" x14ac:dyDescent="0.2">
      <c r="A6" s="1">
        <v>10</v>
      </c>
      <c r="B6" s="1" t="s">
        <v>23</v>
      </c>
      <c r="C6" s="1" t="s">
        <v>7</v>
      </c>
      <c r="D6" s="30">
        <v>800</v>
      </c>
      <c r="G6" s="34" t="s">
        <v>7</v>
      </c>
    </row>
    <row r="7" spans="1:7" x14ac:dyDescent="0.2">
      <c r="A7" s="1">
        <v>15</v>
      </c>
      <c r="B7" s="1" t="s">
        <v>29</v>
      </c>
      <c r="C7" s="1" t="s">
        <v>3</v>
      </c>
      <c r="D7" s="30">
        <v>2250</v>
      </c>
      <c r="G7" s="34" t="s">
        <v>8</v>
      </c>
    </row>
    <row r="8" spans="1:7" x14ac:dyDescent="0.2">
      <c r="A8" s="1">
        <v>15</v>
      </c>
      <c r="B8" s="1" t="s">
        <v>30</v>
      </c>
      <c r="C8" s="1" t="s">
        <v>3</v>
      </c>
      <c r="D8" s="30">
        <v>3000</v>
      </c>
    </row>
    <row r="9" spans="1:7" x14ac:dyDescent="0.2">
      <c r="A9" s="1">
        <v>15</v>
      </c>
      <c r="B9" s="1" t="s">
        <v>31</v>
      </c>
      <c r="C9" s="1" t="s">
        <v>3</v>
      </c>
      <c r="D9" s="30">
        <v>2000</v>
      </c>
    </row>
    <row r="10" spans="1:7" x14ac:dyDescent="0.2">
      <c r="A10" s="1">
        <v>16</v>
      </c>
      <c r="B10" s="1" t="s">
        <v>32</v>
      </c>
      <c r="C10" s="1" t="s">
        <v>4</v>
      </c>
      <c r="D10" s="30">
        <v>0</v>
      </c>
    </row>
    <row r="11" spans="1:7" x14ac:dyDescent="0.2">
      <c r="A11" s="1">
        <v>20</v>
      </c>
      <c r="B11" s="1" t="s">
        <v>33</v>
      </c>
      <c r="C11" s="1" t="s">
        <v>15</v>
      </c>
      <c r="D11" s="30">
        <v>0</v>
      </c>
    </row>
    <row r="12" spans="1:7" x14ac:dyDescent="0.2">
      <c r="A12" s="1">
        <v>25</v>
      </c>
      <c r="B12" s="1" t="s">
        <v>34</v>
      </c>
      <c r="C12" s="1" t="s">
        <v>15</v>
      </c>
      <c r="D12" s="30">
        <v>0</v>
      </c>
    </row>
    <row r="13" spans="1:7" x14ac:dyDescent="0.2">
      <c r="D13" s="30"/>
    </row>
    <row r="14" spans="1:7" x14ac:dyDescent="0.2">
      <c r="D14" s="30"/>
    </row>
    <row r="15" spans="1:7" x14ac:dyDescent="0.2">
      <c r="D15" s="30"/>
    </row>
    <row r="16" spans="1:7" x14ac:dyDescent="0.2">
      <c r="D16" s="30"/>
    </row>
    <row r="17" spans="3:4" x14ac:dyDescent="0.2">
      <c r="D17" s="30"/>
    </row>
    <row r="18" spans="3:4" x14ac:dyDescent="0.2">
      <c r="D18" s="30"/>
    </row>
    <row r="19" spans="3:4" x14ac:dyDescent="0.2">
      <c r="D19" s="30"/>
    </row>
    <row r="20" spans="3:4" x14ac:dyDescent="0.2">
      <c r="D20" s="30"/>
    </row>
    <row r="21" spans="3:4" x14ac:dyDescent="0.2">
      <c r="C21" s="12" t="s">
        <v>19</v>
      </c>
      <c r="D21" s="31">
        <f>SUM(D2:D20)</f>
        <v>13690</v>
      </c>
    </row>
  </sheetData>
  <dataConsolidate>
    <dataRefs count="1">
      <dataRef ref="D1" sheet="Janeiro"/>
    </dataRefs>
  </dataConsolidate>
  <phoneticPr fontId="0" type="noConversion"/>
  <dataValidations count="3">
    <dataValidation type="decimal" allowBlank="1" showInputMessage="1" showErrorMessage="1" sqref="A2:A20" xr:uid="{00000000-0002-0000-0300-000000000000}">
      <formula1>0</formula1>
      <formula2>999</formula2>
    </dataValidation>
    <dataValidation type="decimal" allowBlank="1" showInputMessage="1" showErrorMessage="1" sqref="D2:D20" xr:uid="{00000000-0002-0000-0300-000001000000}">
      <formula1>0</formula1>
      <formula2>9999.99</formula2>
    </dataValidation>
    <dataValidation type="list" allowBlank="1" showInputMessage="1" showErrorMessage="1" sqref="C2:C20" xr:uid="{00000000-0002-0000-0300-000002000000}">
      <formula1>$G$2:$G$7</formula1>
    </dataValidation>
  </dataValidations>
  <pageMargins left="0.78740157499999996" right="0.78740157499999996" top="0.984251969" bottom="0.984251969" header="0.49212598499999999" footer="0.49212598499999999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5"/>
  <dimension ref="A1:G21"/>
  <sheetViews>
    <sheetView workbookViewId="0">
      <selection activeCell="D7" sqref="D7:D9"/>
    </sheetView>
  </sheetViews>
  <sheetFormatPr defaultRowHeight="12.75" x14ac:dyDescent="0.2"/>
  <cols>
    <col min="1" max="1" width="7.7109375" style="1" customWidth="1"/>
    <col min="2" max="2" width="47.28515625" style="1" customWidth="1"/>
    <col min="3" max="3" width="17.7109375" style="1" customWidth="1"/>
    <col min="4" max="4" width="11" style="1" bestFit="1" customWidth="1"/>
    <col min="5" max="6" width="3.85546875" style="1" customWidth="1"/>
    <col min="7" max="7" width="14.85546875" style="1" bestFit="1" customWidth="1"/>
    <col min="8" max="16384" width="9.140625" style="1"/>
  </cols>
  <sheetData>
    <row r="1" spans="1:7" x14ac:dyDescent="0.2">
      <c r="A1" s="12" t="s">
        <v>13</v>
      </c>
      <c r="B1" s="13" t="s">
        <v>0</v>
      </c>
      <c r="C1" s="13" t="s">
        <v>1</v>
      </c>
      <c r="D1" s="14" t="s">
        <v>2</v>
      </c>
      <c r="G1" s="35" t="s">
        <v>22</v>
      </c>
    </row>
    <row r="2" spans="1:7" x14ac:dyDescent="0.2">
      <c r="A2" s="11">
        <v>5</v>
      </c>
      <c r="B2" s="1" t="s">
        <v>24</v>
      </c>
      <c r="C2" s="1" t="s">
        <v>8</v>
      </c>
      <c r="D2" s="30">
        <v>4800</v>
      </c>
      <c r="G2" s="33" t="s">
        <v>3</v>
      </c>
    </row>
    <row r="3" spans="1:7" x14ac:dyDescent="0.2">
      <c r="A3" s="1">
        <v>6</v>
      </c>
      <c r="B3" s="1" t="s">
        <v>26</v>
      </c>
      <c r="C3" s="1" t="s">
        <v>14</v>
      </c>
      <c r="D3" s="30">
        <v>150</v>
      </c>
      <c r="G3" s="33" t="s">
        <v>4</v>
      </c>
    </row>
    <row r="4" spans="1:7" x14ac:dyDescent="0.2">
      <c r="A4" s="1">
        <v>7</v>
      </c>
      <c r="B4" s="1" t="s">
        <v>27</v>
      </c>
      <c r="C4" s="1" t="s">
        <v>14</v>
      </c>
      <c r="D4" s="30">
        <v>160</v>
      </c>
      <c r="G4" s="33" t="s">
        <v>15</v>
      </c>
    </row>
    <row r="5" spans="1:7" x14ac:dyDescent="0.2">
      <c r="A5" s="1">
        <v>10</v>
      </c>
      <c r="B5" s="1" t="s">
        <v>28</v>
      </c>
      <c r="C5" s="1" t="s">
        <v>4</v>
      </c>
      <c r="D5" s="30">
        <v>200</v>
      </c>
      <c r="G5" s="34" t="s">
        <v>14</v>
      </c>
    </row>
    <row r="6" spans="1:7" x14ac:dyDescent="0.2">
      <c r="A6" s="1">
        <v>10</v>
      </c>
      <c r="B6" s="1" t="s">
        <v>23</v>
      </c>
      <c r="C6" s="1" t="s">
        <v>7</v>
      </c>
      <c r="D6" s="30">
        <v>800</v>
      </c>
      <c r="G6" s="34" t="s">
        <v>7</v>
      </c>
    </row>
    <row r="7" spans="1:7" x14ac:dyDescent="0.2">
      <c r="A7" s="1">
        <v>15</v>
      </c>
      <c r="B7" s="1" t="s">
        <v>29</v>
      </c>
      <c r="C7" s="1" t="s">
        <v>3</v>
      </c>
      <c r="D7" s="30">
        <v>2250</v>
      </c>
      <c r="G7" s="34" t="s">
        <v>8</v>
      </c>
    </row>
    <row r="8" spans="1:7" x14ac:dyDescent="0.2">
      <c r="A8" s="1">
        <v>15</v>
      </c>
      <c r="B8" s="1" t="s">
        <v>30</v>
      </c>
      <c r="C8" s="1" t="s">
        <v>3</v>
      </c>
      <c r="D8" s="30">
        <v>1500</v>
      </c>
    </row>
    <row r="9" spans="1:7" x14ac:dyDescent="0.2">
      <c r="A9" s="1">
        <v>15</v>
      </c>
      <c r="B9" s="1" t="s">
        <v>31</v>
      </c>
      <c r="C9" s="1" t="s">
        <v>3</v>
      </c>
      <c r="D9" s="30">
        <v>1000</v>
      </c>
    </row>
    <row r="10" spans="1:7" x14ac:dyDescent="0.2">
      <c r="A10" s="1">
        <v>16</v>
      </c>
      <c r="B10" s="1" t="s">
        <v>32</v>
      </c>
      <c r="C10" s="1" t="s">
        <v>4</v>
      </c>
      <c r="D10" s="30">
        <v>0</v>
      </c>
    </row>
    <row r="11" spans="1:7" x14ac:dyDescent="0.2">
      <c r="A11" s="1">
        <v>20</v>
      </c>
      <c r="B11" s="1" t="s">
        <v>33</v>
      </c>
      <c r="C11" s="1" t="s">
        <v>15</v>
      </c>
      <c r="D11" s="30">
        <v>330</v>
      </c>
    </row>
    <row r="12" spans="1:7" x14ac:dyDescent="0.2">
      <c r="A12" s="1">
        <v>25</v>
      </c>
      <c r="B12" s="1" t="s">
        <v>34</v>
      </c>
      <c r="C12" s="1" t="s">
        <v>15</v>
      </c>
      <c r="D12" s="30">
        <v>0</v>
      </c>
    </row>
    <row r="13" spans="1:7" x14ac:dyDescent="0.2">
      <c r="D13" s="30"/>
    </row>
    <row r="14" spans="1:7" x14ac:dyDescent="0.2">
      <c r="D14" s="30"/>
    </row>
    <row r="15" spans="1:7" x14ac:dyDescent="0.2">
      <c r="D15" s="30"/>
    </row>
    <row r="16" spans="1:7" x14ac:dyDescent="0.2">
      <c r="D16" s="30"/>
    </row>
    <row r="17" spans="3:4" x14ac:dyDescent="0.2">
      <c r="D17" s="30"/>
    </row>
    <row r="18" spans="3:4" x14ac:dyDescent="0.2">
      <c r="D18" s="30"/>
    </row>
    <row r="19" spans="3:4" x14ac:dyDescent="0.2">
      <c r="D19" s="30"/>
    </row>
    <row r="20" spans="3:4" x14ac:dyDescent="0.2">
      <c r="D20" s="30"/>
    </row>
    <row r="21" spans="3:4" x14ac:dyDescent="0.2">
      <c r="C21" s="12" t="s">
        <v>19</v>
      </c>
      <c r="D21" s="31">
        <f>SUM(D2:D20)</f>
        <v>11190</v>
      </c>
    </row>
  </sheetData>
  <dataConsolidate>
    <dataRefs count="1">
      <dataRef ref="D1" sheet="Janeiro"/>
    </dataRefs>
  </dataConsolidate>
  <phoneticPr fontId="0" type="noConversion"/>
  <dataValidations count="3">
    <dataValidation type="decimal" allowBlank="1" showInputMessage="1" showErrorMessage="1" sqref="A2:A20" xr:uid="{00000000-0002-0000-0400-000000000000}">
      <formula1>0</formula1>
      <formula2>999</formula2>
    </dataValidation>
    <dataValidation type="decimal" allowBlank="1" showInputMessage="1" showErrorMessage="1" sqref="D2:D20" xr:uid="{00000000-0002-0000-0400-000001000000}">
      <formula1>0</formula1>
      <formula2>9999.99</formula2>
    </dataValidation>
    <dataValidation type="list" allowBlank="1" showInputMessage="1" showErrorMessage="1" sqref="C2:C20" xr:uid="{00000000-0002-0000-0400-000002000000}">
      <formula1>$G$2:$G$7</formula1>
    </dataValidation>
  </dataValidations>
  <pageMargins left="0.78740157499999996" right="0.78740157499999996" top="0.984251969" bottom="0.984251969" header="0.49212598499999999" footer="0.49212598499999999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Resumo2014</vt:lpstr>
      <vt:lpstr>Janeiro</vt:lpstr>
      <vt:lpstr>Fevereiro</vt:lpstr>
      <vt:lpstr>Março</vt:lpstr>
      <vt:lpstr>Abril</vt:lpstr>
    </vt:vector>
  </TitlesOfParts>
  <Company>cgd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cgd</dc:creator>
  <cp:lastModifiedBy>Aluno</cp:lastModifiedBy>
  <dcterms:created xsi:type="dcterms:W3CDTF">2005-05-05T18:55:41Z</dcterms:created>
  <dcterms:modified xsi:type="dcterms:W3CDTF">2023-09-13T16:58:38Z</dcterms:modified>
</cp:coreProperties>
</file>