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13.10\"/>
    </mc:Choice>
  </mc:AlternateContent>
  <xr:revisionPtr revIDLastSave="0" documentId="14_{099CACA6-402B-494F-9250-A50B0FE39774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Vendas 2017" sheetId="1" r:id="rId1"/>
    <sheet name="Análise" sheetId="3" r:id="rId2"/>
    <sheet name="Dash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D1" i="3" s="1"/>
  <c r="B4" i="3" l="1"/>
  <c r="B5" i="3"/>
  <c r="B6" i="3"/>
  <c r="B7" i="3"/>
  <c r="B8" i="3"/>
  <c r="B9" i="3"/>
  <c r="B10" i="3"/>
  <c r="B11" i="3"/>
  <c r="B12" i="3"/>
  <c r="B3" i="3"/>
  <c r="E14" i="3" l="1"/>
  <c r="E10" i="3"/>
  <c r="E6" i="3"/>
  <c r="E9" i="3"/>
  <c r="E5" i="3"/>
  <c r="E13" i="3"/>
  <c r="E12" i="3"/>
  <c r="E8" i="3"/>
  <c r="E4" i="3"/>
  <c r="E11" i="3"/>
  <c r="E7" i="3"/>
  <c r="E3" i="3"/>
  <c r="C13" i="1"/>
  <c r="D13" i="1"/>
  <c r="E13" i="1"/>
  <c r="F13" i="1"/>
  <c r="G13" i="1"/>
  <c r="H13" i="1"/>
  <c r="I13" i="1"/>
  <c r="J13" i="1"/>
  <c r="K13" i="1"/>
  <c r="L13" i="1"/>
  <c r="M13" i="1"/>
  <c r="N13" i="1"/>
</calcChain>
</file>

<file path=xl/sharedStrings.xml><?xml version="1.0" encoding="utf-8"?>
<sst xmlns="http://schemas.openxmlformats.org/spreadsheetml/2006/main" count="40" uniqueCount="27">
  <si>
    <t>Vendedor</t>
  </si>
  <si>
    <t>João</t>
  </si>
  <si>
    <t>José</t>
  </si>
  <si>
    <t>Paulo</t>
  </si>
  <si>
    <t>Ana</t>
  </si>
  <si>
    <t>Carol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</si>
  <si>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</si>
  <si>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</si>
  <si>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</si>
  <si>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</si>
  <si>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</si>
  <si>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</si>
  <si>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</si>
  <si>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</si>
  <si>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</si>
  <si>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</si>
  <si>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</si>
  <si>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</si>
  <si>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Maria</t>
  </si>
  <si>
    <t>Fábio</t>
  </si>
  <si>
    <t>Marcelo</t>
  </si>
  <si>
    <t>Pedro</t>
  </si>
  <si>
    <t>Sofia</t>
  </si>
  <si>
    <t>Índice</t>
  </si>
  <si>
    <t>Atual:</t>
  </si>
  <si>
    <t>Mês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</si>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</sst>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&quot;K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Análise!$D$1</c:f>
          <c:strCache>
            <c:ptCount val="1"/>
            <c:pt idx="0">
              <c:v>Vendas mensais de Fábio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Análise!$E$2</c:f>
              <c:strCache>
                <c:ptCount val="1"/>
                <c:pt idx="0">
                  <c:v>Vendas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Análise!$D$3:$D$14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Análise!$E$3:$E$14</c:f>
              <c:numCache>
                <c:formatCode>#,"K"</c:formatCode>
                <c:ptCount val="12"/>
                <c:pt idx="0">
                  <c:v>125000</c:v>
                </c:pt>
                <c:pt idx="1">
                  <c:v>120000</c:v>
                </c:pt>
                <c:pt idx="2">
                  <c:v>115000</c:v>
                </c:pt>
                <c:pt idx="3">
                  <c:v>125000</c:v>
                </c:pt>
                <c:pt idx="4">
                  <c:v>125000</c:v>
                </c:pt>
                <c:pt idx="5">
                  <c:v>130000</c:v>
                </c:pt>
                <c:pt idx="6">
                  <c:v>120000</c:v>
                </c:pt>
                <c:pt idx="7">
                  <c:v>120000</c:v>
                </c:pt>
                <c:pt idx="8">
                  <c:v>130000</c:v>
                </c:pt>
                <c:pt idx="9">
                  <c:v>135000</c:v>
                </c:pt>
                <c:pt idx="10">
                  <c:v>130000</c:v>
                </c:pt>
                <c:pt idx="11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6-45EE-938B-CB7DA269FA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22211504"/>
        <c:axId val="222211896"/>
      </c:barChart>
      <c:catAx>
        <c:axId val="222211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211896"/>
        <c:crosses val="autoZero"/>
        <c:auto val="1"/>
        <c:lblAlgn val="ctr"/>
        <c:lblOffset val="100"/>
        <c:noMultiLvlLbl val="0"/>
      </c:catAx>
      <c:valAx>
        <c:axId val="222211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&quot;K&quot;" sourceLinked="1"/>
        <c:majorTickMark val="none"/>
        <c:minorTickMark val="none"/>
        <c:tickLblPos val="nextTo"/>
        <c:crossAx val="22221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Drop" dropLines="10" dropStyle="combo" dx="22" fmlaLink="K1" fmlaRange="Análise!$B$3:$B$12" noThreeD="1" sel="7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561976</xdr:colOff>
          <xdr:row>0</xdr:row>
          <xdr:rowOff>95251</xdr:rowOff>
        </xdr:from>
        <xdr:to>
          <xdr:col>7</xdr:col>
          <xdr:colOff>219076</xdr:colOff>
          <xdr:row>1</xdr:row>
          <xdr:rowOff>114300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4"/>
  <sheetViews>
    <sheetView workbookViewId="0">
      <selection activeCell="C14" sqref="C14"/>
    </sheetView>
  </sheetViews>
  <sheetFormatPr defaultRowHeight="15" x14ac:dyDescent="0.25"/>
  <cols>
    <col min="2" max="2" width="9.85546875" bestFit="1" customWidth="1"/>
    <col min="3" max="14" width="9.140625" bestFit="1" customWidth="1"/>
    <col min="15" max="15" width="20.7109375" customWidth="1"/>
  </cols>
  <sheetData>
    <row r="2" spans="2:19" x14ac:dyDescent="0.25">
      <c r="B2" s="2" t="s">
        <v>0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</row>
    <row r="3" spans="2:19" ht="20.100000000000001" customHeight="1" x14ac:dyDescent="0.25">
      <c r="B3" t="s">
        <v>1</v>
      </c>
      <c r="C3" s="1">
        <v>120000</v>
      </c>
      <c r="D3" s="1">
        <v>100000</v>
      </c>
      <c r="E3" s="1">
        <v>115000</v>
      </c>
      <c r="F3" s="1">
        <v>130000</v>
      </c>
      <c r="G3" s="1">
        <v>120000</v>
      </c>
      <c r="H3" s="1">
        <v>125000</v>
      </c>
      <c r="I3" s="1">
        <v>150000</v>
      </c>
      <c r="J3" s="1">
        <v>155000</v>
      </c>
      <c r="K3" s="1">
        <v>140000</v>
      </c>
      <c r="L3" s="1">
        <v>150000</v>
      </c>
      <c r="M3" s="1">
        <v>160000</v>
      </c>
      <c r="N3" s="1">
        <v>200000</v>
      </c>
      <c r="P3" s="5"/>
      <c r="Q3" s="6"/>
      <c r="R3" s="6"/>
      <c r="S3" s="6"/>
    </row>
    <row r="4" spans="2:19" ht="20.100000000000001" customHeight="1" x14ac:dyDescent="0.25">
      <c r="B4" t="s">
        <v>2</v>
      </c>
      <c r="C4" s="1">
        <v>110000</v>
      </c>
      <c r="D4" s="1">
        <v>120000</v>
      </c>
      <c r="E4" s="1">
        <v>120000</v>
      </c>
      <c r="F4" s="1">
        <v>115000</v>
      </c>
      <c r="G4" s="1">
        <v>125000</v>
      </c>
      <c r="H4" s="1">
        <v>130000</v>
      </c>
      <c r="I4" s="1">
        <v>120000</v>
      </c>
      <c r="J4" s="1">
        <v>115000</v>
      </c>
      <c r="K4" s="1">
        <v>125000</v>
      </c>
      <c r="L4" s="1">
        <v>130000</v>
      </c>
      <c r="M4" s="1">
        <v>125000</v>
      </c>
      <c r="N4" s="1">
        <v>125000</v>
      </c>
      <c r="P4" s="6"/>
      <c r="Q4" s="6"/>
      <c r="R4" s="6"/>
      <c r="S4" s="6"/>
    </row>
    <row r="5" spans="2:19" ht="20.100000000000001" customHeight="1" x14ac:dyDescent="0.25">
      <c r="B5" t="s">
        <v>3</v>
      </c>
      <c r="C5" s="1">
        <v>120000</v>
      </c>
      <c r="D5" s="1">
        <v>115000</v>
      </c>
      <c r="E5" s="1">
        <v>118000</v>
      </c>
      <c r="F5" s="1">
        <v>120000</v>
      </c>
      <c r="G5" s="1">
        <v>125000</v>
      </c>
      <c r="H5" s="1">
        <v>120000</v>
      </c>
      <c r="I5" s="1">
        <v>115000</v>
      </c>
      <c r="J5" s="1">
        <v>120000</v>
      </c>
      <c r="K5" s="1">
        <v>130000</v>
      </c>
      <c r="L5" s="1">
        <v>125000</v>
      </c>
      <c r="M5" s="1">
        <v>130000</v>
      </c>
      <c r="N5" s="1">
        <v>140000</v>
      </c>
      <c r="P5" s="6"/>
      <c r="Q5" s="6"/>
      <c r="R5" s="6"/>
      <c r="S5" s="6"/>
    </row>
    <row r="6" spans="2:19" ht="20.100000000000001" customHeight="1" x14ac:dyDescent="0.25">
      <c r="B6" t="s">
        <v>4</v>
      </c>
      <c r="C6" s="1">
        <v>115000</v>
      </c>
      <c r="D6" s="1">
        <v>118000</v>
      </c>
      <c r="E6" s="1">
        <v>120000</v>
      </c>
      <c r="F6" s="1">
        <v>115000</v>
      </c>
      <c r="G6" s="1">
        <v>110000</v>
      </c>
      <c r="H6" s="1">
        <v>100000</v>
      </c>
      <c r="I6" s="1">
        <v>110000</v>
      </c>
      <c r="J6" s="1">
        <v>120000</v>
      </c>
      <c r="K6" s="1">
        <v>125000</v>
      </c>
      <c r="L6" s="1">
        <v>120000</v>
      </c>
      <c r="M6" s="1">
        <v>115000</v>
      </c>
      <c r="N6" s="1">
        <v>120000</v>
      </c>
      <c r="P6" s="6"/>
      <c r="Q6" s="6"/>
      <c r="R6" s="6"/>
      <c r="S6" s="6"/>
    </row>
    <row r="7" spans="2:19" ht="20.100000000000001" customHeight="1" x14ac:dyDescent="0.25">
      <c r="B7" t="s">
        <v>5</v>
      </c>
      <c r="C7" s="1">
        <v>125000</v>
      </c>
      <c r="D7" s="1">
        <v>120000</v>
      </c>
      <c r="E7" s="1">
        <v>115000</v>
      </c>
      <c r="F7" s="1">
        <v>125000</v>
      </c>
      <c r="G7" s="1">
        <v>130000</v>
      </c>
      <c r="H7" s="1">
        <v>120000</v>
      </c>
      <c r="I7" s="1">
        <v>115000</v>
      </c>
      <c r="J7" s="1">
        <v>120000</v>
      </c>
      <c r="K7" s="1">
        <v>120000</v>
      </c>
      <c r="L7" s="1">
        <v>125000</v>
      </c>
      <c r="M7" s="1">
        <v>130000</v>
      </c>
      <c r="N7" s="1">
        <v>130000</v>
      </c>
      <c r="P7" s="6"/>
      <c r="Q7" s="6"/>
      <c r="R7" s="6"/>
      <c r="S7" s="6"/>
    </row>
    <row r="8" spans="2:19" ht="20.100000000000001" customHeight="1" x14ac:dyDescent="0.25">
      <c r="B8" t="s">
        <v>18</v>
      </c>
      <c r="C8" s="1">
        <v>110000</v>
      </c>
      <c r="D8" s="1">
        <v>116000</v>
      </c>
      <c r="E8" s="1">
        <v>120000</v>
      </c>
      <c r="F8" s="1">
        <v>115000</v>
      </c>
      <c r="G8" s="1">
        <v>120000</v>
      </c>
      <c r="H8" s="1">
        <v>125000</v>
      </c>
      <c r="I8" s="1">
        <v>130000</v>
      </c>
      <c r="J8" s="1">
        <v>125000</v>
      </c>
      <c r="K8" s="1">
        <v>120000</v>
      </c>
      <c r="L8" s="1">
        <v>117000</v>
      </c>
      <c r="M8" s="1">
        <v>120000</v>
      </c>
      <c r="N8" s="1">
        <v>125000</v>
      </c>
      <c r="P8" s="6"/>
      <c r="Q8" s="6"/>
      <c r="R8" s="6"/>
      <c r="S8" s="6"/>
    </row>
    <row r="9" spans="2:19" ht="20.100000000000001" customHeight="1" x14ac:dyDescent="0.25">
      <c r="B9" t="s">
        <v>19</v>
      </c>
      <c r="C9" s="1">
        <v>125000</v>
      </c>
      <c r="D9" s="1">
        <v>120000</v>
      </c>
      <c r="E9" s="1">
        <v>115000</v>
      </c>
      <c r="F9" s="1">
        <v>125000</v>
      </c>
      <c r="G9" s="1">
        <v>125000</v>
      </c>
      <c r="H9" s="1">
        <v>130000</v>
      </c>
      <c r="I9" s="1">
        <v>120000</v>
      </c>
      <c r="J9" s="1">
        <v>120000</v>
      </c>
      <c r="K9" s="1">
        <v>130000</v>
      </c>
      <c r="L9" s="1">
        <v>135000</v>
      </c>
      <c r="M9" s="1">
        <v>130000</v>
      </c>
      <c r="N9" s="1">
        <v>120000</v>
      </c>
    </row>
    <row r="10" spans="2:19" ht="20.100000000000001" customHeight="1" x14ac:dyDescent="0.25">
      <c r="B10" t="s">
        <v>20</v>
      </c>
      <c r="C10" s="1">
        <v>110000</v>
      </c>
      <c r="D10" s="1">
        <v>115000</v>
      </c>
      <c r="E10" s="1">
        <v>115000</v>
      </c>
      <c r="F10" s="1">
        <v>110000</v>
      </c>
      <c r="G10" s="1">
        <v>100000</v>
      </c>
      <c r="H10" s="1">
        <v>116000</v>
      </c>
      <c r="I10" s="1">
        <v>120000</v>
      </c>
      <c r="J10" s="1">
        <v>115000</v>
      </c>
      <c r="K10" s="1">
        <v>120000</v>
      </c>
      <c r="L10" s="1">
        <v>125000</v>
      </c>
      <c r="M10" s="1">
        <v>128000</v>
      </c>
      <c r="N10" s="1">
        <v>130000</v>
      </c>
    </row>
    <row r="11" spans="2:19" ht="20.100000000000001" customHeight="1" x14ac:dyDescent="0.25">
      <c r="B11" t="s">
        <v>21</v>
      </c>
      <c r="C11" s="1">
        <v>130000</v>
      </c>
      <c r="D11" s="1">
        <v>125000</v>
      </c>
      <c r="E11" s="1">
        <v>125000</v>
      </c>
      <c r="F11" s="1">
        <v>122000</v>
      </c>
      <c r="G11" s="1">
        <v>120000</v>
      </c>
      <c r="H11" s="1">
        <v>115000</v>
      </c>
      <c r="I11" s="1">
        <v>110000</v>
      </c>
      <c r="J11" s="1">
        <v>120000</v>
      </c>
      <c r="K11" s="1">
        <v>125000</v>
      </c>
      <c r="L11" s="1">
        <v>125000</v>
      </c>
      <c r="M11" s="1">
        <v>122000</v>
      </c>
      <c r="N11" s="1">
        <v>129000</v>
      </c>
    </row>
    <row r="12" spans="2:19" ht="20.100000000000001" customHeight="1" x14ac:dyDescent="0.25">
      <c r="B12" t="s">
        <v>22</v>
      </c>
      <c r="C12" s="1">
        <v>150000</v>
      </c>
      <c r="D12" s="1">
        <v>117000</v>
      </c>
      <c r="E12" s="1">
        <v>115000</v>
      </c>
      <c r="F12" s="1">
        <v>120000</v>
      </c>
      <c r="G12" s="1">
        <v>118000</v>
      </c>
      <c r="H12" s="1">
        <v>125000</v>
      </c>
      <c r="I12" s="1">
        <v>125000</v>
      </c>
      <c r="J12" s="1">
        <v>120000</v>
      </c>
      <c r="K12" s="1">
        <v>130000</v>
      </c>
      <c r="L12" s="1">
        <v>128000</v>
      </c>
      <c r="M12" s="1">
        <v>120000</v>
      </c>
      <c r="N12" s="1">
        <v>120000</v>
      </c>
    </row>
    <row r="13" spans="2:19" x14ac:dyDescent="0.25">
      <c r="C13" s="4">
        <f t="shared" ref="C13:N13" si="0">SUM(C3:C12)</f>
        <v>1215000</v>
      </c>
      <c r="D13" s="4">
        <f t="shared" si="0"/>
        <v>1166000</v>
      </c>
      <c r="E13" s="4">
        <f t="shared" si="0"/>
        <v>1178000</v>
      </c>
      <c r="F13" s="4">
        <f t="shared" si="0"/>
        <v>1197000</v>
      </c>
      <c r="G13" s="4">
        <f t="shared" si="0"/>
        <v>1193000</v>
      </c>
      <c r="H13" s="4">
        <f t="shared" si="0"/>
        <v>1206000</v>
      </c>
      <c r="I13" s="4">
        <f t="shared" si="0"/>
        <v>1215000</v>
      </c>
      <c r="J13" s="4">
        <f t="shared" si="0"/>
        <v>1230000</v>
      </c>
      <c r="K13" s="4">
        <f t="shared" si="0"/>
        <v>1265000</v>
      </c>
      <c r="L13" s="4">
        <f t="shared" si="0"/>
        <v>1280000</v>
      </c>
      <c r="M13" s="4">
        <f t="shared" si="0"/>
        <v>1280000</v>
      </c>
      <c r="N13" s="4">
        <f t="shared" si="0"/>
        <v>1339000</v>
      </c>
    </row>
    <row r="14" spans="2:19" x14ac:dyDescent="0.25">
      <c r="C14" s="4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05C60535-1F16-4fd2-B633-F4F36F0B64E0}">
      <x14:sparklineGroups xmlns:xm="http://schemas.microsoft.com/office/excel/2006/main">
        <x14:sparklineGroup manualMin="80000" type="column" displayEmptyCellsAs="span" high="1" low="1" minAxisType="custom" xr2:uid="{00000000-0003-0000-0000-000000000000}">
          <x14:colorSeries rgb="FF0070C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'Vendas 2017'!C3:N3</xm:f>
              <xm:sqref>O3</xm:sqref>
            </x14:sparkline>
            <x14:sparkline>
              <xm:f>'Vendas 2017'!C4:N4</xm:f>
              <xm:sqref>O4</xm:sqref>
            </x14:sparkline>
            <x14:sparkline>
              <xm:f>'Vendas 2017'!C5:N5</xm:f>
              <xm:sqref>O5</xm:sqref>
            </x14:sparkline>
            <x14:sparkline>
              <xm:f>'Vendas 2017'!C6:N6</xm:f>
              <xm:sqref>O6</xm:sqref>
            </x14:sparkline>
            <x14:sparkline>
              <xm:f>'Vendas 2017'!C7:N7</xm:f>
              <xm:sqref>O7</xm:sqref>
            </x14:sparkline>
            <x14:sparkline>
              <xm:f>'Vendas 2017'!C8:N8</xm:f>
              <xm:sqref>O8</xm:sqref>
            </x14:sparkline>
            <x14:sparkline>
              <xm:f>'Vendas 2017'!C9:N9</xm:f>
              <xm:sqref>O9</xm:sqref>
            </x14:sparkline>
            <x14:sparkline>
              <xm:f>'Vendas 2017'!C10:N10</xm:f>
              <xm:sqref>O10</xm:sqref>
            </x14:sparkline>
            <x14:sparkline>
              <xm:f>'Vendas 2017'!C11:N11</xm:f>
              <xm:sqref>O11</xm:sqref>
            </x14:sparkline>
            <x14:sparkline>
              <xm:f>'Vendas 2017'!C12:N12</xm:f>
              <xm:sqref>O12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D2" sqref="D2"/>
    </sheetView>
  </sheetViews>
  <sheetFormatPr defaultRowHeight="15" x14ac:dyDescent="0.25"/>
  <cols>
    <col min="2" max="2" width="10.5703125" customWidth="1"/>
  </cols>
  <sheetData>
    <row r="1" spans="1:5" x14ac:dyDescent="0.25">
      <c r="D1" t="str">
        <f>"Vendas mensais de "&amp;B14</f>
        <v>Vendas mensais de Fábio</v>
      </c>
    </row>
    <row r="2" spans="1:5" x14ac:dyDescent="0.25">
      <c r="A2" s="7" t="s">
        <v>23</v>
      </c>
      <c r="B2" s="7" t="s">
        <v>0</v>
      </c>
      <c r="D2" s="8" t="s">
        <v>25</v>
      </c>
      <c r="E2" s="8" t="s">
        <v>26</v>
      </c>
    </row>
    <row r="3" spans="1:5" x14ac:dyDescent="0.25">
      <c r="A3">
        <v>1</v>
      </c>
      <c r="B3" t="str">
        <f>'Vendas 2017'!B3</f>
        <v>João</v>
      </c>
      <c r="D3" s="9" t="s">
        <v>6</v>
      </c>
      <c r="E3" s="10">
        <f>VLOOKUP($B$14,'Vendas 2017'!$B$3:$N$12,2,FALSE)</f>
        <v>125000</v>
      </c>
    </row>
    <row r="4" spans="1:5" x14ac:dyDescent="0.25">
      <c r="A4">
        <v>2</v>
      </c>
      <c r="B4" t="str">
        <f>'Vendas 2017'!B4</f>
        <v>José</v>
      </c>
      <c r="D4" s="9" t="s">
        <v>7</v>
      </c>
      <c r="E4" s="10">
        <f>VLOOKUP($B$14,'Vendas 2017'!$B$3:$N$12,3,FALSE)</f>
        <v>120000</v>
      </c>
    </row>
    <row r="5" spans="1:5" x14ac:dyDescent="0.25">
      <c r="A5">
        <v>3</v>
      </c>
      <c r="B5" t="str">
        <f>'Vendas 2017'!B5</f>
        <v>Paulo</v>
      </c>
      <c r="D5" s="9" t="s">
        <v>8</v>
      </c>
      <c r="E5" s="10">
        <f>VLOOKUP($B$14,'Vendas 2017'!$B$3:$N$12,4,FALSE)</f>
        <v>115000</v>
      </c>
    </row>
    <row r="6" spans="1:5" x14ac:dyDescent="0.25">
      <c r="A6">
        <v>4</v>
      </c>
      <c r="B6" t="str">
        <f>'Vendas 2017'!B6</f>
        <v>Ana</v>
      </c>
      <c r="D6" s="9" t="s">
        <v>9</v>
      </c>
      <c r="E6" s="10">
        <f>VLOOKUP($B$14,'Vendas 2017'!$B$3:$N$12,5,FALSE)</f>
        <v>125000</v>
      </c>
    </row>
    <row r="7" spans="1:5" x14ac:dyDescent="0.25">
      <c r="A7">
        <v>5</v>
      </c>
      <c r="B7" t="str">
        <f>'Vendas 2017'!B7</f>
        <v>Carol</v>
      </c>
      <c r="D7" s="9" t="s">
        <v>10</v>
      </c>
      <c r="E7" s="10">
        <f>VLOOKUP($B$14,'Vendas 2017'!$B$3:$N$12,6,FALSE)</f>
        <v>125000</v>
      </c>
    </row>
    <row r="8" spans="1:5" x14ac:dyDescent="0.25">
      <c r="A8">
        <v>6</v>
      </c>
      <c r="B8" t="str">
        <f>'Vendas 2017'!B8</f>
        <v>Maria</v>
      </c>
      <c r="D8" s="9" t="s">
        <v>11</v>
      </c>
      <c r="E8" s="10">
        <f>VLOOKUP($B$14,'Vendas 2017'!$B$3:$N$12,7,FALSE)</f>
        <v>130000</v>
      </c>
    </row>
    <row r="9" spans="1:5" x14ac:dyDescent="0.25">
      <c r="A9">
        <v>7</v>
      </c>
      <c r="B9" t="str">
        <f>'Vendas 2017'!B9</f>
        <v>Fábio</v>
      </c>
      <c r="D9" s="9" t="s">
        <v>12</v>
      </c>
      <c r="E9" s="10">
        <f>VLOOKUP($B$14,'Vendas 2017'!$B$3:$N$12,8,FALSE)</f>
        <v>120000</v>
      </c>
    </row>
    <row r="10" spans="1:5" x14ac:dyDescent="0.25">
      <c r="A10">
        <v>8</v>
      </c>
      <c r="B10" t="str">
        <f>'Vendas 2017'!B10</f>
        <v>Marcelo</v>
      </c>
      <c r="D10" s="9" t="s">
        <v>13</v>
      </c>
      <c r="E10" s="10">
        <f>VLOOKUP($B$14,'Vendas 2017'!$B$3:$N$12,9,FALSE)</f>
        <v>120000</v>
      </c>
    </row>
    <row r="11" spans="1:5" x14ac:dyDescent="0.25">
      <c r="A11">
        <v>9</v>
      </c>
      <c r="B11" t="str">
        <f>'Vendas 2017'!B11</f>
        <v>Pedro</v>
      </c>
      <c r="D11" s="9" t="s">
        <v>14</v>
      </c>
      <c r="E11" s="10">
        <f>VLOOKUP($B$14,'Vendas 2017'!$B$3:$N$12,10,FALSE)</f>
        <v>130000</v>
      </c>
    </row>
    <row r="12" spans="1:5" x14ac:dyDescent="0.25">
      <c r="A12">
        <v>10</v>
      </c>
      <c r="B12" t="str">
        <f>'Vendas 2017'!B12</f>
        <v>Sofia</v>
      </c>
      <c r="D12" s="9" t="s">
        <v>15</v>
      </c>
      <c r="E12" s="10">
        <f>VLOOKUP($B$14,'Vendas 2017'!$B$3:$N$12,11,FALSE)</f>
        <v>135000</v>
      </c>
    </row>
    <row r="13" spans="1:5" x14ac:dyDescent="0.25">
      <c r="D13" s="9" t="s">
        <v>16</v>
      </c>
      <c r="E13" s="10">
        <f>VLOOKUP($B$14,'Vendas 2017'!$B$3:$N$12,12,FALSE)</f>
        <v>130000</v>
      </c>
    </row>
    <row r="14" spans="1:5" x14ac:dyDescent="0.25">
      <c r="A14" s="7" t="s">
        <v>24</v>
      </c>
      <c r="B14" t="str">
        <f>INDEX($A$3:$B$12,Dash!$K$1,2)</f>
        <v>Fábio</v>
      </c>
      <c r="D14" s="9" t="s">
        <v>17</v>
      </c>
      <c r="E14" s="10">
        <f>VLOOKUP($B$14,'Vendas 2017'!$B$3:$N$12,13,FALSE)</f>
        <v>120000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1"/>
  <sheetViews>
    <sheetView showGridLines="0" tabSelected="1" workbookViewId="0">
      <selection activeCell="L5" sqref="L5"/>
    </sheetView>
  </sheetViews>
  <sheetFormatPr defaultRowHeight="15" x14ac:dyDescent="0.25"/>
  <sheetData>
    <row r="1" spans="11:11" x14ac:dyDescent="0.25">
      <c r="K1">
        <v>7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5</xdr:col>
                    <xdr:colOff>561975</xdr:colOff>
                    <xdr:row>0</xdr:row>
                    <xdr:rowOff>95250</xdr:rowOff>
                  </from>
                  <to>
                    <xdr:col>7</xdr:col>
                    <xdr:colOff>219075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Vendas 2017</vt:lpstr>
      <vt:lpstr>Análise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2014-02-26T13:44:17Z</dcterms:created>
  <dcterms:modified xsi:type="dcterms:W3CDTF">2023-10-13T19:08:26Z</dcterms:modified>
</cp:coreProperties>
</file>