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Z:\CGD\Excel Dashboards (andamento)\16.10\"/>
    </mc:Choice>
  </mc:AlternateContent>
  <xr:revisionPtr revIDLastSave="0" documentId="13_ncr:1_{C385E2AD-2B48-4064-A964-3C7C8EFF12EF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Dados" sheetId="1" r:id="rId1"/>
    <sheet name="Análise" sheetId="3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4" i="2"/>
  <c r="C5" i="2"/>
  <c r="C6" i="2"/>
  <c r="C7" i="2"/>
  <c r="C8" i="2"/>
  <c r="C4" i="2"/>
  <c r="D7" i="3" l="1"/>
  <c r="E7" i="3" l="1"/>
  <c r="D6" i="3" l="1"/>
  <c r="E6" i="3"/>
  <c r="D4" i="3"/>
  <c r="E4" i="3"/>
  <c r="D5" i="3"/>
  <c r="E5" i="3"/>
  <c r="D3" i="3"/>
  <c r="E3" i="3"/>
</calcChain>
</file>

<file path=xl/sharedStrings.xml><?xml version="1.0" encoding="utf-8"?>
<sst xmlns="http://schemas.openxmlformats.org/spreadsheetml/2006/main" count="40" uniqueCount="39">
  <si>
    <t>Valor</t>
  </si>
  <si>
    <t>Meta</t>
  </si>
  <si>
    <t>Abaixo da meta</t>
  </si>
  <si>
    <t>Acima da meta</t>
  </si>
  <si>
    <t>Loja (Cidade)</t>
  </si>
  <si>
    <t>Barueri</t>
  </si>
  <si>
    <t>Bauru</t>
  </si>
  <si>
    <t>Campinas</t>
  </si>
  <si>
    <t>Carapicuíba</t>
  </si>
  <si>
    <t>Diadema</t>
  </si>
  <si>
    <t>Embu</t>
  </si>
  <si>
    <t>Franca</t>
  </si>
  <si>
    <t>Guarujá</t>
  </si>
  <si>
    <t>Guarulhos</t>
  </si>
  <si>
    <t>Jundiaí</t>
  </si>
  <si>
    <t>Limeira</t>
  </si>
  <si>
    <t>Marília</t>
  </si>
  <si>
    <t>Mauá</t>
  </si>
  <si>
    <t>Mogi das Cruzes</t>
  </si>
  <si>
    <t>Osasco</t>
  </si>
  <si>
    <t>Piracicaba</t>
  </si>
  <si>
    <t>Praia Grande</t>
  </si>
  <si>
    <t>Ribeirão Preto</t>
  </si>
  <si>
    <t>Santo André</t>
  </si>
  <si>
    <t>Santos</t>
  </si>
  <si>
    <t>S. B. Campo</t>
  </si>
  <si>
    <t>São Carlos</t>
  </si>
  <si>
    <t>S. J. Rio Preto</t>
  </si>
  <si>
    <t>S. J. dos Campos</t>
  </si>
  <si>
    <t>São Paulo</t>
  </si>
  <si>
    <t>São Vicente</t>
  </si>
  <si>
    <t>Sorocaba</t>
  </si>
  <si>
    <t>Sumaré</t>
  </si>
  <si>
    <t>Suzano</t>
  </si>
  <si>
    <t>Taboão da Serra</t>
  </si>
  <si>
    <t>Taubaté</t>
  </si>
  <si>
    <t>Itaquaq.</t>
  </si>
  <si>
    <t>Receita 2017</t>
  </si>
  <si>
    <t>Receita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</si>
</sst>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i/>
      <sz val="11"/>
      <color rgb="FF7F7F7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4" fontId="0" fillId="0" borderId="1" xfId="0" applyNumberFormat="1" applyBorder="1"/>
    <xf numFmtId="0" fontId="6" fillId="3" borderId="2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37" fontId="5" fillId="0" borderId="5" xfId="2" applyNumberFormat="1" applyBorder="1" applyAlignment="1">
      <alignment horizontal="center"/>
    </xf>
    <xf numFmtId="37" fontId="5" fillId="0" borderId="4" xfId="1" applyNumberFormat="1" applyFont="1" applyFill="1" applyBorder="1" applyAlignment="1">
      <alignment horizontal="center"/>
    </xf>
    <xf numFmtId="37" fontId="5" fillId="0" borderId="5" xfId="1" applyNumberFormat="1" applyFont="1" applyFill="1" applyBorder="1" applyAlignment="1">
      <alignment horizontal="center"/>
    </xf>
  </cellXfs>
  <cellStyles count="3">
    <cellStyle name="Normal" xfId="0" builtinId="0"/>
    <cellStyle name="Normal_Sheet2" xfId="2" xr:uid="{00000000-0005-0000-0000-000001000000}"/>
    <cellStyle name="Texto Explicativo" xfId="1" builtinId="5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border outline="0">
        <left style="thin">
          <color indexed="22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0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Análise!$D$2</c:f>
              <c:strCache>
                <c:ptCount val="1"/>
                <c:pt idx="0">
                  <c:v>Acima da meta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Dashboard!$C$4:$C$8</c:f>
              <c:strCache>
                <c:ptCount val="5"/>
                <c:pt idx="0">
                  <c:v>Barueri</c:v>
                </c:pt>
                <c:pt idx="1">
                  <c:v>Bauru</c:v>
                </c:pt>
                <c:pt idx="2">
                  <c:v>Campinas</c:v>
                </c:pt>
                <c:pt idx="3">
                  <c:v>Carapicuíba</c:v>
                </c:pt>
                <c:pt idx="4">
                  <c:v>Diadema</c:v>
                </c:pt>
              </c:strCache>
            </c:strRef>
          </c:cat>
          <c:val>
            <c:numRef>
              <c:f>Análise!$D$3:$D$7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250000</c:v>
                </c:pt>
                <c:pt idx="3">
                  <c:v>200000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2-41FD-A583-DF5BB6D89856}"/>
            </c:ext>
          </c:extLst>
        </c:ser>
        <c:ser>
          <c:idx val="1"/>
          <c:order val="1"/>
          <c:tx>
            <c:strRef>
              <c:f>Análise!$E$2</c:f>
              <c:strCache>
                <c:ptCount val="1"/>
                <c:pt idx="0">
                  <c:v>Abaixo da meta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Dashboard!$C$4:$C$8</c:f>
              <c:strCache>
                <c:ptCount val="5"/>
                <c:pt idx="0">
                  <c:v>Barueri</c:v>
                </c:pt>
                <c:pt idx="1">
                  <c:v>Bauru</c:v>
                </c:pt>
                <c:pt idx="2">
                  <c:v>Campinas</c:v>
                </c:pt>
                <c:pt idx="3">
                  <c:v>Carapicuíba</c:v>
                </c:pt>
                <c:pt idx="4">
                  <c:v>Diadema</c:v>
                </c:pt>
              </c:strCache>
            </c:strRef>
          </c:cat>
          <c:val>
            <c:numRef>
              <c:f>Análise!$E$3:$E$7</c:f>
              <c:numCache>
                <c:formatCode>General</c:formatCode>
                <c:ptCount val="5"/>
                <c:pt idx="0">
                  <c:v>150000</c:v>
                </c:pt>
                <c:pt idx="1">
                  <c:v>155000</c:v>
                </c:pt>
                <c:pt idx="2">
                  <c:v>0</c:v>
                </c:pt>
                <c:pt idx="3">
                  <c:v>0</c:v>
                </c:pt>
                <c:pt idx="4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2-41FD-A583-DF5BB6D8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70623536"/>
        <c:axId val="99401944"/>
      </c:barChart>
      <c:lineChart>
        <c:grouping val="standard"/>
        <c:varyColors val="0"/>
        <c:ser>
          <c:idx val="2"/>
          <c:order val="2"/>
          <c:tx>
            <c:strRef>
              <c:f>Análise!$B$2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Dashboard!$C$4:$C$8</c:f>
              <c:strCache>
                <c:ptCount val="5"/>
                <c:pt idx="0">
                  <c:v>Barueri</c:v>
                </c:pt>
                <c:pt idx="1">
                  <c:v>Bauru</c:v>
                </c:pt>
                <c:pt idx="2">
                  <c:v>Campinas</c:v>
                </c:pt>
                <c:pt idx="3">
                  <c:v>Carapicuíba</c:v>
                </c:pt>
                <c:pt idx="4">
                  <c:v>Diadema</c:v>
                </c:pt>
              </c:strCache>
            </c:strRef>
          </c:cat>
          <c:val>
            <c:numRef>
              <c:f>Análise!$B$3:$B$7</c:f>
              <c:numCache>
                <c:formatCode>#,##0.00</c:formatCode>
                <c:ptCount val="5"/>
                <c:pt idx="0">
                  <c:v>180000</c:v>
                </c:pt>
                <c:pt idx="1">
                  <c:v>180000</c:v>
                </c:pt>
                <c:pt idx="2">
                  <c:v>180000</c:v>
                </c:pt>
                <c:pt idx="3">
                  <c:v>180000</c:v>
                </c:pt>
                <c:pt idx="4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2-41FD-A583-DF5BB6D8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623536"/>
        <c:axId val="99401944"/>
      </c:lineChart>
      <c:catAx>
        <c:axId val="2706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1944"/>
        <c:crosses val="autoZero"/>
        <c:auto val="1"/>
        <c:lblAlgn val="ctr"/>
        <c:lblOffset val="100"/>
        <c:noMultiLvlLbl val="0"/>
      </c:catAx>
      <c:valAx>
        <c:axId val="99401944"/>
        <c:scaling>
          <c:orientation val="minMax"/>
          <c:max val="40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62353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$C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Scroll" dx="22" fmlaLink="$A$1" inc="5" max="27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2</xdr:row>
          <xdr:rowOff>152400</xdr:rowOff>
        </xdr:from>
        <xdr:to>
          <xdr:col>1</xdr:col>
          <xdr:colOff>228600</xdr:colOff>
          <xdr:row>3</xdr:row>
          <xdr:rowOff>171450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4</xdr:row>
          <xdr:rowOff>38100</xdr:rowOff>
        </xdr:from>
        <xdr:to>
          <xdr:col>1</xdr:col>
          <xdr:colOff>209550</xdr:colOff>
          <xdr:row>5</xdr:row>
          <xdr:rowOff>57150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</xdr:row>
          <xdr:rowOff>0</xdr:rowOff>
        </xdr:from>
        <xdr:to>
          <xdr:col>1</xdr:col>
          <xdr:colOff>419100</xdr:colOff>
          <xdr:row>5</xdr:row>
          <xdr:rowOff>95250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Receitas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0</xdr:rowOff>
        </xdr:from>
        <xdr:to>
          <xdr:col>4</xdr:col>
          <xdr:colOff>228600</xdr:colOff>
          <xdr:row>7</xdr:row>
          <xdr:rowOff>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0</xdr:col>
      <xdr:colOff>171448</xdr:colOff>
      <xdr:row>8</xdr:row>
      <xdr:rowOff>100012</xdr:rowOff>
    </xdr:from>
    <xdr:to>
      <xdr:col>4</xdr:col>
      <xdr:colOff>222823</xdr:colOff>
      <xdr:row>18</xdr:row>
      <xdr:rowOff>175012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" displayName="Tabela3" ref="A1:C33" totalsRowShown="0" headerRowDxfId="7" tableBorderDxfId="6" headerRowCellStyle="Texto Explicativo">
  <autoFilter ref="A1:C33" xr:uid="{00000000-0009-0000-0100-000001000000}"/>
  <sortState xmlns:xlrd2="http://schemas.microsoft.com/office/spreadsheetml/2017/richdata2" ref="A2:E31">
    <sortCondition ref="A7:A37"/>
  </sortState>
  <tableColumns count="3">
    <tableColumn id="1" xr3:uid="{00000000-0010-0000-0000-000001000000}" name="Loja (Cidade)" dataDxfId="5" totalsRowDxfId="4" dataCellStyle="Normal"/>
    <tableColumn id="2" xr3:uid="{00000000-0010-0000-0000-000002000000}" name="Receita 2017" dataDxfId="3" totalsRowDxfId="2" dataCellStyle="Texto Explicativo"/>
    <tableColumn id="3" xr3:uid="{00000000-0010-0000-0000-000003000000}" name="Receita 2018" dataDxfId="1" totalsRowDxfId="0" dataCellStyle="Texto Explicativ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>
      <selection activeCell="C2" sqref="C2"/>
    </sheetView>
  </sheetViews>
  <sheetFormatPr defaultRowHeight="15" x14ac:dyDescent="0.25"/>
  <cols>
    <col min="1" max="1" width="17.85546875" bestFit="1" customWidth="1"/>
    <col min="2" max="3" width="17" bestFit="1" customWidth="1"/>
    <col min="5" max="5" width="12.28515625" customWidth="1"/>
    <col min="6" max="6" width="9.28515625" customWidth="1"/>
    <col min="7" max="7" width="9.7109375" bestFit="1" customWidth="1"/>
  </cols>
  <sheetData>
    <row r="1" spans="1:3" x14ac:dyDescent="0.25">
      <c r="A1" s="10" t="s">
        <v>4</v>
      </c>
      <c r="B1" s="11" t="s">
        <v>37</v>
      </c>
      <c r="C1" s="11" t="s">
        <v>38</v>
      </c>
    </row>
    <row r="2" spans="1:3" x14ac:dyDescent="0.25">
      <c r="A2" s="12" t="s">
        <v>5</v>
      </c>
      <c r="B2" s="13">
        <v>150000</v>
      </c>
      <c r="C2" s="13">
        <v>160000</v>
      </c>
    </row>
    <row r="3" spans="1:3" x14ac:dyDescent="0.25">
      <c r="A3" s="12" t="s">
        <v>6</v>
      </c>
      <c r="B3" s="13">
        <v>155000</v>
      </c>
      <c r="C3" s="13">
        <v>150000</v>
      </c>
    </row>
    <row r="4" spans="1:3" x14ac:dyDescent="0.25">
      <c r="A4" s="12" t="s">
        <v>7</v>
      </c>
      <c r="B4" s="13">
        <v>250000</v>
      </c>
      <c r="C4" s="13">
        <v>320000</v>
      </c>
    </row>
    <row r="5" spans="1:3" x14ac:dyDescent="0.25">
      <c r="A5" s="12" t="s">
        <v>8</v>
      </c>
      <c r="B5" s="13">
        <v>200000</v>
      </c>
      <c r="C5" s="13">
        <v>220000</v>
      </c>
    </row>
    <row r="6" spans="1:3" x14ac:dyDescent="0.25">
      <c r="A6" s="12" t="s">
        <v>9</v>
      </c>
      <c r="B6" s="13">
        <v>160000</v>
      </c>
      <c r="C6" s="13">
        <v>170000</v>
      </c>
    </row>
    <row r="7" spans="1:3" x14ac:dyDescent="0.25">
      <c r="A7" s="12" t="s">
        <v>10</v>
      </c>
      <c r="B7" s="13">
        <v>130000</v>
      </c>
      <c r="C7" s="13">
        <v>130000</v>
      </c>
    </row>
    <row r="8" spans="1:3" x14ac:dyDescent="0.25">
      <c r="A8" s="12" t="s">
        <v>11</v>
      </c>
      <c r="B8" s="13">
        <v>120000</v>
      </c>
      <c r="C8" s="13">
        <v>140000</v>
      </c>
    </row>
    <row r="9" spans="1:3" x14ac:dyDescent="0.25">
      <c r="A9" s="12" t="s">
        <v>12</v>
      </c>
      <c r="B9" s="13">
        <v>115000</v>
      </c>
      <c r="C9" s="13">
        <v>110000</v>
      </c>
    </row>
    <row r="10" spans="1:3" x14ac:dyDescent="0.25">
      <c r="A10" s="12" t="s">
        <v>13</v>
      </c>
      <c r="B10" s="13">
        <v>310000</v>
      </c>
      <c r="C10" s="13">
        <v>400000</v>
      </c>
    </row>
    <row r="11" spans="1:3" x14ac:dyDescent="0.25">
      <c r="A11" s="12" t="s">
        <v>36</v>
      </c>
      <c r="B11" s="13">
        <v>180000</v>
      </c>
      <c r="C11" s="13">
        <v>195000</v>
      </c>
    </row>
    <row r="12" spans="1:3" x14ac:dyDescent="0.25">
      <c r="A12" s="12" t="s">
        <v>14</v>
      </c>
      <c r="B12" s="13">
        <v>150000</v>
      </c>
      <c r="C12" s="13">
        <v>165000</v>
      </c>
    </row>
    <row r="13" spans="1:3" x14ac:dyDescent="0.25">
      <c r="A13" s="12" t="s">
        <v>15</v>
      </c>
      <c r="B13" s="13">
        <v>155000</v>
      </c>
      <c r="C13" s="13">
        <v>154000</v>
      </c>
    </row>
    <row r="14" spans="1:3" x14ac:dyDescent="0.25">
      <c r="A14" s="12" t="s">
        <v>16</v>
      </c>
      <c r="B14" s="13">
        <v>125000</v>
      </c>
      <c r="C14" s="13">
        <v>150000</v>
      </c>
    </row>
    <row r="15" spans="1:3" x14ac:dyDescent="0.25">
      <c r="A15" s="12" t="s">
        <v>17</v>
      </c>
      <c r="B15" s="13">
        <v>110000</v>
      </c>
      <c r="C15" s="13">
        <v>115000</v>
      </c>
    </row>
    <row r="16" spans="1:3" x14ac:dyDescent="0.25">
      <c r="A16" s="12" t="s">
        <v>18</v>
      </c>
      <c r="B16" s="13">
        <v>135000</v>
      </c>
      <c r="C16" s="13">
        <v>150000</v>
      </c>
    </row>
    <row r="17" spans="1:3" x14ac:dyDescent="0.25">
      <c r="A17" s="12" t="s">
        <v>19</v>
      </c>
      <c r="B17" s="13">
        <v>320000</v>
      </c>
      <c r="C17" s="13">
        <v>360000</v>
      </c>
    </row>
    <row r="18" spans="1:3" x14ac:dyDescent="0.25">
      <c r="A18" s="12" t="s">
        <v>20</v>
      </c>
      <c r="B18" s="13">
        <v>165000</v>
      </c>
      <c r="C18" s="13">
        <v>165000</v>
      </c>
    </row>
    <row r="19" spans="1:3" x14ac:dyDescent="0.25">
      <c r="A19" s="12" t="s">
        <v>21</v>
      </c>
      <c r="B19" s="13">
        <v>130000</v>
      </c>
      <c r="C19" s="13">
        <v>120000</v>
      </c>
    </row>
    <row r="20" spans="1:3" x14ac:dyDescent="0.25">
      <c r="A20" s="12" t="s">
        <v>22</v>
      </c>
      <c r="B20" s="13">
        <v>180000</v>
      </c>
      <c r="C20" s="13">
        <v>220000</v>
      </c>
    </row>
    <row r="21" spans="1:3" x14ac:dyDescent="0.25">
      <c r="A21" s="12" t="s">
        <v>23</v>
      </c>
      <c r="B21" s="13">
        <v>170000</v>
      </c>
      <c r="C21" s="13">
        <v>230000</v>
      </c>
    </row>
    <row r="22" spans="1:3" x14ac:dyDescent="0.25">
      <c r="A22" s="12" t="s">
        <v>24</v>
      </c>
      <c r="B22" s="13">
        <v>330000</v>
      </c>
      <c r="C22" s="13">
        <v>300000</v>
      </c>
    </row>
    <row r="23" spans="1:3" x14ac:dyDescent="0.25">
      <c r="A23" s="12" t="s">
        <v>25</v>
      </c>
      <c r="B23" s="13">
        <v>260000</v>
      </c>
      <c r="C23" s="13">
        <v>330000</v>
      </c>
    </row>
    <row r="24" spans="1:3" x14ac:dyDescent="0.25">
      <c r="A24" s="12" t="s">
        <v>26</v>
      </c>
      <c r="B24" s="13">
        <v>140000</v>
      </c>
      <c r="C24" s="13">
        <v>180000</v>
      </c>
    </row>
    <row r="25" spans="1:3" x14ac:dyDescent="0.25">
      <c r="A25" s="12" t="s">
        <v>27</v>
      </c>
      <c r="B25" s="13">
        <v>200000</v>
      </c>
      <c r="C25" s="13">
        <v>240000</v>
      </c>
    </row>
    <row r="26" spans="1:3" x14ac:dyDescent="0.25">
      <c r="A26" s="12" t="s">
        <v>28</v>
      </c>
      <c r="B26" s="13">
        <v>195000</v>
      </c>
      <c r="C26" s="13">
        <v>235000</v>
      </c>
    </row>
    <row r="27" spans="1:3" x14ac:dyDescent="0.25">
      <c r="A27" s="12" t="s">
        <v>29</v>
      </c>
      <c r="B27" s="13">
        <v>250000</v>
      </c>
      <c r="C27" s="13">
        <v>300000</v>
      </c>
    </row>
    <row r="28" spans="1:3" x14ac:dyDescent="0.25">
      <c r="A28" s="12" t="s">
        <v>30</v>
      </c>
      <c r="B28" s="13">
        <v>125000</v>
      </c>
      <c r="C28" s="13">
        <v>145000</v>
      </c>
    </row>
    <row r="29" spans="1:3" x14ac:dyDescent="0.25">
      <c r="A29" s="12" t="s">
        <v>31</v>
      </c>
      <c r="B29" s="13">
        <v>190000</v>
      </c>
      <c r="C29" s="13">
        <v>230000</v>
      </c>
    </row>
    <row r="30" spans="1:3" x14ac:dyDescent="0.25">
      <c r="A30" s="12" t="s">
        <v>32</v>
      </c>
      <c r="B30" s="13">
        <v>140000</v>
      </c>
      <c r="C30" s="13">
        <v>111000</v>
      </c>
    </row>
    <row r="31" spans="1:3" x14ac:dyDescent="0.25">
      <c r="A31" s="12" t="s">
        <v>33</v>
      </c>
      <c r="B31" s="13">
        <v>180000</v>
      </c>
      <c r="C31" s="13">
        <v>220000</v>
      </c>
    </row>
    <row r="32" spans="1:3" x14ac:dyDescent="0.25">
      <c r="A32" s="12" t="s">
        <v>34</v>
      </c>
      <c r="B32" s="14">
        <v>140000</v>
      </c>
      <c r="C32" s="14">
        <v>140000</v>
      </c>
    </row>
    <row r="33" spans="1:3" x14ac:dyDescent="0.25">
      <c r="A33" s="12" t="s">
        <v>35</v>
      </c>
      <c r="B33" s="15">
        <v>125000</v>
      </c>
      <c r="C33" s="15">
        <v>135000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4"/>
  <sheetViews>
    <sheetView showGridLines="0" workbookViewId="0">
      <selection activeCell="B2" sqref="B2"/>
    </sheetView>
  </sheetViews>
  <sheetFormatPr defaultRowHeight="15" x14ac:dyDescent="0.25"/>
  <cols>
    <col min="2" max="2" width="10.140625" bestFit="1" customWidth="1"/>
    <col min="4" max="4" width="14.140625" bestFit="1" customWidth="1"/>
    <col min="5" max="5" width="14.85546875" bestFit="1" customWidth="1"/>
    <col min="11" max="11" width="9.140625" customWidth="1"/>
    <col min="12" max="12" width="18" customWidth="1"/>
    <col min="13" max="13" width="13.85546875" customWidth="1"/>
    <col min="14" max="14" width="13.85546875" bestFit="1" customWidth="1"/>
    <col min="15" max="15" width="13.140625" bestFit="1" customWidth="1"/>
  </cols>
  <sheetData>
    <row r="1" spans="2:12" x14ac:dyDescent="0.25">
      <c r="H1" s="5"/>
      <c r="I1" s="5"/>
      <c r="J1" s="5"/>
    </row>
    <row r="2" spans="2:12" x14ac:dyDescent="0.25">
      <c r="B2" s="8" t="s">
        <v>1</v>
      </c>
      <c r="D2" s="8" t="s">
        <v>3</v>
      </c>
      <c r="E2" s="8" t="s">
        <v>2</v>
      </c>
      <c r="G2" s="7"/>
    </row>
    <row r="3" spans="2:12" x14ac:dyDescent="0.25">
      <c r="B3" s="9">
        <v>180000</v>
      </c>
      <c r="D3" s="8" t="str">
        <f ca="1">IF(Dashboard!D4&gt;=Análise!B3,Dashboard!D4,"")</f>
        <v/>
      </c>
      <c r="E3" s="8">
        <f ca="1">IF(Dashboard!D4&lt;Análise!B3,Dashboard!D4,"")</f>
        <v>150000</v>
      </c>
      <c r="G3" s="7"/>
      <c r="L3" s="6"/>
    </row>
    <row r="4" spans="2:12" x14ac:dyDescent="0.25">
      <c r="B4" s="9">
        <v>180000</v>
      </c>
      <c r="D4" s="8" t="str">
        <f ca="1">IF(Dashboard!D5&gt;=Análise!B4,Dashboard!D5,"")</f>
        <v/>
      </c>
      <c r="E4" s="8">
        <f ca="1">IF(Dashboard!D5&lt;Análise!B4,Dashboard!D5,"")</f>
        <v>155000</v>
      </c>
      <c r="G4" s="4"/>
      <c r="L4" s="6"/>
    </row>
    <row r="5" spans="2:12" x14ac:dyDescent="0.25">
      <c r="B5" s="9">
        <v>180000</v>
      </c>
      <c r="D5" s="8">
        <f ca="1">IF(Dashboard!D6&gt;=Análise!B5,Dashboard!D6,"")</f>
        <v>250000</v>
      </c>
      <c r="E5" s="8" t="str">
        <f ca="1">IF(Dashboard!D6&lt;Análise!B5,Dashboard!D6,"")</f>
        <v/>
      </c>
      <c r="G5" s="4"/>
      <c r="L5" s="6"/>
    </row>
    <row r="6" spans="2:12" x14ac:dyDescent="0.25">
      <c r="B6" s="9">
        <v>180000</v>
      </c>
      <c r="D6" s="8">
        <f ca="1">IF(Dashboard!D7&gt;=Análise!B6,Dashboard!D7,"")</f>
        <v>200000</v>
      </c>
      <c r="E6" s="8" t="str">
        <f ca="1">IF(Dashboard!D7&lt;Análise!B6,Dashboard!D7,"")</f>
        <v/>
      </c>
      <c r="G6" s="4"/>
      <c r="L6" s="6"/>
    </row>
    <row r="7" spans="2:12" x14ac:dyDescent="0.25">
      <c r="B7" s="9">
        <v>180000</v>
      </c>
      <c r="D7" s="8" t="str">
        <f ca="1">IF(Dashboard!D8&gt;=Análise!B7,Dashboard!D8,"")</f>
        <v/>
      </c>
      <c r="E7" s="8">
        <f ca="1">IF(Dashboard!D8&lt;Análise!B7,Dashboard!D8,"")</f>
        <v>160000</v>
      </c>
      <c r="G7" s="4"/>
      <c r="L7" s="6"/>
    </row>
    <row r="8" spans="2:12" x14ac:dyDescent="0.25">
      <c r="G8" s="4"/>
      <c r="L8" s="6"/>
    </row>
    <row r="9" spans="2:12" x14ac:dyDescent="0.25">
      <c r="G9" s="4"/>
      <c r="L9" s="6"/>
    </row>
    <row r="10" spans="2:12" x14ac:dyDescent="0.25">
      <c r="G10" s="4"/>
      <c r="L10" s="6"/>
    </row>
    <row r="11" spans="2:12" x14ac:dyDescent="0.25">
      <c r="G11" s="4"/>
      <c r="L11" s="6"/>
    </row>
    <row r="12" spans="2:12" x14ac:dyDescent="0.25">
      <c r="G12" s="4"/>
      <c r="L12" s="6"/>
    </row>
    <row r="13" spans="2:12" x14ac:dyDescent="0.25">
      <c r="G13" s="4"/>
      <c r="L13" s="6"/>
    </row>
    <row r="14" spans="2:12" x14ac:dyDescent="0.25">
      <c r="G14" s="4"/>
      <c r="L14" s="6"/>
    </row>
    <row r="15" spans="2:12" x14ac:dyDescent="0.25">
      <c r="G15" s="4"/>
      <c r="L15" s="6"/>
    </row>
    <row r="16" spans="2:12" x14ac:dyDescent="0.25">
      <c r="G16" s="4"/>
      <c r="L16" s="6"/>
    </row>
    <row r="17" spans="7:12" x14ac:dyDescent="0.25">
      <c r="G17" s="4"/>
      <c r="L17" s="6"/>
    </row>
    <row r="18" spans="7:12" x14ac:dyDescent="0.25">
      <c r="G18" s="4"/>
      <c r="L18" s="6"/>
    </row>
    <row r="19" spans="7:12" x14ac:dyDescent="0.25">
      <c r="G19" s="4"/>
      <c r="L19" s="6"/>
    </row>
    <row r="20" spans="7:12" x14ac:dyDescent="0.25">
      <c r="G20" s="4"/>
      <c r="L20" s="6"/>
    </row>
    <row r="21" spans="7:12" x14ac:dyDescent="0.25">
      <c r="G21" s="4"/>
      <c r="L21" s="6"/>
    </row>
    <row r="22" spans="7:12" x14ac:dyDescent="0.25">
      <c r="L22" s="6"/>
    </row>
    <row r="23" spans="7:12" x14ac:dyDescent="0.25">
      <c r="L23" s="6"/>
    </row>
    <row r="24" spans="7:12" x14ac:dyDescent="0.25">
      <c r="L24" s="6"/>
    </row>
  </sheetData>
  <conditionalFormatting sqref="H2:J2 I3:J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{4C7B79DE-C432-4EF2-A1D9-043B52DDEDFE}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7B79DE-C432-4EF2-A1D9-043B52DDE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H2:J2 I3:J21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showGridLines="0" tabSelected="1" workbookViewId="0">
      <selection activeCell="L10" sqref="L10"/>
    </sheetView>
  </sheetViews>
  <sheetFormatPr defaultRowHeight="15" x14ac:dyDescent="0.25"/>
  <cols>
    <col min="1" max="1" width="7.140625" customWidth="1"/>
    <col min="2" max="2" width="7.5703125" customWidth="1"/>
    <col min="3" max="3" width="22.28515625" customWidth="1"/>
    <col min="4" max="4" width="15.140625" customWidth="1"/>
    <col min="5" max="5" width="6.140625" customWidth="1"/>
    <col min="7" max="7" width="12.140625" customWidth="1"/>
  </cols>
  <sheetData>
    <row r="1" spans="1:4" x14ac:dyDescent="0.25">
      <c r="A1">
        <v>0</v>
      </c>
      <c r="C1">
        <v>1</v>
      </c>
    </row>
    <row r="3" spans="1:4" x14ac:dyDescent="0.25">
      <c r="C3" s="1" t="s">
        <v>4</v>
      </c>
      <c r="D3" s="1" t="s">
        <v>0</v>
      </c>
    </row>
    <row r="4" spans="1:4" x14ac:dyDescent="0.25">
      <c r="C4" s="2" t="str">
        <f ca="1">OFFSET(Dados!A2,Dashboard!$A$1,0)</f>
        <v>Barueri</v>
      </c>
      <c r="D4" s="3">
        <f ca="1">OFFSET(Dados!B2,Dashboard!$A$1,Dashboard!$C$1-1)</f>
        <v>150000</v>
      </c>
    </row>
    <row r="5" spans="1:4" x14ac:dyDescent="0.25">
      <c r="C5" s="2" t="str">
        <f ca="1">OFFSET(Dados!A3,Dashboard!$A$1,0)</f>
        <v>Bauru</v>
      </c>
      <c r="D5" s="3">
        <f ca="1">OFFSET(Dados!B3,Dashboard!$A$1,Dashboard!$C$1-1)</f>
        <v>155000</v>
      </c>
    </row>
    <row r="6" spans="1:4" x14ac:dyDescent="0.25">
      <c r="C6" s="2" t="str">
        <f ca="1">OFFSET(Dados!A4,Dashboard!$A$1,0)</f>
        <v>Campinas</v>
      </c>
      <c r="D6" s="3">
        <f ca="1">OFFSET(Dados!B4,Dashboard!$A$1,Dashboard!$C$1-1)</f>
        <v>250000</v>
      </c>
    </row>
    <row r="7" spans="1:4" x14ac:dyDescent="0.25">
      <c r="C7" s="2" t="str">
        <f ca="1">OFFSET(Dados!A5,Dashboard!$A$1,0)</f>
        <v>Carapicuíba</v>
      </c>
      <c r="D7" s="3">
        <f ca="1">OFFSET(Dados!B5,Dashboard!$A$1,Dashboard!$C$1-1)</f>
        <v>200000</v>
      </c>
    </row>
    <row r="8" spans="1:4" x14ac:dyDescent="0.25">
      <c r="C8" s="2" t="str">
        <f ca="1">OFFSET(Dados!A6,Dashboard!$A$1,0)</f>
        <v>Diadema</v>
      </c>
      <c r="D8" s="3">
        <f ca="1">OFFSET(Dados!B6,Dashboard!$A$1,Dashboard!$C$1-1)</f>
        <v>160000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 altText="">
                <anchor moveWithCells="1">
                  <from>
                    <xdr:col>0</xdr:col>
                    <xdr:colOff>209550</xdr:colOff>
                    <xdr:row>2</xdr:row>
                    <xdr:rowOff>152400</xdr:rowOff>
                  </from>
                  <to>
                    <xdr:col>1</xdr:col>
                    <xdr:colOff>228600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0</xdr:col>
                    <xdr:colOff>209550</xdr:colOff>
                    <xdr:row>4</xdr:row>
                    <xdr:rowOff>38100</xdr:rowOff>
                  </from>
                  <to>
                    <xdr:col>1</xdr:col>
                    <xdr:colOff>209550</xdr:colOff>
                    <xdr:row>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Group Box 6">
              <controlPr defaultSize="0" autoFill="0" autoPict="0">
                <anchor moveWithCells="1">
                  <from>
                    <xdr:col>0</xdr:col>
                    <xdr:colOff>180975</xdr:colOff>
                    <xdr:row>2</xdr:row>
                    <xdr:rowOff>0</xdr:rowOff>
                  </from>
                  <to>
                    <xdr:col>1</xdr:col>
                    <xdr:colOff>419100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croll Bar 8">
              <controlPr defaultSize="0" autoPict="0">
                <anchor moveWithCells="1">
                  <from>
                    <xdr:col>4</xdr:col>
                    <xdr:colOff>19050</xdr:colOff>
                    <xdr:row>3</xdr:row>
                    <xdr:rowOff>0</xdr:rowOff>
                  </from>
                  <to>
                    <xdr:col>4</xdr:col>
                    <xdr:colOff>228600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2014-03-07T13:34:27Z</dcterms:created>
  <dcterms:modified xsi:type="dcterms:W3CDTF">2023-10-16T14:33:25Z</dcterms:modified>
</cp:coreProperties>
</file>