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7032\Downloads\"/>
    </mc:Choice>
  </mc:AlternateContent>
  <xr:revisionPtr revIDLastSave="0" documentId="13_ncr:1_{206B795E-0CD1-40D9-9DD6-56AC60A608BE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2" l="1"/>
  <c r="I49" i="2" s="1"/>
  <c r="I50" i="2" s="1"/>
  <c r="I51" i="2" s="1"/>
  <c r="I52" i="2" s="1"/>
  <c r="I53" i="2" s="1"/>
  <c r="I54" i="2" s="1"/>
  <c r="I55" i="2" s="1"/>
  <c r="I56" i="2" s="1"/>
  <c r="I57" i="2" s="1"/>
  <c r="E48" i="2"/>
  <c r="E49" i="2" s="1"/>
  <c r="E50" i="2" s="1"/>
  <c r="E51" i="2" s="1"/>
  <c r="E52" i="2" s="1"/>
  <c r="E53" i="2" s="1"/>
  <c r="E54" i="2" s="1"/>
  <c r="E55" i="2" s="1"/>
  <c r="E56" i="2" s="1"/>
  <c r="E57" i="2" s="1"/>
  <c r="A48" i="2"/>
  <c r="A49" i="2" s="1"/>
  <c r="A50" i="2" s="1"/>
  <c r="A51" i="2" s="1"/>
  <c r="A52" i="2" s="1"/>
  <c r="A53" i="2" s="1"/>
  <c r="A54" i="2" s="1"/>
  <c r="A55" i="2" s="1"/>
  <c r="A56" i="2" s="1"/>
  <c r="A57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E6" i="2"/>
  <c r="E7" i="2" s="1"/>
  <c r="E8" i="2" s="1"/>
  <c r="E9" i="2" s="1"/>
  <c r="E10" i="2" s="1"/>
  <c r="E11" i="2" s="1"/>
  <c r="E12" i="2" s="1"/>
  <c r="E13" i="2" s="1"/>
  <c r="E14" i="2" s="1"/>
  <c r="E15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B18" i="1"/>
  <c r="A3" i="1"/>
  <c r="A4" i="1" s="1"/>
  <c r="A5" i="1" s="1"/>
  <c r="A6" i="1" s="1"/>
  <c r="A7" i="1" s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<sst xmlns="http://schemas.openxmlformats.org/spreadsheetml/2006/main" count="48" uniqueCount="14">
  <si>
    <t>X- axis</t>
  </si>
  <si>
    <t>Cubic law</t>
  </si>
  <si>
    <t>Stokes - Brinkman</t>
  </si>
  <si>
    <t>Simulation Time</t>
  </si>
  <si>
    <t>R – SQUARED</t>
  </si>
  <si>
    <t>CL – SB</t>
  </si>
  <si>
    <t>No fracture</t>
  </si>
  <si>
    <t>Resolution</t>
  </si>
  <si>
    <t>CL-SB</t>
  </si>
  <si>
    <t xml:space="preserve"> Fracture – 0.0001</t>
  </si>
  <si>
    <t xml:space="preserve"> Fracture-0.0001</t>
  </si>
  <si>
    <t>cubic</t>
  </si>
  <si>
    <t>SB</t>
  </si>
  <si>
    <t>P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</si>
</sst>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C9211E"/>
      <name val="Arial"/>
      <family val="2"/>
      <charset val="1"/>
    </font>
    <font>
      <b/>
      <sz val="12"/>
      <name val="Arial"/>
      <family val="2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1267028371.3538361</c:v>
                </c:pt>
                <c:pt idx="1">
                  <c:v>1066199179.366912</c:v>
                </c:pt>
                <c:pt idx="2">
                  <c:v>662952439.41666603</c:v>
                </c:pt>
                <c:pt idx="3">
                  <c:v>662946813.42478979</c:v>
                </c:pt>
                <c:pt idx="4">
                  <c:v>662937652.14586759</c:v>
                </c:pt>
                <c:pt idx="5">
                  <c:v>662927189.72869945</c:v>
                </c:pt>
                <c:pt idx="6">
                  <c:v>662916683.15273213</c:v>
                </c:pt>
                <c:pt idx="7">
                  <c:v>662907405.39148307</c:v>
                </c:pt>
                <c:pt idx="8">
                  <c:v>662901648.18182516</c:v>
                </c:pt>
                <c:pt idx="9">
                  <c:v>237405237.40855661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86F-4D73-AFD7-A3F50A077105}"/>
            </c:ext>
          </c:extLst>
        </c:ser>
        <c:ser>
          <c:idx val="2"/>
          <c:order val="1"/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1274756646.164432</c:v>
                </c:pt>
                <c:pt idx="1">
                  <c:v>1073312866.994527</c:v>
                </c:pt>
                <c:pt idx="2">
                  <c:v>667133190.47774577</c:v>
                </c:pt>
                <c:pt idx="3">
                  <c:v>667127572.31216943</c:v>
                </c:pt>
                <c:pt idx="4">
                  <c:v>667118394.18352509</c:v>
                </c:pt>
                <c:pt idx="5">
                  <c:v>667107896.34321022</c:v>
                </c:pt>
                <c:pt idx="6">
                  <c:v>667097354.1564939</c:v>
                </c:pt>
                <c:pt idx="7">
                  <c:v>667088052.00368106</c:v>
                </c:pt>
                <c:pt idx="8">
                  <c:v>667082293.21997273</c:v>
                </c:pt>
                <c:pt idx="9">
                  <c:v>237880293.06721029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86F-4D73-AFD7-A3F50A077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85568"/>
        <c:axId val="87292170"/>
      </c:scatterChart>
      <c:valAx>
        <c:axId val="70985568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 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7292170"/>
        <c:crosses val="autoZero"/>
        <c:crossBetween val="midCat"/>
        <c:majorUnit val="0.2"/>
      </c:valAx>
      <c:valAx>
        <c:axId val="8729217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E+00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985568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471698113207499"/>
          <c:y val="0.13940295731423799"/>
          <c:w val="0.645231325924011"/>
          <c:h val="0.68827304008183798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Sheet2!$A$5:$A$15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Sheet2!$B$5:$B$15</c:f>
              <c:numCache>
                <c:formatCode>General</c:formatCode>
                <c:ptCount val="11"/>
                <c:pt idx="0">
                  <c:v>114007907.191091</c:v>
                </c:pt>
                <c:pt idx="1">
                  <c:v>102803457.96874499</c:v>
                </c:pt>
                <c:pt idx="2">
                  <c:v>91551659.128801405</c:v>
                </c:pt>
                <c:pt idx="3">
                  <c:v>80156980.410664499</c:v>
                </c:pt>
                <c:pt idx="4">
                  <c:v>68701021.372724101</c:v>
                </c:pt>
                <c:pt idx="5">
                  <c:v>57237372.959945798</c:v>
                </c:pt>
                <c:pt idx="6">
                  <c:v>45761645.867089301</c:v>
                </c:pt>
                <c:pt idx="7">
                  <c:v>34285918.774232797</c:v>
                </c:pt>
                <c:pt idx="8">
                  <c:v>22838444.186179999</c:v>
                </c:pt>
                <c:pt idx="9">
                  <c:v>11419222.0928976</c:v>
                </c:pt>
                <c:pt idx="10">
                  <c:v>4.94695868558155E-9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3CD-4E17-BF87-1996901A098E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Sheet2!$A$5:$A$15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Sheet2!$C$5:$C$15</c:f>
              <c:numCache>
                <c:formatCode>General</c:formatCode>
                <c:ptCount val="11"/>
                <c:pt idx="0">
                  <c:v>113053570.135111</c:v>
                </c:pt>
                <c:pt idx="1">
                  <c:v>101913341.666307</c:v>
                </c:pt>
                <c:pt idx="2">
                  <c:v>90598061.799485594</c:v>
                </c:pt>
                <c:pt idx="3">
                  <c:v>79355033.989115298</c:v>
                </c:pt>
                <c:pt idx="4">
                  <c:v>68023650.333715603</c:v>
                </c:pt>
                <c:pt idx="5">
                  <c:v>56675783.143611498</c:v>
                </c:pt>
                <c:pt idx="6">
                  <c:v>45325131.355389103</c:v>
                </c:pt>
                <c:pt idx="7">
                  <c:v>33974479.567166701</c:v>
                </c:pt>
                <c:pt idx="8">
                  <c:v>22639323.004709799</c:v>
                </c:pt>
                <c:pt idx="9">
                  <c:v>11319661.500433801</c:v>
                </c:pt>
                <c:pt idx="10">
                  <c:v>4.8557997929340301E-9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3CD-4E17-BF87-1996901A0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5917"/>
        <c:axId val="86515827"/>
      </c:scatterChart>
      <c:valAx>
        <c:axId val="43355917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6515827"/>
        <c:crosses val="autoZero"/>
        <c:crossBetween val="midCat"/>
      </c:valAx>
      <c:valAx>
        <c:axId val="86515827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335591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506812551610196"/>
          <c:y val="0.49656708109111197"/>
          <c:w val="0.233806451612903"/>
          <c:h val="0.121740744177415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66804611291801"/>
          <c:y val="0.16973684210526299"/>
          <c:w val="0.67584983742240601"/>
          <c:h val="0.659817813765182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Sheet2!$E$5:$E$15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Sheet2!$F$5:$F$15</c:f>
              <c:numCache>
                <c:formatCode>General</c:formatCode>
                <c:ptCount val="11"/>
                <c:pt idx="0">
                  <c:v>111662371.05943599</c:v>
                </c:pt>
                <c:pt idx="1">
                  <c:v>100522801.95662101</c:v>
                </c:pt>
                <c:pt idx="2">
                  <c:v>89371379.462488502</c:v>
                </c:pt>
                <c:pt idx="3">
                  <c:v>78210841.038508698</c:v>
                </c:pt>
                <c:pt idx="4">
                  <c:v>67044074.156692497</c:v>
                </c:pt>
                <c:pt idx="5">
                  <c:v>55873387.395328701</c:v>
                </c:pt>
                <c:pt idx="6">
                  <c:v>44700294.603055</c:v>
                </c:pt>
                <c:pt idx="7">
                  <c:v>33525801.195856601</c:v>
                </c:pt>
                <c:pt idx="8">
                  <c:v>22350644.974397801</c:v>
                </c:pt>
                <c:pt idx="9">
                  <c:v>11175310.1136594</c:v>
                </c:pt>
                <c:pt idx="10">
                  <c:v>-6.3437224931445898E-9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A8B-4FF0-B16E-BF5FA5D768E0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Sheet2!$E$5:$E$15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Sheet2!$G$5:$G$15</c:f>
              <c:numCache>
                <c:formatCode>General</c:formatCode>
                <c:ptCount val="11"/>
                <c:pt idx="0">
                  <c:v>113001955.578123</c:v>
                </c:pt>
                <c:pt idx="1">
                  <c:v>101836763.198762</c:v>
                </c:pt>
                <c:pt idx="2">
                  <c:v>90610952.637252003</c:v>
                </c:pt>
                <c:pt idx="3">
                  <c:v>79338595.773829505</c:v>
                </c:pt>
                <c:pt idx="4">
                  <c:v>68034766.3307928</c:v>
                </c:pt>
                <c:pt idx="5">
                  <c:v>56711700.637271702</c:v>
                </c:pt>
                <c:pt idx="6">
                  <c:v>45377355.069011703</c:v>
                </c:pt>
                <c:pt idx="7">
                  <c:v>34036591.216048896</c:v>
                </c:pt>
                <c:pt idx="8">
                  <c:v>22692412.753387701</c:v>
                </c:pt>
                <c:pt idx="9">
                  <c:v>11346520.6579601</c:v>
                </c:pt>
                <c:pt idx="10">
                  <c:v>-6.4409774872017903E-9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A8B-4FF0-B16E-BF5FA5D76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47017"/>
        <c:axId val="1707419"/>
      </c:scatterChart>
      <c:valAx>
        <c:axId val="77547017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07419"/>
        <c:crosses val="autoZero"/>
        <c:crossBetween val="midCat"/>
      </c:valAx>
      <c:valAx>
        <c:axId val="1707419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754701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812326583623599"/>
          <c:y val="0.494800605754669"/>
          <c:w val="0.24353524619199399"/>
          <c:h val="0.12166801292407101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287811698905"/>
          <c:y val="0.141664056790897"/>
          <c:w val="0.66802610114192496"/>
          <c:h val="0.71009499947802501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Sheet2!$I$5:$I$15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Sheet2!$J$5:$J$15</c:f>
              <c:numCache>
                <c:formatCode>General</c:formatCode>
                <c:ptCount val="11"/>
                <c:pt idx="0">
                  <c:v>111509215.398821</c:v>
                </c:pt>
                <c:pt idx="1">
                  <c:v>100372429.493535</c:v>
                </c:pt>
                <c:pt idx="2">
                  <c:v>89229262.759502605</c:v>
                </c:pt>
                <c:pt idx="3">
                  <c:v>78081226.383277893</c:v>
                </c:pt>
                <c:pt idx="4">
                  <c:v>66929947.103202201</c:v>
                </c:pt>
                <c:pt idx="5">
                  <c:v>55776686.392061703</c:v>
                </c:pt>
                <c:pt idx="6">
                  <c:v>44622240.629539698</c:v>
                </c:pt>
                <c:pt idx="7">
                  <c:v>33467076.788163099</c:v>
                </c:pt>
                <c:pt idx="8">
                  <c:v>22311512.339303501</c:v>
                </c:pt>
                <c:pt idx="9">
                  <c:v>11155775.968219999</c:v>
                </c:pt>
                <c:pt idx="10">
                  <c:v>-6.2024740179652797E-9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E93-4AFB-AA1C-0FAF30D22E8B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Sheet2!$I$5:$I$15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Sheet2!$K$5:$K$15</c:f>
              <c:numCache>
                <c:formatCode>General</c:formatCode>
                <c:ptCount val="11"/>
                <c:pt idx="0">
                  <c:v>112295277.201426</c:v>
                </c:pt>
                <c:pt idx="1">
                  <c:v>101143127.634462</c:v>
                </c:pt>
                <c:pt idx="2">
                  <c:v>89956141.596228704</c:v>
                </c:pt>
                <c:pt idx="3">
                  <c:v>78742376.358533099</c:v>
                </c:pt>
                <c:pt idx="4">
                  <c:v>67510626.599367499</c:v>
                </c:pt>
                <c:pt idx="5">
                  <c:v>56267912.517264299</c:v>
                </c:pt>
                <c:pt idx="6">
                  <c:v>45018855.327230103</c:v>
                </c:pt>
                <c:pt idx="7">
                  <c:v>33766195.756201297</c:v>
                </c:pt>
                <c:pt idx="8">
                  <c:v>22511580.4605285</c:v>
                </c:pt>
                <c:pt idx="9">
                  <c:v>11255983.7100488</c:v>
                </c:pt>
                <c:pt idx="10">
                  <c:v>-6.2582154939576596E-9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E93-4AFB-AA1C-0FAF30D2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60660"/>
        <c:axId val="12012611"/>
      </c:scatterChart>
      <c:valAx>
        <c:axId val="72560660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layout>
            <c:manualLayout>
              <c:xMode val="edge"/>
              <c:yMode val="edge"/>
              <c:x val="0.44785597762759299"/>
              <c:y val="0.9167971604551620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2012611"/>
        <c:crosses val="autoZero"/>
        <c:crossBetween val="midCat"/>
      </c:valAx>
      <c:valAx>
        <c:axId val="12012611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25606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08463148105105"/>
          <c:y val="0.51187005414410702"/>
          <c:w val="0.24763122711155"/>
          <c:h val="0.121628657711132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8262442310101"/>
          <c:y val="0.175452716297787"/>
          <c:w val="0.70244480478982196"/>
          <c:h val="0.6613277604342522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Sheet2!$A$47:$A$57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Sheet2!$B$47:$B$57</c:f>
              <c:numCache>
                <c:formatCode>General</c:formatCode>
                <c:ptCount val="11"/>
                <c:pt idx="0">
                  <c:v>15783.5873946909</c:v>
                </c:pt>
                <c:pt idx="1">
                  <c:v>14259.2692764741</c:v>
                </c:pt>
                <c:pt idx="2">
                  <c:v>12722.080705009599</c:v>
                </c:pt>
                <c:pt idx="3">
                  <c:v>11169.583296218199</c:v>
                </c:pt>
                <c:pt idx="4">
                  <c:v>9608.2579541728701</c:v>
                </c:pt>
                <c:pt idx="5">
                  <c:v>8038.4671820222102</c:v>
                </c:pt>
                <c:pt idx="6">
                  <c:v>6459.7919911052904</c:v>
                </c:pt>
                <c:pt idx="7">
                  <c:v>4870.1042684552203</c:v>
                </c:pt>
                <c:pt idx="8">
                  <c:v>3266.1213293016399</c:v>
                </c:pt>
                <c:pt idx="9">
                  <c:v>1640.9704206557601</c:v>
                </c:pt>
                <c:pt idx="10">
                  <c:v>4.55460814401512E-14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E60-426F-B2BD-6A6EE3BACD33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Sheet2!$A$47:$A$57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Sheet2!$C$47:$C$57</c:f>
              <c:numCache>
                <c:formatCode>General</c:formatCode>
                <c:ptCount val="11"/>
                <c:pt idx="0">
                  <c:v>15550.134215778</c:v>
                </c:pt>
                <c:pt idx="1">
                  <c:v>14038.564195602599</c:v>
                </c:pt>
                <c:pt idx="2">
                  <c:v>12497.9956544785</c:v>
                </c:pt>
                <c:pt idx="3">
                  <c:v>10954.4041352614</c:v>
                </c:pt>
                <c:pt idx="4">
                  <c:v>9401.3779165079595</c:v>
                </c:pt>
                <c:pt idx="5">
                  <c:v>7843.0752590333504</c:v>
                </c:pt>
                <c:pt idx="6">
                  <c:v>6281.6531504594004</c:v>
                </c:pt>
                <c:pt idx="7">
                  <c:v>4717.0349054244098</c:v>
                </c:pt>
                <c:pt idx="8">
                  <c:v>3153.06757620694</c:v>
                </c:pt>
                <c:pt idx="9">
                  <c:v>1575.9659832397101</c:v>
                </c:pt>
                <c:pt idx="10">
                  <c:v>4.3741845749334103E-14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E60-426F-B2BD-6A6EE3BAC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7593"/>
        <c:axId val="46225003"/>
      </c:scatterChart>
      <c:valAx>
        <c:axId val="99887593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6225003"/>
        <c:crosses val="autoZero"/>
        <c:crossBetween val="midCat"/>
      </c:valAx>
      <c:valAx>
        <c:axId val="4622500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988759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367092552196898"/>
          <c:y val="0.46809365892875099"/>
          <c:w val="0.25908382673730102"/>
          <c:h val="0.12159581951562699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739774712366701"/>
          <c:y val="0.200150914921713"/>
          <c:w val="0.67333293175109898"/>
          <c:h val="0.64270892284474601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Sheet2!$E$47:$E$57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Sheet2!$F$47:$F$57</c:f>
              <c:numCache>
                <c:formatCode>General</c:formatCode>
                <c:ptCount val="11"/>
                <c:pt idx="0">
                  <c:v>15218.589206137</c:v>
                </c:pt>
                <c:pt idx="1">
                  <c:v>13700.385603268</c:v>
                </c:pt>
                <c:pt idx="2">
                  <c:v>12180.896770474001</c:v>
                </c:pt>
                <c:pt idx="3">
                  <c:v>10659.269358641901</c:v>
                </c:pt>
                <c:pt idx="4">
                  <c:v>9137.1574176130707</c:v>
                </c:pt>
                <c:pt idx="5">
                  <c:v>7614.5533428415001</c:v>
                </c:pt>
                <c:pt idx="6">
                  <c:v>6091.68650059642</c:v>
                </c:pt>
                <c:pt idx="7">
                  <c:v>4568.7046074443797</c:v>
                </c:pt>
                <c:pt idx="8">
                  <c:v>3045.3360841640001</c:v>
                </c:pt>
                <c:pt idx="9">
                  <c:v>1522.8360321061</c:v>
                </c:pt>
                <c:pt idx="10">
                  <c:v>8.4614951874698401E-13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C83-4A86-9477-C6A9425CF400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Sheet2!$E$47:$E$57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Sheet2!$G$47:$G$57</c:f>
              <c:numCache>
                <c:formatCode>General</c:formatCode>
                <c:ptCount val="11"/>
                <c:pt idx="0">
                  <c:v>15441.3678716298</c:v>
                </c:pt>
                <c:pt idx="1">
                  <c:v>13918.6166070647</c:v>
                </c:pt>
                <c:pt idx="2">
                  <c:v>12382.2273776486</c:v>
                </c:pt>
                <c:pt idx="3">
                  <c:v>10846.6409731082</c:v>
                </c:pt>
                <c:pt idx="4">
                  <c:v>9302.1838532277397</c:v>
                </c:pt>
                <c:pt idx="5">
                  <c:v>7754.5093180337899</c:v>
                </c:pt>
                <c:pt idx="6">
                  <c:v>6205.0862020491304</c:v>
                </c:pt>
                <c:pt idx="7">
                  <c:v>4654.8321322334696</c:v>
                </c:pt>
                <c:pt idx="8">
                  <c:v>3107.7832373808101</c:v>
                </c:pt>
                <c:pt idx="9">
                  <c:v>1552.09793715819</c:v>
                </c:pt>
                <c:pt idx="10">
                  <c:v>8.6237656727605699E-13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C83-4A86-9477-C6A9425CF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114"/>
        <c:axId val="64354043"/>
      </c:scatterChart>
      <c:valAx>
        <c:axId val="9727114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4354043"/>
        <c:crosses val="autoZero"/>
        <c:crossBetween val="midCat"/>
      </c:valAx>
      <c:valAx>
        <c:axId val="64354043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72711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708403563688896"/>
          <c:y val="0.51078865542259499"/>
          <c:w val="0.25391283409583398"/>
          <c:h val="0.121643267690568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158008528016299"/>
          <c:y val="0.17599999999999999"/>
          <c:w val="0.66776770163954102"/>
          <c:h val="0.6624375798914991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Sheet2!$I$47:$I$57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Sheet2!$J$47:$J$57</c:f>
              <c:numCache>
                <c:formatCode>General</c:formatCode>
                <c:ptCount val="11"/>
                <c:pt idx="0">
                  <c:v>15197.3057494118</c:v>
                </c:pt>
                <c:pt idx="1">
                  <c:v>13679.5302783199</c:v>
                </c:pt>
                <c:pt idx="2">
                  <c:v>12161.2791761649</c:v>
                </c:pt>
                <c:pt idx="3">
                  <c:v>10641.510936995001</c:v>
                </c:pt>
                <c:pt idx="4">
                  <c:v>9121.6749834644397</c:v>
                </c:pt>
                <c:pt idx="5">
                  <c:v>7601.5756376868103</c:v>
                </c:pt>
                <c:pt idx="6">
                  <c:v>6081.3203194671196</c:v>
                </c:pt>
                <c:pt idx="7">
                  <c:v>4560.97222883215</c:v>
                </c:pt>
                <c:pt idx="8">
                  <c:v>3040.2198226003102</c:v>
                </c:pt>
                <c:pt idx="9">
                  <c:v>1520.2935290125399</c:v>
                </c:pt>
                <c:pt idx="10">
                  <c:v>-8.48756071392726E-13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0D9-4D95-92A6-BDAD2A8083F1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Sheet2!$I$47:$I$57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Sheet2!$K$47:$K$57</c:f>
              <c:numCache>
                <c:formatCode>General</c:formatCode>
                <c:ptCount val="11"/>
                <c:pt idx="0">
                  <c:v>15262.3544457478</c:v>
                </c:pt>
                <c:pt idx="1">
                  <c:v>13743.0710296787</c:v>
                </c:pt>
                <c:pt idx="2">
                  <c:v>12216.658985193601</c:v>
                </c:pt>
                <c:pt idx="3">
                  <c:v>10696.107079287</c:v>
                </c:pt>
                <c:pt idx="4">
                  <c:v>9170.0602356361906</c:v>
                </c:pt>
                <c:pt idx="5">
                  <c:v>7642.8286498860298</c:v>
                </c:pt>
                <c:pt idx="6">
                  <c:v>6114.9778763071399</c:v>
                </c:pt>
                <c:pt idx="7">
                  <c:v>4586.90977229701</c:v>
                </c:pt>
                <c:pt idx="8">
                  <c:v>3062.33760461561</c:v>
                </c:pt>
                <c:pt idx="9">
                  <c:v>1529.3741037078901</c:v>
                </c:pt>
                <c:pt idx="10">
                  <c:v>-8.5378924616557399E-13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0D9-4D95-92A6-BDAD2A808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2950"/>
        <c:axId val="10054731"/>
      </c:scatterChart>
      <c:valAx>
        <c:axId val="17432950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X-axis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0054731"/>
        <c:crosses val="autoZero"/>
        <c:crossBetween val="midCat"/>
      </c:valAx>
      <c:valAx>
        <c:axId val="10054731"/>
        <c:scaling>
          <c:orientation val="minMax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43295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1643260112831599"/>
          <c:y val="0.51373489161921904"/>
          <c:w val="0.23760652982835201"/>
          <c:h val="0.12156627709519501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62123670452499"/>
          <c:y val="0.20040057861355301"/>
          <c:w val="0.56727360134607296"/>
          <c:h val="0.65116279069767402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  <a:ln>
                <a:prstDash val="solid"/>
              </a:ln>
            </c:spPr>
          </c:marker>
          <c:xVal>
            <c:numRef>
              <c:f>Sheet3!$C$3:$C$5</c:f>
              <c:numCache>
                <c:formatCode>General</c:formatCode>
                <c:ptCount val="3"/>
                <c:pt idx="0">
                  <c:v>5</c:v>
                </c:pt>
                <c:pt idx="1">
                  <c:v>50</c:v>
                </c:pt>
                <c:pt idx="2">
                  <c:v>90</c:v>
                </c:pt>
              </c:numCache>
            </c:numRef>
          </c:xVal>
          <c:yVal>
            <c:numRef>
              <c:f>Sheet3!$D$3:$D$5</c:f>
              <c:numCache>
                <c:formatCode>General</c:formatCode>
                <c:ptCount val="3"/>
                <c:pt idx="0">
                  <c:v>1323613527.0469899</c:v>
                </c:pt>
                <c:pt idx="1">
                  <c:v>1297163205.36833</c:v>
                </c:pt>
                <c:pt idx="2">
                  <c:v>1296564616.3102601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cubic_law</c15:sqref>
                        </c15:formulaRef>
                      </c:ext>
                    </c:extLst>
                    <c:strCache>
                      <c:ptCount val="1"/>
                      <c:pt idx="0">
                        <c:v>cubic_law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C487-4305-AB4A-1DF46BDC0860}"/>
            </c:ext>
          </c:extLst>
        </c:ser>
        <c:ser>
          <c:idx val="1"/>
          <c:order val="1"/>
          <c:spPr>
            <a:ln w="28800">
              <a:solidFill>
                <a:srgbClr val="FF420E"/>
              </a:solidFill>
              <a:prstDash val="solid"/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  <a:ln>
                <a:prstDash val="solid"/>
              </a:ln>
            </c:spPr>
          </c:marker>
          <c:xVal>
            <c:numRef>
              <c:f>Sheet3!$F$3:$F$5</c:f>
              <c:numCache>
                <c:formatCode>General</c:formatCode>
                <c:ptCount val="3"/>
                <c:pt idx="0">
                  <c:v>5</c:v>
                </c:pt>
                <c:pt idx="1">
                  <c:v>50</c:v>
                </c:pt>
                <c:pt idx="2">
                  <c:v>90</c:v>
                </c:pt>
              </c:numCache>
            </c:numRef>
          </c:xVal>
          <c:yVal>
            <c:numRef>
              <c:f>Sheet3!$G$3:$G$5</c:f>
              <c:numCache>
                <c:formatCode>General</c:formatCode>
                <c:ptCount val="3"/>
                <c:pt idx="0">
                  <c:v>1231998906.4446399</c:v>
                </c:pt>
                <c:pt idx="1">
                  <c:v>1314470541.9627299</c:v>
                </c:pt>
                <c:pt idx="2">
                  <c:v>1301957371.27266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stokes_brinkman</c15:sqref>
                        </c15:formulaRef>
                      </c:ext>
                    </c:extLst>
                    <c:strCache>
                      <c:ptCount val="1"/>
                      <c:pt idx="0">
                        <c:v>stokes_brinkman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C487-4305-AB4A-1DF46BDC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5872"/>
        <c:axId val="11747100"/>
      </c:scatterChart>
      <c:valAx>
        <c:axId val="22945872"/>
        <c:scaling>
          <c:orientation val="minMax"/>
          <c:max val="90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Resolution</a:t>
                </a:r>
              </a:p>
            </c:rich>
          </c:tx>
          <c:layout>
            <c:manualLayout>
              <c:xMode val="edge"/>
              <c:yMode val="edge"/>
              <c:x val="0.429421308815576"/>
              <c:y val="0.92333370423945704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1747100"/>
        <c:crosses val="autoZero"/>
        <c:crossBetween val="midCat"/>
        <c:majorUnit val="45"/>
      </c:valAx>
      <c:valAx>
        <c:axId val="1174710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900" b="0" strike="noStrike" spc="-1">
                    <a:solidFill>
                      <a:srgbClr val="000000"/>
                    </a:solidFill>
                    <a:latin typeface="Arial"/>
                  </a:rPr>
                  <a:t>Inlet Pressure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E+00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prstDash val="solid"/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22945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2325371517959196"/>
          <c:y val="0.71929238985313704"/>
          <c:w val="0.226640996329944"/>
          <c:h val="0.132176234979973"/>
        </c:manualLayout>
      </c:layout>
      <c:overlay val="0"/>
      <c:spPr>
        <a:noFill/>
        <a:ln>
          <a:noFill/>
          <a:prstDash val="solid"/>
        </a:ln>
      </c:spPr>
      <c:txPr>
        <a:bodyPr/>
        <a:lstStyle/>
        <a:p>
          <a:pPr>
            <a:defRPr sz="8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665530</xdr:colOff>
      <xdr:row>1</xdr:row>
      <xdr:rowOff>29575</xdr:rowOff>
    </xdr:from>
    <xdr:to>
      <xdr:col>8</xdr:col>
      <xdr:colOff>332333</xdr:colOff>
      <xdr:row>20</xdr:row>
      <xdr:rowOff>156654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487681</xdr:colOff>
      <xdr:row>19</xdr:row>
      <xdr:rowOff>136689</xdr:rowOff>
    </xdr:from>
    <xdr:to>
      <xdr:col>5</xdr:col>
      <xdr:colOff>1145760</xdr:colOff>
      <xdr:row>36</xdr:row>
      <xdr:rowOff>69022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455277</xdr:colOff>
      <xdr:row>20</xdr:row>
      <xdr:rowOff>5375</xdr:rowOff>
    </xdr:from>
    <xdr:to>
      <xdr:col>10</xdr:col>
      <xdr:colOff>662609</xdr:colOff>
      <xdr:row>37</xdr:row>
      <xdr:rowOff>96632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1408042</xdr:colOff>
      <xdr:row>22</xdr:row>
      <xdr:rowOff>140190</xdr:rowOff>
    </xdr:from>
    <xdr:to>
      <xdr:col>16</xdr:col>
      <xdr:colOff>191866</xdr:colOff>
      <xdr:row>36</xdr:row>
      <xdr:rowOff>96629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55217</xdr:colOff>
      <xdr:row>60</xdr:row>
      <xdr:rowOff>82897</xdr:rowOff>
    </xdr:from>
    <xdr:to>
      <xdr:col>4</xdr:col>
      <xdr:colOff>138043</xdr:colOff>
      <xdr:row>74</xdr:row>
      <xdr:rowOff>124238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</xdr:col>
      <xdr:colOff>605795</xdr:colOff>
      <xdr:row>60</xdr:row>
      <xdr:rowOff>100924</xdr:rowOff>
    </xdr:from>
    <xdr:to>
      <xdr:col>8</xdr:col>
      <xdr:colOff>607391</xdr:colOff>
      <xdr:row>74</xdr:row>
      <xdr:rowOff>138044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194721</xdr:colOff>
      <xdr:row>60</xdr:row>
      <xdr:rowOff>144484</xdr:rowOff>
    </xdr:from>
    <xdr:to>
      <xdr:col>12</xdr:col>
      <xdr:colOff>55218</xdr:colOff>
      <xdr:row>74</xdr:row>
      <xdr:rowOff>69022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97200</xdr:colOff>
      <xdr:row>8</xdr:row>
      <xdr:rowOff>65880</xdr:rowOff>
    </xdr:from>
    <xdr:to>
      <xdr:col>11</xdr:col>
      <xdr:colOff>90000</xdr:colOff>
      <xdr:row>28</xdr:row>
      <xdr:rowOff>49680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zoomScale="91" zoomScaleNormal="91" workbookViewId="0">
      <selection activeCell="C21" sqref="C21"/>
    </sheetView>
  </sheetViews>
  <sheetFormatPr defaultColWidth="12" defaultRowHeight="12.75" x14ac:dyDescent="0.2"/>
  <cols>
    <col min="1" max="1" width="14.85546875" customWidth="1"/>
    <col min="2" max="2" width="19.5703125" customWidth="1"/>
    <col min="3" max="3" width="21.42578125" customWidth="1"/>
    <col min="4" max="4" width="19.7109375" customWidth="1"/>
    <col min="5" max="5" width="22.5703125" customWidth="1"/>
    <col min="6" max="6" width="17.140625" customWidth="1"/>
    <col min="7" max="7" width="18.85546875" customWidth="1"/>
    <col min="8" max="8" width="12" customWidth="1"/>
    <col min="9" max="9" width="12.42578125" customWidth="1"/>
    <col min="10" max="10" width="23.140625" customWidth="1"/>
    <col min="11" max="63" width="12.425781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1">
        <v>0</v>
      </c>
      <c r="B2" s="1">
        <v>1267028371.3538361</v>
      </c>
      <c r="C2" s="1">
        <v>1274756646.164432</v>
      </c>
    </row>
    <row r="3" spans="1:3" ht="12.75" customHeight="1" x14ac:dyDescent="0.2">
      <c r="A3" s="1">
        <f t="shared" ref="A3:A12" si="0">A2+0.1</f>
        <v>0.1</v>
      </c>
      <c r="B3" s="1">
        <v>1066199179.366912</v>
      </c>
      <c r="C3" s="1">
        <v>1073312866.994527</v>
      </c>
    </row>
    <row r="4" spans="1:3" ht="12.75" customHeight="1" x14ac:dyDescent="0.2">
      <c r="A4" s="1">
        <f t="shared" si="0"/>
        <v>0.2</v>
      </c>
      <c r="B4" s="1">
        <v>662952439.41666603</v>
      </c>
      <c r="C4" s="1">
        <v>667133190.47774577</v>
      </c>
    </row>
    <row r="5" spans="1:3" ht="12.75" customHeight="1" x14ac:dyDescent="0.2">
      <c r="A5" s="1">
        <f t="shared" si="0"/>
        <v>0.30000000000000004</v>
      </c>
      <c r="B5" s="1">
        <v>662946813.42478979</v>
      </c>
      <c r="C5" s="1">
        <v>667127572.31216943</v>
      </c>
    </row>
    <row r="6" spans="1:3" ht="12.75" customHeight="1" x14ac:dyDescent="0.2">
      <c r="A6" s="1">
        <f t="shared" si="0"/>
        <v>0.4</v>
      </c>
      <c r="B6" s="1">
        <v>662937652.14586759</v>
      </c>
      <c r="C6" s="1">
        <v>667118394.18352509</v>
      </c>
    </row>
    <row r="7" spans="1:3" ht="12.75" customHeight="1" x14ac:dyDescent="0.2">
      <c r="A7" s="1">
        <f t="shared" si="0"/>
        <v>0.5</v>
      </c>
      <c r="B7" s="1">
        <v>662927189.72869945</v>
      </c>
      <c r="C7" s="1">
        <v>667107896.34321022</v>
      </c>
    </row>
    <row r="8" spans="1:3" ht="12.75" customHeight="1" x14ac:dyDescent="0.2">
      <c r="A8" s="1">
        <f t="shared" si="0"/>
        <v>0.6</v>
      </c>
      <c r="B8" s="1">
        <v>662916683.15273213</v>
      </c>
      <c r="C8" s="1">
        <v>667097354.1564939</v>
      </c>
    </row>
    <row r="9" spans="1:3" ht="12.75" customHeight="1" x14ac:dyDescent="0.2">
      <c r="A9" s="1">
        <f t="shared" si="0"/>
        <v>0.7</v>
      </c>
      <c r="B9" s="1">
        <v>662907405.39148307</v>
      </c>
      <c r="C9" s="1">
        <v>667088052.00368106</v>
      </c>
    </row>
    <row r="10" spans="1:3" ht="12.75" customHeight="1" x14ac:dyDescent="0.2">
      <c r="A10" s="1">
        <f t="shared" si="0"/>
        <v>0.79999999999999993</v>
      </c>
      <c r="B10" s="1">
        <v>662901648.18182516</v>
      </c>
      <c r="C10" s="1">
        <v>667082293.21997273</v>
      </c>
    </row>
    <row r="11" spans="1:3" ht="12.75" customHeight="1" x14ac:dyDescent="0.2">
      <c r="A11" s="1">
        <f t="shared" si="0"/>
        <v>0.89999999999999991</v>
      </c>
      <c r="B11" s="1">
        <v>237405237.40855661</v>
      </c>
      <c r="C11" s="1">
        <v>237880293.06721029</v>
      </c>
    </row>
    <row r="12" spans="1:3" ht="12.75" customHeight="1" x14ac:dyDescent="0.2">
      <c r="A12" s="1">
        <f t="shared" si="0"/>
        <v>0.99999999999999989</v>
      </c>
      <c r="B12" s="1">
        <v>0</v>
      </c>
      <c r="C12" s="1">
        <v>-1.2806348822885729E-7</v>
      </c>
    </row>
    <row r="13" spans="1:3" ht="12.75" customHeight="1" x14ac:dyDescent="0.2">
      <c r="A13" s="1" t="s">
        <v>3</v>
      </c>
      <c r="B13" s="17">
        <v>1.674802303314209</v>
      </c>
      <c r="C13" s="17">
        <v>0.93474173545837402</v>
      </c>
    </row>
    <row r="14" spans="1:3" ht="12.75" customHeight="1" x14ac:dyDescent="0.2"/>
    <row r="15" spans="1:3" ht="12.75" customHeight="1" x14ac:dyDescent="0.2"/>
    <row r="16" spans="1:3" ht="12.75" customHeight="1" x14ac:dyDescent="0.2">
      <c r="B16" t="s">
        <v>4</v>
      </c>
    </row>
    <row r="17" spans="1:10" ht="12.75" customHeight="1" x14ac:dyDescent="0.2"/>
    <row r="18" spans="1:10" ht="12.75" customHeight="1" x14ac:dyDescent="0.2">
      <c r="A18" t="s">
        <v>5</v>
      </c>
      <c r="B18">
        <f>(CORREL(B2:B12,C2:C12))^2</f>
        <v>0.99999911115041329</v>
      </c>
    </row>
    <row r="19" spans="1:10" ht="12.75" customHeight="1" x14ac:dyDescent="0.2"/>
    <row r="24" spans="1:10" ht="15" customHeight="1" x14ac:dyDescent="0.25">
      <c r="A24" s="11"/>
      <c r="B24" s="12"/>
      <c r="C24" s="13"/>
      <c r="D24" s="13"/>
      <c r="E24" s="13"/>
      <c r="F24" s="14"/>
      <c r="G24" s="14"/>
    </row>
    <row r="25" spans="1:10" ht="20.100000000000001" customHeight="1" x14ac:dyDescent="0.2">
      <c r="A25" s="13"/>
      <c r="B25" s="15"/>
      <c r="C25" s="15"/>
      <c r="D25" s="15"/>
      <c r="E25" s="15"/>
      <c r="F25" s="15"/>
      <c r="G25" s="15"/>
      <c r="I25" s="16"/>
      <c r="J25" s="16"/>
    </row>
    <row r="26" spans="1:10" ht="12.75" customHeight="1" x14ac:dyDescent="0.2">
      <c r="A26" s="16"/>
      <c r="B26" s="16"/>
      <c r="C26" s="16"/>
      <c r="D26" s="16"/>
      <c r="E26" s="16"/>
      <c r="F26" s="16"/>
      <c r="G26" s="16"/>
      <c r="I26" s="16"/>
      <c r="J26" s="16"/>
    </row>
    <row r="27" spans="1:10" ht="12.75" customHeight="1" x14ac:dyDescent="0.2">
      <c r="A27" s="16"/>
      <c r="B27" s="16"/>
      <c r="C27" s="16"/>
      <c r="D27" s="16"/>
      <c r="E27" s="16"/>
      <c r="F27" s="16"/>
      <c r="G27" s="16"/>
      <c r="I27" s="16"/>
      <c r="J27" s="16"/>
    </row>
    <row r="28" spans="1:10" ht="12.75" customHeight="1" x14ac:dyDescent="0.2">
      <c r="A28" s="16"/>
      <c r="B28" s="16"/>
      <c r="C28" s="16"/>
      <c r="D28" s="16"/>
      <c r="E28" s="16"/>
      <c r="F28" s="16"/>
      <c r="G28" s="16"/>
      <c r="I28" s="16"/>
      <c r="J28" s="16"/>
    </row>
    <row r="29" spans="1:10" ht="12.75" customHeight="1" x14ac:dyDescent="0.2">
      <c r="A29" s="16"/>
      <c r="B29" s="16"/>
      <c r="C29" s="16"/>
      <c r="D29" s="16"/>
      <c r="E29" s="16"/>
      <c r="F29" s="16"/>
      <c r="G29" s="16"/>
      <c r="I29" s="16"/>
      <c r="J29" s="16"/>
    </row>
    <row r="30" spans="1:10" ht="12.75" customHeight="1" x14ac:dyDescent="0.2">
      <c r="A30" s="16"/>
      <c r="B30" s="16"/>
      <c r="C30" s="16"/>
      <c r="D30" s="16"/>
      <c r="E30" s="16"/>
      <c r="F30" s="16"/>
      <c r="G30" s="16"/>
      <c r="I30" s="16"/>
      <c r="J30" s="16"/>
    </row>
    <row r="31" spans="1:10" ht="12.75" customHeight="1" x14ac:dyDescent="0.2">
      <c r="A31" s="16"/>
      <c r="B31" s="16"/>
      <c r="C31" s="16"/>
      <c r="D31" s="16"/>
      <c r="E31" s="16"/>
      <c r="F31" s="16"/>
      <c r="G31" s="16"/>
      <c r="I31" s="16"/>
      <c r="J31" s="16"/>
    </row>
    <row r="32" spans="1:10" ht="12.75" customHeight="1" x14ac:dyDescent="0.2">
      <c r="A32" s="16"/>
      <c r="B32" s="16"/>
      <c r="C32" s="16"/>
      <c r="D32" s="16"/>
      <c r="E32" s="16"/>
      <c r="F32" s="16"/>
      <c r="G32" s="16"/>
      <c r="I32" s="16"/>
      <c r="J32" s="16"/>
    </row>
    <row r="33" spans="1:10" ht="12.75" customHeight="1" x14ac:dyDescent="0.2">
      <c r="A33" s="16"/>
      <c r="B33" s="16"/>
      <c r="C33" s="16"/>
      <c r="D33" s="16"/>
      <c r="E33" s="16"/>
      <c r="F33" s="16"/>
      <c r="G33" s="16"/>
      <c r="I33" s="16"/>
      <c r="J33" s="16"/>
    </row>
    <row r="34" spans="1:10" ht="12.75" customHeight="1" x14ac:dyDescent="0.2">
      <c r="A34" s="16"/>
      <c r="B34" s="16"/>
      <c r="C34" s="16"/>
      <c r="D34" s="16"/>
      <c r="E34" s="16"/>
      <c r="F34" s="16"/>
      <c r="G34" s="16"/>
      <c r="I34" s="16"/>
      <c r="J34" s="16"/>
    </row>
    <row r="35" spans="1:10" ht="12.75" customHeight="1" x14ac:dyDescent="0.2">
      <c r="A35" s="16"/>
      <c r="B35" s="16"/>
      <c r="C35" s="16"/>
      <c r="D35" s="16"/>
      <c r="E35" s="16"/>
      <c r="F35" s="16"/>
      <c r="G35" s="16"/>
      <c r="I35" s="16"/>
      <c r="J35" s="16"/>
    </row>
    <row r="36" spans="1:10" ht="12.75" customHeight="1" x14ac:dyDescent="0.2">
      <c r="A36" s="16"/>
      <c r="B36" s="16"/>
      <c r="C36" s="16"/>
      <c r="D36" s="16"/>
      <c r="E36" s="16"/>
      <c r="F36" s="16"/>
      <c r="G36" s="16"/>
      <c r="I36" s="16"/>
      <c r="J36" s="16"/>
    </row>
    <row r="37" spans="1:10" ht="12.75" customHeight="1" x14ac:dyDescent="0.2">
      <c r="A37" s="16"/>
      <c r="B37" s="16"/>
      <c r="C37" s="16"/>
      <c r="D37" s="16"/>
      <c r="E37" s="16"/>
      <c r="F37" s="16"/>
      <c r="G37" s="16"/>
      <c r="I37" s="16"/>
      <c r="J37" s="16"/>
    </row>
    <row r="38" spans="1:10" ht="12.75" customHeight="1" x14ac:dyDescent="0.2">
      <c r="A38" s="16"/>
      <c r="B38" s="16"/>
      <c r="C38" s="16"/>
      <c r="D38" s="16"/>
      <c r="E38" s="16"/>
      <c r="F38" s="16"/>
      <c r="G38" s="16"/>
      <c r="I38" s="16"/>
      <c r="J38" s="16"/>
    </row>
    <row r="41" spans="1:10" ht="12.75" customHeight="1" x14ac:dyDescent="0.2">
      <c r="D41" s="3"/>
      <c r="E41" s="3"/>
    </row>
    <row r="42" spans="1:10" ht="12.75" customHeight="1" x14ac:dyDescent="0.2">
      <c r="D42" s="1"/>
      <c r="E42" s="1"/>
    </row>
    <row r="43" spans="1:10" ht="12.75" customHeight="1" x14ac:dyDescent="0.2">
      <c r="D43" s="1"/>
      <c r="E43" s="1"/>
    </row>
    <row r="44" spans="1:10" ht="12.75" customHeight="1" x14ac:dyDescent="0.2">
      <c r="D44" s="1"/>
      <c r="E44" s="1"/>
    </row>
    <row r="45" spans="1:10" ht="12.75" customHeight="1" x14ac:dyDescent="0.2">
      <c r="D45" s="1"/>
      <c r="E45" s="1"/>
    </row>
    <row r="46" spans="1:10" ht="12.75" customHeight="1" x14ac:dyDescent="0.2">
      <c r="D46" s="1"/>
      <c r="E46" s="1"/>
    </row>
    <row r="47" spans="1:10" ht="12.75" customHeight="1" x14ac:dyDescent="0.2">
      <c r="D47" s="1"/>
      <c r="E47" s="1"/>
    </row>
    <row r="48" spans="1:10" ht="12.75" customHeight="1" x14ac:dyDescent="0.2">
      <c r="D48" s="1"/>
      <c r="E48" s="1"/>
    </row>
    <row r="49" spans="4:5" ht="12.75" customHeight="1" x14ac:dyDescent="0.2">
      <c r="D49" s="1"/>
      <c r="E49" s="1"/>
    </row>
    <row r="50" spans="4:5" ht="12.75" customHeight="1" x14ac:dyDescent="0.2">
      <c r="D50" s="1"/>
      <c r="E50" s="1"/>
    </row>
    <row r="51" spans="4:5" ht="12.75" customHeight="1" x14ac:dyDescent="0.2">
      <c r="D51" s="1"/>
      <c r="E51" s="1"/>
    </row>
    <row r="52" spans="4:5" ht="12.75" customHeight="1" x14ac:dyDescent="0.2">
      <c r="D52" s="1"/>
      <c r="E52" s="1"/>
    </row>
    <row r="53" spans="4:5" ht="12.75" customHeight="1" x14ac:dyDescent="0.2">
      <c r="D53" s="1"/>
      <c r="E53" s="1"/>
    </row>
    <row r="54" spans="4:5" ht="12.75" customHeight="1" x14ac:dyDescent="0.2">
      <c r="D54" s="1"/>
      <c r="E54" s="1"/>
    </row>
  </sheetData>
  <mergeCells count="2">
    <mergeCell ref="A24:A25"/>
    <mergeCell ref="B24:E2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"/>
  <sheetViews>
    <sheetView tabSelected="1" zoomScale="69" zoomScaleNormal="69" workbookViewId="0">
      <selection activeCell="P12" sqref="P12"/>
    </sheetView>
  </sheetViews>
  <sheetFormatPr defaultColWidth="12" defaultRowHeight="12.75" x14ac:dyDescent="0.2"/>
  <cols>
    <col min="1" max="1" width="11.5703125" customWidth="1"/>
    <col min="2" max="2" width="16.7109375" customWidth="1"/>
    <col min="3" max="3" width="16.85546875" customWidth="1"/>
    <col min="4" max="5" width="11.5703125" customWidth="1"/>
    <col min="6" max="6" width="17.42578125" customWidth="1"/>
    <col min="7" max="7" width="18.5703125" customWidth="1"/>
    <col min="8" max="9" width="11.5703125" customWidth="1"/>
    <col min="10" max="10" width="22.28515625" customWidth="1"/>
    <col min="11" max="11" width="21.28515625" customWidth="1"/>
    <col min="12" max="64" width="11.5703125" customWidth="1"/>
  </cols>
  <sheetData>
    <row r="1" spans="1:11" ht="12.75" customHeight="1" x14ac:dyDescent="0.2">
      <c r="A1" s="8" t="s">
        <v>6</v>
      </c>
      <c r="B1" s="7"/>
      <c r="C1" s="7"/>
      <c r="E1" s="8" t="s">
        <v>6</v>
      </c>
      <c r="F1" s="7"/>
      <c r="G1" s="7"/>
      <c r="I1" s="8" t="s">
        <v>6</v>
      </c>
      <c r="J1" s="7"/>
      <c r="K1" s="7"/>
    </row>
    <row r="2" spans="1:11" ht="12.75" customHeight="1" x14ac:dyDescent="0.2">
      <c r="A2" t="s">
        <v>7</v>
      </c>
      <c r="B2">
        <v>5</v>
      </c>
      <c r="E2" t="s">
        <v>7</v>
      </c>
      <c r="F2">
        <v>50</v>
      </c>
      <c r="I2" t="s">
        <v>7</v>
      </c>
      <c r="J2">
        <v>90</v>
      </c>
    </row>
    <row r="4" spans="1:11" ht="12.75" customHeight="1" x14ac:dyDescent="0.2">
      <c r="A4" s="1" t="s">
        <v>0</v>
      </c>
      <c r="B4" s="1" t="s">
        <v>1</v>
      </c>
      <c r="C4" s="1" t="s">
        <v>2</v>
      </c>
      <c r="E4" s="1" t="s">
        <v>0</v>
      </c>
      <c r="F4" s="1" t="s">
        <v>1</v>
      </c>
      <c r="G4" s="1" t="s">
        <v>2</v>
      </c>
      <c r="I4" s="1" t="s">
        <v>0</v>
      </c>
      <c r="J4" s="1" t="s">
        <v>1</v>
      </c>
      <c r="K4" s="1" t="s">
        <v>2</v>
      </c>
    </row>
    <row r="5" spans="1:11" ht="12.75" customHeight="1" x14ac:dyDescent="0.2">
      <c r="A5" s="1">
        <v>0</v>
      </c>
      <c r="B5" s="1">
        <v>114007907.191091</v>
      </c>
      <c r="C5" s="1">
        <v>113053570.135111</v>
      </c>
      <c r="E5" s="1">
        <v>0</v>
      </c>
      <c r="F5" s="1">
        <v>111662371.05943599</v>
      </c>
      <c r="G5" s="1">
        <v>113001955.578123</v>
      </c>
      <c r="I5" s="1">
        <v>0</v>
      </c>
      <c r="J5" s="1">
        <v>111509215.398821</v>
      </c>
      <c r="K5" s="1">
        <v>112295277.201426</v>
      </c>
    </row>
    <row r="6" spans="1:11" ht="12.75" customHeight="1" x14ac:dyDescent="0.2">
      <c r="A6" s="1">
        <f t="shared" ref="A6:A15" si="0">A5+0.1</f>
        <v>0.1</v>
      </c>
      <c r="B6" s="1">
        <v>102803457.96874499</v>
      </c>
      <c r="C6" s="1">
        <v>101913341.666307</v>
      </c>
      <c r="E6" s="1">
        <f t="shared" ref="E6:E15" si="1">E5+0.1</f>
        <v>0.1</v>
      </c>
      <c r="F6" s="1">
        <v>100522801.95662101</v>
      </c>
      <c r="G6" s="1">
        <v>101836763.198762</v>
      </c>
      <c r="I6" s="1">
        <f t="shared" ref="I6:I15" si="2">I5+0.1</f>
        <v>0.1</v>
      </c>
      <c r="J6" s="1">
        <v>100372429.493535</v>
      </c>
      <c r="K6" s="1">
        <v>101143127.634462</v>
      </c>
    </row>
    <row r="7" spans="1:11" ht="12.75" customHeight="1" x14ac:dyDescent="0.2">
      <c r="A7" s="1">
        <f t="shared" si="0"/>
        <v>0.2</v>
      </c>
      <c r="B7" s="1">
        <v>91551659.128801405</v>
      </c>
      <c r="C7" s="1">
        <v>90598061.799485594</v>
      </c>
      <c r="E7" s="1">
        <f t="shared" si="1"/>
        <v>0.2</v>
      </c>
      <c r="F7" s="1">
        <v>89371379.462488502</v>
      </c>
      <c r="G7" s="1">
        <v>90610952.637252003</v>
      </c>
      <c r="I7" s="1">
        <f t="shared" si="2"/>
        <v>0.2</v>
      </c>
      <c r="J7" s="1">
        <v>89229262.759502605</v>
      </c>
      <c r="K7" s="1">
        <v>89956141.596228704</v>
      </c>
    </row>
    <row r="8" spans="1:11" ht="12.75" customHeight="1" x14ac:dyDescent="0.2">
      <c r="A8" s="1">
        <f t="shared" si="0"/>
        <v>0.30000000000000004</v>
      </c>
      <c r="B8" s="1">
        <v>80156980.410664499</v>
      </c>
      <c r="C8" s="1">
        <v>79355033.989115298</v>
      </c>
      <c r="E8" s="1">
        <f t="shared" si="1"/>
        <v>0.30000000000000004</v>
      </c>
      <c r="F8" s="1">
        <v>78210841.038508698</v>
      </c>
      <c r="G8" s="1">
        <v>79338595.773829505</v>
      </c>
      <c r="I8" s="1">
        <f t="shared" si="2"/>
        <v>0.30000000000000004</v>
      </c>
      <c r="J8" s="1">
        <v>78081226.383277893</v>
      </c>
      <c r="K8" s="1">
        <v>78742376.358533099</v>
      </c>
    </row>
    <row r="9" spans="1:11" ht="12.75" customHeight="1" x14ac:dyDescent="0.2">
      <c r="A9" s="1">
        <f t="shared" si="0"/>
        <v>0.4</v>
      </c>
      <c r="B9" s="1">
        <v>68701021.372724101</v>
      </c>
      <c r="C9" s="1">
        <v>68023650.333715603</v>
      </c>
      <c r="E9" s="1">
        <f t="shared" si="1"/>
        <v>0.4</v>
      </c>
      <c r="F9" s="1">
        <v>67044074.156692497</v>
      </c>
      <c r="G9" s="1">
        <v>68034766.3307928</v>
      </c>
      <c r="I9" s="1">
        <f t="shared" si="2"/>
        <v>0.4</v>
      </c>
      <c r="J9" s="1">
        <v>66929947.103202201</v>
      </c>
      <c r="K9" s="1">
        <v>67510626.599367499</v>
      </c>
    </row>
    <row r="10" spans="1:11" ht="12.75" customHeight="1" x14ac:dyDescent="0.2">
      <c r="A10" s="1">
        <f t="shared" si="0"/>
        <v>0.5</v>
      </c>
      <c r="B10" s="1">
        <v>57237372.959945798</v>
      </c>
      <c r="C10" s="1">
        <v>56675783.143611498</v>
      </c>
      <c r="E10" s="1">
        <f t="shared" si="1"/>
        <v>0.5</v>
      </c>
      <c r="F10" s="1">
        <v>55873387.395328701</v>
      </c>
      <c r="G10" s="1">
        <v>56711700.637271702</v>
      </c>
      <c r="I10" s="1">
        <f t="shared" si="2"/>
        <v>0.5</v>
      </c>
      <c r="J10" s="1">
        <v>55776686.392061703</v>
      </c>
      <c r="K10" s="1">
        <v>56267912.517264299</v>
      </c>
    </row>
    <row r="11" spans="1:11" ht="12.75" customHeight="1" x14ac:dyDescent="0.2">
      <c r="A11" s="1">
        <f t="shared" si="0"/>
        <v>0.6</v>
      </c>
      <c r="B11" s="1">
        <v>45761645.867089301</v>
      </c>
      <c r="C11" s="1">
        <v>45325131.355389103</v>
      </c>
      <c r="E11" s="1">
        <f t="shared" si="1"/>
        <v>0.6</v>
      </c>
      <c r="F11" s="1">
        <v>44700294.603055</v>
      </c>
      <c r="G11" s="1">
        <v>45377355.069011703</v>
      </c>
      <c r="I11" s="1">
        <f t="shared" si="2"/>
        <v>0.6</v>
      </c>
      <c r="J11" s="1">
        <v>44622240.629539698</v>
      </c>
      <c r="K11" s="1">
        <v>45018855.327230103</v>
      </c>
    </row>
    <row r="12" spans="1:11" ht="12.75" customHeight="1" x14ac:dyDescent="0.2">
      <c r="A12" s="1">
        <f t="shared" si="0"/>
        <v>0.7</v>
      </c>
      <c r="B12" s="1">
        <v>34285918.774232797</v>
      </c>
      <c r="C12" s="1">
        <v>33974479.567166701</v>
      </c>
      <c r="E12" s="1">
        <f t="shared" si="1"/>
        <v>0.7</v>
      </c>
      <c r="F12" s="1">
        <v>33525801.195856601</v>
      </c>
      <c r="G12" s="1">
        <v>34036591.216048896</v>
      </c>
      <c r="I12" s="1">
        <f t="shared" si="2"/>
        <v>0.7</v>
      </c>
      <c r="J12" s="1">
        <v>33467076.788163099</v>
      </c>
      <c r="K12" s="1">
        <v>33766195.756201297</v>
      </c>
    </row>
    <row r="13" spans="1:11" ht="12.75" customHeight="1" x14ac:dyDescent="0.2">
      <c r="A13" s="1">
        <f t="shared" si="0"/>
        <v>0.79999999999999993</v>
      </c>
      <c r="B13" s="1">
        <v>22838444.186179999</v>
      </c>
      <c r="C13" s="1">
        <v>22639323.004709799</v>
      </c>
      <c r="E13" s="1">
        <f t="shared" si="1"/>
        <v>0.79999999999999993</v>
      </c>
      <c r="F13" s="1">
        <v>22350644.974397801</v>
      </c>
      <c r="G13" s="1">
        <v>22692412.753387701</v>
      </c>
      <c r="I13" s="1">
        <f t="shared" si="2"/>
        <v>0.79999999999999993</v>
      </c>
      <c r="J13" s="1">
        <v>22311512.339303501</v>
      </c>
      <c r="K13" s="1">
        <v>22511580.4605285</v>
      </c>
    </row>
    <row r="14" spans="1:11" ht="12.75" customHeight="1" x14ac:dyDescent="0.2">
      <c r="A14" s="1">
        <f t="shared" si="0"/>
        <v>0.89999999999999991</v>
      </c>
      <c r="B14" s="1">
        <v>11419222.0928976</v>
      </c>
      <c r="C14" s="1">
        <v>11319661.500433801</v>
      </c>
      <c r="E14" s="1">
        <f t="shared" si="1"/>
        <v>0.89999999999999991</v>
      </c>
      <c r="F14" s="1">
        <v>11175310.1136594</v>
      </c>
      <c r="G14" s="1">
        <v>11346520.6579601</v>
      </c>
      <c r="I14" s="1">
        <f t="shared" si="2"/>
        <v>0.89999999999999991</v>
      </c>
      <c r="J14" s="1">
        <v>11155775.968219999</v>
      </c>
      <c r="K14" s="1">
        <v>11255983.7100488</v>
      </c>
    </row>
    <row r="15" spans="1:11" ht="12.75" customHeight="1" x14ac:dyDescent="0.2">
      <c r="A15" s="1">
        <f t="shared" si="0"/>
        <v>0.99999999999999989</v>
      </c>
      <c r="B15">
        <v>4.94695868558155E-9</v>
      </c>
      <c r="C15">
        <v>4.8557997929340301E-9</v>
      </c>
      <c r="E15" s="1">
        <f t="shared" si="1"/>
        <v>0.99999999999999989</v>
      </c>
      <c r="F15">
        <v>-6.3437224931445898E-9</v>
      </c>
      <c r="G15">
        <v>-6.4409774872017903E-9</v>
      </c>
      <c r="I15" s="1">
        <f t="shared" si="2"/>
        <v>0.99999999999999989</v>
      </c>
      <c r="J15">
        <v>-6.2024740179652797E-9</v>
      </c>
      <c r="K15">
        <v>-6.2582154939576596E-9</v>
      </c>
    </row>
    <row r="17" spans="1:10" ht="12.75" customHeight="1" x14ac:dyDescent="0.2">
      <c r="A17" t="s">
        <v>5</v>
      </c>
      <c r="B17">
        <v>0.99999778676995998</v>
      </c>
      <c r="E17" t="s">
        <v>8</v>
      </c>
      <c r="F17">
        <v>0.99999679573618705</v>
      </c>
      <c r="I17" t="s">
        <v>8</v>
      </c>
      <c r="J17">
        <v>0.99999889228360705</v>
      </c>
    </row>
    <row r="19" spans="1:10" ht="16.149999999999999" customHeight="1" x14ac:dyDescent="0.25">
      <c r="J19" s="4"/>
    </row>
    <row r="20" spans="1:10" ht="16.149999999999999" customHeight="1" x14ac:dyDescent="0.25">
      <c r="J20" s="4"/>
    </row>
    <row r="43" spans="1:14" ht="12.75" customHeight="1" x14ac:dyDescent="0.2">
      <c r="A43" s="8" t="s">
        <v>9</v>
      </c>
      <c r="B43" s="8"/>
      <c r="C43" s="8"/>
      <c r="D43" s="1"/>
      <c r="E43" s="8" t="s">
        <v>10</v>
      </c>
      <c r="F43" s="8"/>
      <c r="G43" s="8"/>
      <c r="H43" s="1"/>
      <c r="I43" s="8" t="s">
        <v>9</v>
      </c>
      <c r="J43" s="8"/>
      <c r="K43" s="8"/>
      <c r="L43" s="8"/>
      <c r="M43" s="7"/>
      <c r="N43" s="7"/>
    </row>
    <row r="44" spans="1:14" ht="12.75" customHeight="1" x14ac:dyDescent="0.2">
      <c r="A44" s="1" t="s">
        <v>7</v>
      </c>
      <c r="B44" s="1">
        <v>5</v>
      </c>
      <c r="C44" s="1"/>
      <c r="D44" s="1"/>
      <c r="E44" s="1" t="s">
        <v>7</v>
      </c>
      <c r="F44" s="8">
        <v>50</v>
      </c>
      <c r="G44" s="8"/>
      <c r="H44" s="1"/>
      <c r="I44" s="1" t="s">
        <v>7</v>
      </c>
      <c r="J44" s="8">
        <v>90</v>
      </c>
      <c r="K44" s="8"/>
    </row>
    <row r="45" spans="1:14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4" ht="12.75" customHeight="1" x14ac:dyDescent="0.2">
      <c r="A46" s="1" t="s">
        <v>0</v>
      </c>
      <c r="B46" s="1" t="s">
        <v>1</v>
      </c>
      <c r="C46" s="1" t="s">
        <v>2</v>
      </c>
      <c r="D46" s="1"/>
      <c r="E46" s="1" t="s">
        <v>0</v>
      </c>
      <c r="F46" s="1" t="s">
        <v>1</v>
      </c>
      <c r="G46" s="1" t="s">
        <v>2</v>
      </c>
      <c r="H46" s="1"/>
      <c r="I46" s="1" t="s">
        <v>0</v>
      </c>
      <c r="J46" s="1" t="s">
        <v>1</v>
      </c>
      <c r="K46" s="1" t="s">
        <v>2</v>
      </c>
      <c r="L46" s="1"/>
      <c r="M46" s="1"/>
      <c r="N46" s="1"/>
    </row>
    <row r="47" spans="1:14" ht="12.75" customHeight="1" x14ac:dyDescent="0.2">
      <c r="A47" s="1">
        <v>0</v>
      </c>
      <c r="B47" s="1">
        <v>15783.5873946909</v>
      </c>
      <c r="C47" s="1">
        <v>15550.134215778</v>
      </c>
      <c r="D47" s="1"/>
      <c r="E47" s="1">
        <v>0</v>
      </c>
      <c r="F47" s="1">
        <v>15218.589206137</v>
      </c>
      <c r="G47" s="1">
        <v>15441.3678716298</v>
      </c>
      <c r="H47" s="1"/>
      <c r="I47" s="1">
        <v>0</v>
      </c>
      <c r="J47" s="1">
        <v>15197.3057494118</v>
      </c>
      <c r="K47" s="1">
        <v>15262.3544457478</v>
      </c>
      <c r="L47" s="1"/>
      <c r="M47" s="1"/>
      <c r="N47" s="1"/>
    </row>
    <row r="48" spans="1:14" ht="12.75" customHeight="1" x14ac:dyDescent="0.2">
      <c r="A48" s="1">
        <f t="shared" ref="A48:A57" si="3">A47+0.1</f>
        <v>0.1</v>
      </c>
      <c r="B48" s="1">
        <v>14259.2692764741</v>
      </c>
      <c r="C48" s="1">
        <v>14038.564195602599</v>
      </c>
      <c r="D48" s="1"/>
      <c r="E48" s="1">
        <f t="shared" ref="E48:E57" si="4">E47+0.1</f>
        <v>0.1</v>
      </c>
      <c r="F48" s="1">
        <v>13700.385603268</v>
      </c>
      <c r="G48" s="1">
        <v>13918.6166070647</v>
      </c>
      <c r="H48" s="1"/>
      <c r="I48" s="1">
        <f t="shared" ref="I48:I57" si="5">I47+0.1</f>
        <v>0.1</v>
      </c>
      <c r="J48" s="1">
        <v>13679.5302783199</v>
      </c>
      <c r="K48" s="1">
        <v>13743.0710296787</v>
      </c>
      <c r="L48" s="1"/>
      <c r="M48" s="1"/>
      <c r="N48" s="1"/>
    </row>
    <row r="49" spans="1:14" ht="12.75" customHeight="1" x14ac:dyDescent="0.2">
      <c r="A49" s="1">
        <f t="shared" si="3"/>
        <v>0.2</v>
      </c>
      <c r="B49" s="1">
        <v>12722.080705009599</v>
      </c>
      <c r="C49" s="1">
        <v>12497.9956544785</v>
      </c>
      <c r="D49" s="1"/>
      <c r="E49" s="1">
        <f t="shared" si="4"/>
        <v>0.2</v>
      </c>
      <c r="F49" s="1">
        <v>12180.896770474001</v>
      </c>
      <c r="G49" s="1">
        <v>12382.2273776486</v>
      </c>
      <c r="H49" s="1"/>
      <c r="I49" s="1">
        <f t="shared" si="5"/>
        <v>0.2</v>
      </c>
      <c r="J49" s="1">
        <v>12161.2791761649</v>
      </c>
      <c r="K49" s="1">
        <v>12216.658985193601</v>
      </c>
      <c r="L49" s="1"/>
      <c r="M49" s="1"/>
      <c r="N49" s="1"/>
    </row>
    <row r="50" spans="1:14" ht="12.75" customHeight="1" x14ac:dyDescent="0.2">
      <c r="A50" s="1">
        <f t="shared" si="3"/>
        <v>0.30000000000000004</v>
      </c>
      <c r="B50" s="1">
        <v>11169.583296218199</v>
      </c>
      <c r="C50" s="1">
        <v>10954.4041352614</v>
      </c>
      <c r="D50" s="1"/>
      <c r="E50" s="1">
        <f t="shared" si="4"/>
        <v>0.30000000000000004</v>
      </c>
      <c r="F50" s="1">
        <v>10659.269358641901</v>
      </c>
      <c r="G50" s="1">
        <v>10846.6409731082</v>
      </c>
      <c r="H50" s="1"/>
      <c r="I50" s="1">
        <f t="shared" si="5"/>
        <v>0.30000000000000004</v>
      </c>
      <c r="J50" s="1">
        <v>10641.510936995001</v>
      </c>
      <c r="K50" s="1">
        <v>10696.107079287</v>
      </c>
      <c r="L50" s="1"/>
      <c r="M50" s="1"/>
      <c r="N50" s="1"/>
    </row>
    <row r="51" spans="1:14" ht="12.75" customHeight="1" x14ac:dyDescent="0.2">
      <c r="A51" s="1">
        <f t="shared" si="3"/>
        <v>0.4</v>
      </c>
      <c r="B51" s="1">
        <v>9608.2579541728701</v>
      </c>
      <c r="C51" s="1">
        <v>9401.3779165079595</v>
      </c>
      <c r="D51" s="1"/>
      <c r="E51" s="1">
        <f t="shared" si="4"/>
        <v>0.4</v>
      </c>
      <c r="F51" s="1">
        <v>9137.1574176130707</v>
      </c>
      <c r="G51" s="1">
        <v>9302.1838532277397</v>
      </c>
      <c r="H51" s="1"/>
      <c r="I51" s="1">
        <f t="shared" si="5"/>
        <v>0.4</v>
      </c>
      <c r="J51" s="1">
        <v>9121.6749834644397</v>
      </c>
      <c r="K51" s="1">
        <v>9170.0602356361906</v>
      </c>
      <c r="L51" s="1"/>
      <c r="M51" s="1"/>
      <c r="N51" s="1"/>
    </row>
    <row r="52" spans="1:14" ht="12.75" customHeight="1" x14ac:dyDescent="0.2">
      <c r="A52" s="1">
        <f t="shared" si="3"/>
        <v>0.5</v>
      </c>
      <c r="B52" s="1">
        <v>8038.4671820222102</v>
      </c>
      <c r="C52" s="1">
        <v>7843.0752590333504</v>
      </c>
      <c r="D52" s="1"/>
      <c r="E52" s="1">
        <f t="shared" si="4"/>
        <v>0.5</v>
      </c>
      <c r="F52" s="1">
        <v>7614.5533428415001</v>
      </c>
      <c r="G52" s="1">
        <v>7754.5093180337899</v>
      </c>
      <c r="H52" s="1"/>
      <c r="I52" s="1">
        <f t="shared" si="5"/>
        <v>0.5</v>
      </c>
      <c r="J52" s="1">
        <v>7601.5756376868103</v>
      </c>
      <c r="K52" s="1">
        <v>7642.8286498860298</v>
      </c>
      <c r="L52" s="1"/>
      <c r="M52" s="1"/>
      <c r="N52" s="1"/>
    </row>
    <row r="53" spans="1:14" ht="12.75" customHeight="1" x14ac:dyDescent="0.2">
      <c r="A53" s="1">
        <f t="shared" si="3"/>
        <v>0.6</v>
      </c>
      <c r="B53" s="1">
        <v>6459.7919911052904</v>
      </c>
      <c r="C53" s="1">
        <v>6281.6531504594004</v>
      </c>
      <c r="D53" s="1"/>
      <c r="E53" s="1">
        <f t="shared" si="4"/>
        <v>0.6</v>
      </c>
      <c r="F53" s="1">
        <v>6091.68650059642</v>
      </c>
      <c r="G53" s="1">
        <v>6205.0862020491304</v>
      </c>
      <c r="H53" s="1"/>
      <c r="I53" s="1">
        <f t="shared" si="5"/>
        <v>0.6</v>
      </c>
      <c r="J53" s="1">
        <v>6081.3203194671196</v>
      </c>
      <c r="K53" s="1">
        <v>6114.9778763071399</v>
      </c>
      <c r="L53" s="1"/>
      <c r="M53" s="1"/>
      <c r="N53" s="1"/>
    </row>
    <row r="54" spans="1:14" ht="12.75" customHeight="1" x14ac:dyDescent="0.2">
      <c r="A54" s="1">
        <f t="shared" si="3"/>
        <v>0.7</v>
      </c>
      <c r="B54" s="1">
        <v>4870.1042684552203</v>
      </c>
      <c r="C54" s="1">
        <v>4717.0349054244098</v>
      </c>
      <c r="D54" s="1"/>
      <c r="E54" s="1">
        <f t="shared" si="4"/>
        <v>0.7</v>
      </c>
      <c r="F54" s="1">
        <v>4568.7046074443797</v>
      </c>
      <c r="G54" s="1">
        <v>4654.8321322334696</v>
      </c>
      <c r="H54" s="1"/>
      <c r="I54" s="1">
        <f t="shared" si="5"/>
        <v>0.7</v>
      </c>
      <c r="J54" s="1">
        <v>4560.97222883215</v>
      </c>
      <c r="K54" s="1">
        <v>4586.90977229701</v>
      </c>
      <c r="L54" s="1"/>
      <c r="M54" s="1"/>
      <c r="N54" s="1"/>
    </row>
    <row r="55" spans="1:14" ht="12.75" customHeight="1" x14ac:dyDescent="0.2">
      <c r="A55" s="1">
        <f t="shared" si="3"/>
        <v>0.79999999999999993</v>
      </c>
      <c r="B55" s="1">
        <v>3266.1213293016399</v>
      </c>
      <c r="C55" s="1">
        <v>3153.06757620694</v>
      </c>
      <c r="D55" s="1"/>
      <c r="E55" s="1">
        <f t="shared" si="4"/>
        <v>0.79999999999999993</v>
      </c>
      <c r="F55" s="1">
        <v>3045.3360841640001</v>
      </c>
      <c r="G55" s="1">
        <v>3107.7832373808101</v>
      </c>
      <c r="H55" s="1"/>
      <c r="I55" s="1">
        <f t="shared" si="5"/>
        <v>0.79999999999999993</v>
      </c>
      <c r="J55" s="1">
        <v>3040.2198226003102</v>
      </c>
      <c r="K55" s="1">
        <v>3062.33760461561</v>
      </c>
      <c r="L55" s="1"/>
      <c r="M55" s="1"/>
      <c r="N55" s="1"/>
    </row>
    <row r="56" spans="1:14" ht="12.75" customHeight="1" x14ac:dyDescent="0.2">
      <c r="A56" s="1">
        <f t="shared" si="3"/>
        <v>0.89999999999999991</v>
      </c>
      <c r="B56" s="1">
        <v>1640.9704206557601</v>
      </c>
      <c r="C56" s="1">
        <v>1575.9659832397101</v>
      </c>
      <c r="D56" s="1"/>
      <c r="E56" s="1">
        <f t="shared" si="4"/>
        <v>0.89999999999999991</v>
      </c>
      <c r="F56" s="1">
        <v>1522.8360321061</v>
      </c>
      <c r="G56" s="1">
        <v>1552.09793715819</v>
      </c>
      <c r="H56" s="1"/>
      <c r="I56" s="1">
        <f t="shared" si="5"/>
        <v>0.89999999999999991</v>
      </c>
      <c r="J56" s="1">
        <v>1520.2935290125399</v>
      </c>
      <c r="K56" s="1">
        <v>1529.3741037078901</v>
      </c>
      <c r="L56" s="1"/>
      <c r="M56" s="1"/>
      <c r="N56" s="1"/>
    </row>
    <row r="57" spans="1:14" ht="12.75" customHeight="1" x14ac:dyDescent="0.2">
      <c r="A57" s="1">
        <f t="shared" si="3"/>
        <v>0.99999999999999989</v>
      </c>
      <c r="B57" s="1">
        <v>4.55460814401512E-14</v>
      </c>
      <c r="C57" s="1">
        <v>4.3741845749334103E-14</v>
      </c>
      <c r="D57" s="1"/>
      <c r="E57" s="1">
        <f t="shared" si="4"/>
        <v>0.99999999999999989</v>
      </c>
      <c r="F57" s="1">
        <v>8.4614951874698401E-13</v>
      </c>
      <c r="G57" s="1">
        <v>8.6237656727605699E-13</v>
      </c>
      <c r="H57" s="1"/>
      <c r="I57" s="1">
        <f t="shared" si="5"/>
        <v>0.99999999999999989</v>
      </c>
      <c r="J57" s="1">
        <v>-8.48756071392726E-13</v>
      </c>
      <c r="K57" s="1">
        <v>-8.5378924616557399E-13</v>
      </c>
      <c r="L57" s="1"/>
    </row>
    <row r="58" spans="1:14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4" ht="12.75" customHeight="1" x14ac:dyDescent="0.2">
      <c r="A59" s="1" t="s">
        <v>5</v>
      </c>
      <c r="B59" s="1">
        <v>0.99996557704059297</v>
      </c>
      <c r="C59" s="1"/>
      <c r="D59" s="1"/>
      <c r="E59" s="1" t="s">
        <v>8</v>
      </c>
      <c r="F59" s="1">
        <v>0.99999533304750299</v>
      </c>
      <c r="G59" s="1"/>
      <c r="H59" s="1"/>
      <c r="I59" s="1" t="s">
        <v>8</v>
      </c>
      <c r="J59" s="1">
        <v>0.99999949251882603</v>
      </c>
      <c r="K59" s="1"/>
    </row>
    <row r="60" spans="1:14" ht="12.75" customHeight="1" x14ac:dyDescent="0.2">
      <c r="A60" s="8"/>
      <c r="B60" s="7"/>
      <c r="C60" s="7"/>
      <c r="E60" s="8"/>
      <c r="F60" s="7"/>
      <c r="G60" s="7"/>
      <c r="I60" s="8"/>
      <c r="J60" s="7"/>
      <c r="K60" s="7"/>
      <c r="L60" s="8"/>
      <c r="M60" s="7"/>
      <c r="N60" s="7"/>
    </row>
    <row r="61" spans="1:14" ht="12.75" customHeight="1" x14ac:dyDescent="0.2"/>
    <row r="62" spans="1:14" ht="12.75" customHeight="1" x14ac:dyDescent="0.2"/>
    <row r="63" spans="1:14" ht="12.75" customHeight="1" x14ac:dyDescent="0.2">
      <c r="A63" s="1"/>
      <c r="B63" s="1"/>
      <c r="C63" s="1"/>
      <c r="E63" s="1"/>
      <c r="F63" s="1"/>
      <c r="G63" s="1"/>
      <c r="I63" s="1"/>
      <c r="J63" s="1"/>
      <c r="K63" s="1"/>
      <c r="L63" s="1"/>
      <c r="M63" s="1"/>
      <c r="N63" s="1"/>
    </row>
  </sheetData>
  <mergeCells count="13">
    <mergeCell ref="L43:N43"/>
    <mergeCell ref="A60:C60"/>
    <mergeCell ref="E60:G60"/>
    <mergeCell ref="I60:K60"/>
    <mergeCell ref="L60:N60"/>
    <mergeCell ref="J44:K44"/>
    <mergeCell ref="F44:G44"/>
    <mergeCell ref="A1:C1"/>
    <mergeCell ref="E1:G1"/>
    <mergeCell ref="I1:K1"/>
    <mergeCell ref="A43:C43"/>
    <mergeCell ref="E43:G43"/>
    <mergeCell ref="I43:K4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5"/>
  <sheetViews>
    <sheetView zoomScale="82" zoomScaleNormal="82" workbookViewId="0">
      <selection activeCell="E22" sqref="E22"/>
    </sheetView>
  </sheetViews>
  <sheetFormatPr defaultColWidth="11.7109375" defaultRowHeight="12.75" x14ac:dyDescent="0.2"/>
  <cols>
    <col min="2" max="2" width="16.7109375" customWidth="1"/>
    <col min="3" max="3" width="13.28515625" customWidth="1"/>
    <col min="4" max="4" width="13.140625" customWidth="1"/>
    <col min="5" max="6" width="16.140625" customWidth="1"/>
    <col min="7" max="7" width="18.42578125" customWidth="1"/>
    <col min="8" max="8" width="15.28515625" customWidth="1"/>
  </cols>
  <sheetData>
    <row r="1" spans="3:7" ht="12.75" customHeight="1" x14ac:dyDescent="0.2">
      <c r="C1" s="9" t="s">
        <v>11</v>
      </c>
      <c r="D1" s="10"/>
      <c r="F1" s="9" t="s">
        <v>12</v>
      </c>
      <c r="G1" s="10"/>
    </row>
    <row r="2" spans="3:7" ht="15" customHeight="1" x14ac:dyDescent="0.2">
      <c r="C2" s="5" t="s">
        <v>7</v>
      </c>
      <c r="D2" s="5" t="s">
        <v>13</v>
      </c>
      <c r="E2" s="6"/>
      <c r="F2" s="5" t="s">
        <v>7</v>
      </c>
      <c r="G2" s="5" t="s">
        <v>13</v>
      </c>
    </row>
    <row r="3" spans="3:7" ht="12.75" customHeight="1" x14ac:dyDescent="0.2">
      <c r="C3" s="2">
        <v>5</v>
      </c>
      <c r="D3" s="2">
        <v>1323613527.0469899</v>
      </c>
      <c r="E3" s="1"/>
      <c r="F3" s="2">
        <v>5</v>
      </c>
      <c r="G3" s="1">
        <v>1231998906.4446399</v>
      </c>
    </row>
    <row r="4" spans="3:7" ht="12.75" customHeight="1" x14ac:dyDescent="0.2">
      <c r="C4" s="2">
        <v>50</v>
      </c>
      <c r="D4" s="2">
        <v>1297163205.36833</v>
      </c>
      <c r="E4" s="1"/>
      <c r="F4" s="2">
        <v>50</v>
      </c>
      <c r="G4" s="1">
        <v>1314470541.9627299</v>
      </c>
    </row>
    <row r="5" spans="3:7" ht="12.75" customHeight="1" x14ac:dyDescent="0.2">
      <c r="C5" s="2">
        <v>90</v>
      </c>
      <c r="D5" s="2">
        <v>1296564616.3102601</v>
      </c>
      <c r="E5" s="1"/>
      <c r="F5" s="2">
        <v>90</v>
      </c>
      <c r="G5" s="2">
        <v>1301957371.27266</v>
      </c>
    </row>
  </sheetData>
  <mergeCells count="2">
    <mergeCell ref="C1:D1"/>
    <mergeCell ref="F1:G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Anireju</cp:lastModifiedBy>
  <cp:revision>83</cp:revision>
  <dcterms:created xsi:type="dcterms:W3CDTF">2022-05-12T04:25:27Z</dcterms:created>
  <dcterms:modified xsi:type="dcterms:W3CDTF">2022-12-25T14:17:49Z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2022-12-25T14:15:22Z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33a36f26-1e5f-492f-8d2b-452ecd47bb33</vt:lpwstr>
  </property>
  <property fmtid="{D5CDD505-2E9C-101B-9397-08002B2CF9AE}" pid="8" name="MSIP_Label_638202f9-8d41-4950-b014-f183e397b746_ContentBits">
    <vt:lpwstr>0</vt:lpwstr>
  </property>
</Properties>
</file>